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1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58.xml" ContentType="application/vnd.openxmlformats-officedocument.spreadsheetml.revisionLog+xml"/>
  <Override PartName="/xl/revisions/revisionLog4.xml" ContentType="application/vnd.openxmlformats-officedocument.spreadsheetml.revisionLog+xml"/>
  <Override PartName="/xl/revisions/revisionLog10.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53.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95.xml" ContentType="application/vnd.openxmlformats-officedocument.spreadsheetml.revisionLog+xml"/>
  <Override PartName="/xl/revisions/revisionLog100.xml" ContentType="application/vnd.openxmlformats-officedocument.spreadsheetml.revisionLog+xml"/>
  <Override PartName="/xl/revisions/revisionLog111.xml" ContentType="application/vnd.openxmlformats-officedocument.spreadsheetml.revisionLog+xml"/>
  <Override PartName="/xl/revisions/revisionLog48.xml" ContentType="application/vnd.openxmlformats-officedocument.spreadsheetml.revisionLog+xml"/>
  <Override PartName="/xl/revisions/revisionLog16.xml" ContentType="application/vnd.openxmlformats-officedocument.spreadsheetml.revisionLog+xml"/>
  <Override PartName="/xl/revisions/revisionLog9.xml" ContentType="application/vnd.openxmlformats-officedocument.spreadsheetml.revisionLog+xml"/>
  <Override PartName="/xl/revisions/revisionLog43.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85.xml" ContentType="application/vnd.openxmlformats-officedocument.spreadsheetml.revisionLog+xml"/>
  <Override PartName="/xl/revisions/revisionLog90.xml" ContentType="application/vnd.openxmlformats-officedocument.spreadsheetml.revisionLog+xml"/>
  <Override PartName="/xl/revisions/revisionLog31.xml" ContentType="application/vnd.openxmlformats-officedocument.spreadsheetml.revisionLog+xml"/>
  <Override PartName="/xl/revisions/revisionLog36.xml" ContentType="application/vnd.openxmlformats-officedocument.spreadsheetml.revisionLog+xml"/>
  <Override PartName="/xl/revisions/revisionLog101.xml" ContentType="application/vnd.openxmlformats-officedocument.spreadsheetml.revisionLog+xml"/>
  <Override PartName="/xl/revisions/revisionLog106.xml" ContentType="application/vnd.openxmlformats-officedocument.spreadsheetml.revisionLog+xml"/>
  <Override PartName="/xl/revisions/revisionLog5.xml" ContentType="application/vnd.openxmlformats-officedocument.spreadsheetml.revisionLog+xml"/>
  <Override PartName="/xl/revisions/revisionLog11.xml" ContentType="application/vnd.openxmlformats-officedocument.spreadsheetml.revisionLog+xml"/>
  <Override PartName="/xl/revisions/revisionLog54.xml" ContentType="application/vnd.openxmlformats-officedocument.spreadsheetml.revisionLog+xml"/>
  <Override PartName="/xl/revisions/revisionLog59.xml" ContentType="application/vnd.openxmlformats-officedocument.spreadsheetml.revisionLog+xml"/>
  <Override PartName="/xl/revisions/revisionLog75.xml" ContentType="application/vnd.openxmlformats-officedocument.spreadsheetml.revisionLog+xml"/>
  <Override PartName="/xl/revisions/revisionLog80.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12.xml" ContentType="application/vnd.openxmlformats-officedocument.spreadsheetml.revisionLog+xml"/>
  <Override PartName="/xl/revisions/revisionLog44.xml" ContentType="application/vnd.openxmlformats-officedocument.spreadsheetml.revisionLog+xml"/>
  <Override PartName="/xl/revisions/revisionLog49.xml" ContentType="application/vnd.openxmlformats-officedocument.spreadsheetml.revisionLog+xml"/>
  <Override PartName="/xl/revisions/revisionLog65.xml" ContentType="application/vnd.openxmlformats-officedocument.spreadsheetml.revisionLog+xml"/>
  <Override PartName="/xl/revisions/revisionLog70.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02.xml" ContentType="application/vnd.openxmlformats-officedocument.spreadsheetml.revisionLog+xml"/>
  <Override PartName="/xl/revisions/revisionLog107.xml" ContentType="application/vnd.openxmlformats-officedocument.spreadsheetml.revisionLog+xml"/>
  <Override PartName="/xl/revisions/revisionLog47.xml" ContentType="application/vnd.openxmlformats-officedocument.spreadsheetml.revisionLog+xml"/>
  <Override PartName="/xl/revisions/revisionLog55.xml" ContentType="application/vnd.openxmlformats-officedocument.spreadsheetml.revisionLog+xml"/>
  <Override PartName="/xl/revisions/revisionLog60.xml" ContentType="application/vnd.openxmlformats-officedocument.spreadsheetml.revisionLog+xml"/>
  <Override PartName="/xl/revisions/revisionLog68.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71.xml" ContentType="application/vnd.openxmlformats-officedocument.spreadsheetml.revisionLog+xml"/>
  <Override PartName="/xl/revisions/revisionLog76.xml" ContentType="application/vnd.openxmlformats-officedocument.spreadsheetml.revisionLog+xml"/>
  <Override PartName="/xl/revisions/revisionLog84.xml" ContentType="application/vnd.openxmlformats-officedocument.spreadsheetml.revisionLog+xml"/>
  <Override PartName="/xl/revisions/revisionLog89.xml" ContentType="application/vnd.openxmlformats-officedocument.spreadsheetml.revisionLog+xml"/>
  <Override PartName="/xl/revisions/revisionLog92.xml" ContentType="application/vnd.openxmlformats-officedocument.spreadsheetml.revisionLog+xml"/>
  <Override PartName="/xl/revisions/revisionLog97.xml" ContentType="application/vnd.openxmlformats-officedocument.spreadsheetml.revisionLog+xml"/>
  <Override PartName="/xl/revisions/revisionLog105.xml" ContentType="application/vnd.openxmlformats-officedocument.spreadsheetml.revisionLog+xml"/>
  <Override PartName="/xl/revisions/revisionLog110.xml" ContentType="application/vnd.openxmlformats-officedocument.spreadsheetml.revisionLog+xml"/>
  <Override PartName="/xl/revisions/revisionLog113.xml" ContentType="application/vnd.openxmlformats-officedocument.spreadsheetml.revisionLog+xml"/>
  <Override PartName="/xl/revisions/revisionLog50.xml" ContentType="application/vnd.openxmlformats-officedocument.spreadsheetml.revisionLog+xml"/>
  <Override PartName="/xl/revisions/revisionLog18.xml" ContentType="application/vnd.openxmlformats-officedocument.spreadsheetml.revisionLog+xml"/>
  <Override PartName="/xl/revisions/revisionLog38.xml" ContentType="application/vnd.openxmlformats-officedocument.spreadsheetml.revisionLog+xml"/>
  <Override PartName="/xl/revisions/revisionLog45.xml" ContentType="application/vnd.openxmlformats-officedocument.spreadsheetml.revisionLog+xml"/>
  <Override PartName="/xl/revisions/revisionLog61.xml" ContentType="application/vnd.openxmlformats-officedocument.spreadsheetml.revisionLog+xml"/>
  <Override PartName="/xl/revisions/revisionLog66.xml" ContentType="application/vnd.openxmlformats-officedocument.spreadsheetml.revisionLog+xml"/>
  <Override PartName="/xl/revisions/revisionLog82.xml" ContentType="application/vnd.openxmlformats-officedocument.spreadsheetml.revisionLog+xml"/>
  <Override PartName="/xl/revisions/revisionLog87.xml" ContentType="application/vnd.openxmlformats-officedocument.spreadsheetml.revisionLog+xml"/>
  <Override PartName="/xl/revisions/revisionLog108.xml" ContentType="application/vnd.openxmlformats-officedocument.spreadsheetml.revisionLog+xml"/>
  <Override PartName="/xl/revisions/revisionLog13.xml" ContentType="application/vnd.openxmlformats-officedocument.spreadsheetml.revisionLog+xml"/>
  <Override PartName="/xl/revisions/revisionLog33.xml" ContentType="application/vnd.openxmlformats-officedocument.spreadsheetml.revisionLog+xml"/>
  <Override PartName="/xl/revisions/revisionLog103.xml" ContentType="application/vnd.openxmlformats-officedocument.spreadsheetml.revisionLog+xml"/>
  <Override PartName="/xl/revisions/revisionLog7.xml" ContentType="application/vnd.openxmlformats-officedocument.spreadsheetml.revisionLog+xml"/>
  <Override PartName="/xl/revisions/revisionLog28.xml" ContentType="application/vnd.openxmlformats-officedocument.spreadsheetml.revisionLog+xml"/>
  <Override PartName="/xl/revisions/revisionLog51.xml" ContentType="application/vnd.openxmlformats-officedocument.spreadsheetml.revisionLog+xml"/>
  <Override PartName="/xl/revisions/revisionLog56.xml" ContentType="application/vnd.openxmlformats-officedocument.spreadsheetml.revisionLog+xml"/>
  <Override PartName="/xl/revisions/revisionLog72.xml" ContentType="application/vnd.openxmlformats-officedocument.spreadsheetml.revisionLog+xml"/>
  <Override PartName="/xl/revisions/revisionLog77.xml" ContentType="application/vnd.openxmlformats-officedocument.spreadsheetml.revisionLog+xml"/>
  <Override PartName="/xl/revisions/revisionLog98.xml" ContentType="application/vnd.openxmlformats-officedocument.spreadsheetml.revisionLog+xml"/>
  <Override PartName="/xl/revisions/revisionLog2.xml" ContentType="application/vnd.openxmlformats-officedocument.spreadsheetml.revisionLog+xml"/>
  <Override PartName="/xl/revisions/revisionLog23.xml" ContentType="application/vnd.openxmlformats-officedocument.spreadsheetml.revisionLog+xml"/>
  <Override PartName="/xl/revisions/revisionLog93.xml" ContentType="application/vnd.openxmlformats-officedocument.spreadsheetml.revisionLog+xml"/>
  <Override PartName="/xl/revisions/revisionLog114.xml" ContentType="application/vnd.openxmlformats-officedocument.spreadsheetml.revisionLog+xml"/>
  <Override PartName="/xl/revisions/revisionLog19.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88.xml" ContentType="application/vnd.openxmlformats-officedocument.spreadsheetml.revisionLog+xml"/>
  <Override PartName="/xl/revisions/revisionLog109.xml" ContentType="application/vnd.openxmlformats-officedocument.spreadsheetml.revisionLog+xml"/>
  <Override PartName="/xl/revisions/revisionLog14.xml" ContentType="application/vnd.openxmlformats-officedocument.spreadsheetml.revisionLog+xml"/>
  <Override PartName="/xl/revisions/revisionLog34.xml" ContentType="application/vnd.openxmlformats-officedocument.spreadsheetml.revisionLog+xml"/>
  <Override PartName="/xl/revisions/revisionLog39.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104.xml" ContentType="application/vnd.openxmlformats-officedocument.spreadsheetml.revisionLog+xml"/>
  <Override PartName="/xl/revisions/revisionLog8.xml" ContentType="application/vnd.openxmlformats-officedocument.spreadsheetml.revisionLog+xml"/>
  <Override PartName="/xl/revisions/revisionLog57.xml" ContentType="application/vnd.openxmlformats-officedocument.spreadsheetml.revisionLog+xml"/>
  <Override PartName="/xl/revisions/revisionLog78.xml" ContentType="application/vnd.openxmlformats-officedocument.spreadsheetml.revisionLog+xml"/>
  <Override PartName="/xl/revisions/revisionLog99.xml" ContentType="application/vnd.openxmlformats-officedocument.spreadsheetml.revisionLog+xml"/>
  <Override PartName="/xl/revisions/revisionLog3.xml" ContentType="application/vnd.openxmlformats-officedocument.spreadsheetml.revisionLog+xml"/>
  <Override PartName="/xl/revisions/revisionLog24.xml" ContentType="application/vnd.openxmlformats-officedocument.spreadsheetml.revisionLog+xml"/>
  <Override PartName="/xl/revisions/revisionLog29.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94.xml" ContentType="application/vnd.openxmlformats-officedocument.spreadsheetml.revisionLog+xml"/>
  <Override PartName="/xl/revisions/revisionLog11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0.21.11.3\disk1\Seikatu\学校基本\R07\09 速報公表\01 公表資料\"/>
    </mc:Choice>
  </mc:AlternateContent>
  <xr:revisionPtr revIDLastSave="0" documentId="13_ncr:81_{D22266D0-1B34-4DB7-96A8-F8FED2796DAE}" xr6:coauthVersionLast="47" xr6:coauthVersionMax="47" xr10:uidLastSave="{00000000-0000-0000-0000-000000000000}"/>
  <bookViews>
    <workbookView xWindow="30" yWindow="0" windowWidth="22185" windowHeight="15585" tabRatio="897" activeTab="20" xr2:uid="{00000000-000D-0000-FFFF-FFFF00000000}"/>
  </bookViews>
  <sheets>
    <sheet name="9" sheetId="1" r:id="rId1"/>
    <sheet name="10" sheetId="57" r:id="rId2"/>
    <sheet name="11" sheetId="4" r:id="rId3"/>
    <sheet name="12" sheetId="5" r:id="rId4"/>
    <sheet name="13" sheetId="6" r:id="rId5"/>
    <sheet name="14" sheetId="7" r:id="rId6"/>
    <sheet name="15" sheetId="54" r:id="rId7"/>
    <sheet name="16" sheetId="11" r:id="rId8"/>
    <sheet name="17" sheetId="12" r:id="rId9"/>
    <sheet name="18" sheetId="14" r:id="rId10"/>
    <sheet name="19" sheetId="50" r:id="rId11"/>
    <sheet name="20" sheetId="15" r:id="rId12"/>
    <sheet name="21" sheetId="71" r:id="rId13"/>
    <sheet name="22" sheetId="20" r:id="rId14"/>
    <sheet name="23" sheetId="21" r:id="rId15"/>
    <sheet name="24" sheetId="19" r:id="rId16"/>
    <sheet name="25" sheetId="22" r:id="rId17"/>
    <sheet name="26" sheetId="23" r:id="rId18"/>
    <sheet name="27" sheetId="67" r:id="rId19"/>
    <sheet name="28" sheetId="25" r:id="rId20"/>
    <sheet name="29" sheetId="26" r:id="rId21"/>
    <sheet name="30" sheetId="61" r:id="rId22"/>
    <sheet name="31" sheetId="69" r:id="rId23"/>
    <sheet name="32" sheetId="31" r:id="rId24"/>
  </sheets>
  <definedNames>
    <definedName name="_xlnm.Print_Area" localSheetId="1">'10'!$A$1:$L$40</definedName>
    <definedName name="_xlnm.Print_Area" localSheetId="11">'20'!$A$1:$K$39</definedName>
    <definedName name="_xlnm.Print_Area" localSheetId="15">'24'!$B$1:$S$76</definedName>
    <definedName name="_xlnm.Print_Area" localSheetId="18">'27'!$A$1:$K$47</definedName>
    <definedName name="_xlnm.Print_Area" localSheetId="19">'28'!$A$1:$Q$42</definedName>
    <definedName name="_xlnm.Print_Area" localSheetId="21">'30'!$A$1:$Q$44</definedName>
    <definedName name="_xlnm.Print_Area" localSheetId="22">'31'!$A$1:$L$69</definedName>
    <definedName name="_xlnm.Print_Area" localSheetId="23">'32'!$A$1:$Q$65</definedName>
    <definedName name="_xlnm.Print_Area" localSheetId="0">'9'!$A$1:$M$60</definedName>
    <definedName name="Z_2AAE3DF7_9749_4539_9FF8_8CC80BE2C78E_.wvu.PrintArea" localSheetId="1" hidden="1">'10'!$A$1:$L$40</definedName>
    <definedName name="Z_2AAE3DF7_9749_4539_9FF8_8CC80BE2C78E_.wvu.PrintArea" localSheetId="11" hidden="1">'20'!$A$1:$K$39</definedName>
    <definedName name="Z_2AAE3DF7_9749_4539_9FF8_8CC80BE2C78E_.wvu.PrintArea" localSheetId="15" hidden="1">'24'!$B$1:$S$76</definedName>
    <definedName name="Z_2AAE3DF7_9749_4539_9FF8_8CC80BE2C78E_.wvu.PrintArea" localSheetId="18" hidden="1">'27'!$A$1:$K$47</definedName>
    <definedName name="Z_2AAE3DF7_9749_4539_9FF8_8CC80BE2C78E_.wvu.PrintArea" localSheetId="19" hidden="1">'28'!$A$1:$Q$42</definedName>
    <definedName name="Z_2AAE3DF7_9749_4539_9FF8_8CC80BE2C78E_.wvu.PrintArea" localSheetId="21" hidden="1">'30'!$A$1:$Q$44</definedName>
    <definedName name="Z_2AAE3DF7_9749_4539_9FF8_8CC80BE2C78E_.wvu.PrintArea" localSheetId="22" hidden="1">'31'!$A$1:$L$69</definedName>
    <definedName name="Z_2AAE3DF7_9749_4539_9FF8_8CC80BE2C78E_.wvu.PrintArea" localSheetId="23" hidden="1">'32'!$A$1:$Q$65</definedName>
    <definedName name="Z_2AAE3DF7_9749_4539_9FF8_8CC80BE2C78E_.wvu.PrintArea" localSheetId="0" hidden="1">'9'!$A$1:$M$60</definedName>
    <definedName name="Z_3324F12C_A33B_7E4E_8BC9_910B119FEACE_.wvu.PrintArea" localSheetId="1" hidden="1">'10'!$A$1:$L$41</definedName>
    <definedName name="Z_3324F12C_A33B_7E4E_8BC9_910B119FEACE_.wvu.PrintArea" localSheetId="11" hidden="1">'20'!$A$1:$N$39</definedName>
    <definedName name="Z_3324F12C_A33B_7E4E_8BC9_910B119FEACE_.wvu.PrintArea" localSheetId="18" hidden="1">'27'!$A$1:$K$47</definedName>
    <definedName name="Z_3324F12C_A33B_7E4E_8BC9_910B119FEACE_.wvu.PrintArea" localSheetId="19" hidden="1">'28'!$A$1:$Q$42</definedName>
    <definedName name="Z_3324F12C_A33B_7E4E_8BC9_910B119FEACE_.wvu.PrintArea" localSheetId="21" hidden="1">'30'!$A$1:$Q$44</definedName>
    <definedName name="Z_3324F12C_A33B_7E4E_8BC9_910B119FEACE_.wvu.PrintArea" localSheetId="22" hidden="1">'31'!$A$1:$L$69</definedName>
    <definedName name="Z_3324F12C_A33B_7E4E_8BC9_910B119FEACE_.wvu.PrintArea" localSheetId="0" hidden="1">'9'!$A$1:$N$60</definedName>
    <definedName name="Z_38641C39_8DCD_4675_9CC3_E31D26A80CE1_.wvu.PrintArea" localSheetId="1" hidden="1">'10'!$A$1:$L$41</definedName>
    <definedName name="Z_38641C39_8DCD_4675_9CC3_E31D26A80CE1_.wvu.PrintArea" localSheetId="11" hidden="1">'20'!$A$1:$N$39</definedName>
    <definedName name="Z_38641C39_8DCD_4675_9CC3_E31D26A80CE1_.wvu.PrintArea" localSheetId="18" hidden="1">'27'!$A$1:$K$47</definedName>
    <definedName name="Z_38641C39_8DCD_4675_9CC3_E31D26A80CE1_.wvu.PrintArea" localSheetId="19" hidden="1">'28'!$A$1:$Q$42</definedName>
    <definedName name="Z_38641C39_8DCD_4675_9CC3_E31D26A80CE1_.wvu.PrintArea" localSheetId="21" hidden="1">'30'!$A$1:$Q$44</definedName>
    <definedName name="Z_38641C39_8DCD_4675_9CC3_E31D26A80CE1_.wvu.PrintArea" localSheetId="22" hidden="1">'31'!$A$1:$L$69</definedName>
    <definedName name="Z_38641C39_8DCD_4675_9CC3_E31D26A80CE1_.wvu.PrintArea" localSheetId="0" hidden="1">'9'!$A$1:$N$60</definedName>
    <definedName name="Z_82914D21_25ED_410F_A54A_891D1943A521_.wvu.PrintArea" localSheetId="1" hidden="1">'10'!$A$1:$L$40</definedName>
    <definedName name="Z_82914D21_25ED_410F_A54A_891D1943A521_.wvu.PrintArea" localSheetId="11" hidden="1">'20'!$A$1:$K$39</definedName>
    <definedName name="Z_82914D21_25ED_410F_A54A_891D1943A521_.wvu.PrintArea" localSheetId="15" hidden="1">'24'!$B$1:$S$76</definedName>
    <definedName name="Z_82914D21_25ED_410F_A54A_891D1943A521_.wvu.PrintArea" localSheetId="18" hidden="1">'27'!$A$1:$K$47</definedName>
    <definedName name="Z_82914D21_25ED_410F_A54A_891D1943A521_.wvu.PrintArea" localSheetId="19" hidden="1">'28'!$A$1:$Q$42</definedName>
    <definedName name="Z_82914D21_25ED_410F_A54A_891D1943A521_.wvu.PrintArea" localSheetId="21" hidden="1">'30'!$A$1:$Q$44</definedName>
    <definedName name="Z_82914D21_25ED_410F_A54A_891D1943A521_.wvu.PrintArea" localSheetId="22" hidden="1">'31'!$A$1:$L$69</definedName>
    <definedName name="Z_82914D21_25ED_410F_A54A_891D1943A521_.wvu.PrintArea" localSheetId="0" hidden="1">'9'!$A$1:$M$60</definedName>
    <definedName name="Z_90BD316A_4C98_B54A_82BF_99049D9E907D_.wvu.PrintArea" localSheetId="1" hidden="1">'10'!$A$1:$L$41</definedName>
    <definedName name="Z_90BD316A_4C98_B54A_82BF_99049D9E907D_.wvu.PrintArea" localSheetId="11" hidden="1">'20'!$A$1:$N$39</definedName>
    <definedName name="Z_90BD316A_4C98_B54A_82BF_99049D9E907D_.wvu.PrintArea" localSheetId="18" hidden="1">'27'!$A$1:$K$47</definedName>
    <definedName name="Z_90BD316A_4C98_B54A_82BF_99049D9E907D_.wvu.PrintArea" localSheetId="19" hidden="1">'28'!$A$1:$Q$42</definedName>
    <definedName name="Z_90BD316A_4C98_B54A_82BF_99049D9E907D_.wvu.PrintArea" localSheetId="21" hidden="1">'30'!$A$1:$Q$44</definedName>
    <definedName name="Z_90BD316A_4C98_B54A_82BF_99049D9E907D_.wvu.PrintArea" localSheetId="22" hidden="1">'31'!$A$1:$L$69</definedName>
    <definedName name="Z_90BD316A_4C98_B54A_82BF_99049D9E907D_.wvu.PrintArea" localSheetId="0" hidden="1">'9'!$A$1:$N$60</definedName>
    <definedName name="Z_D8F60DA9_0911_49D8_B4B8_BC0B1C4AEAE6_.wvu.PrintArea" localSheetId="1" hidden="1">'10'!$A$1:$L$41</definedName>
    <definedName name="Z_D8F60DA9_0911_49D8_B4B8_BC0B1C4AEAE6_.wvu.PrintArea" localSheetId="11" hidden="1">'20'!$A$1:$N$39</definedName>
    <definedName name="Z_D8F60DA9_0911_49D8_B4B8_BC0B1C4AEAE6_.wvu.PrintArea" localSheetId="18" hidden="1">'27'!$A$1:$K$47</definedName>
    <definedName name="Z_D8F60DA9_0911_49D8_B4B8_BC0B1C4AEAE6_.wvu.PrintArea" localSheetId="19" hidden="1">'28'!$A$1:$Q$42</definedName>
    <definedName name="Z_D8F60DA9_0911_49D8_B4B8_BC0B1C4AEAE6_.wvu.PrintArea" localSheetId="21" hidden="1">'30'!$A$1:$Q$44</definedName>
    <definedName name="Z_D8F60DA9_0911_49D8_B4B8_BC0B1C4AEAE6_.wvu.PrintArea" localSheetId="22" hidden="1">'31'!$A$1:$L$69</definedName>
    <definedName name="Z_D8F60DA9_0911_49D8_B4B8_BC0B1C4AEAE6_.wvu.PrintArea" localSheetId="0" hidden="1">'9'!$A$1:$N$60</definedName>
  </definedNames>
  <calcPr calcId="191029"/>
  <customWorkbookViews>
    <customWorkbookView name="長石　海 - 個人用ビュー" guid="{2AAE3DF7-9749-4539-9FF8-8CC80BE2C78E}" mergeInterval="0" personalView="1" xWindow="2" windowWidth="1479" windowHeight="1039" tabRatio="897" activeSheetId="26" showComments="commIndAndComment"/>
    <customWorkbookView name="自動化実験用　アカウント - 個人用ビュー" guid="{90BD316A-4C98-B54A-82BF-99049D9E907D}" mergeInterval="15" personalView="1" maximized="1" yWindow="23" windowWidth="1366" windowHeight="705" tabRatio="897" activeSheetId="1"/>
    <customWorkbookView name="seminar - 個人用ビュー" guid="{D8F60DA9-0911-49D8-B4B8-BC0B1C4AEAE6}" personalView="1" maximized="1" xWindow="-9" yWindow="-9" windowWidth="1938" windowHeight="1051" tabRatio="897" activeSheetId="31"/>
    <customWorkbookView name="石田　義治 - 個人用ビュー" guid="{3324F12C-A33B-7E4E-8BC9-910B119FEACE}" mergeInterval="15" personalView="1" maximized="1" xWindow="-4" yWindow="19" windowWidth="1374" windowHeight="713" tabRatio="897" activeSheetId="1"/>
    <customWorkbookView name="  - 個人用ビュー" guid="{38641C39-8DCD-4675-9CC3-E31D26A80CE1}" personalView="1" maximized="1" xWindow="-1928" yWindow="-201" windowWidth="1936" windowHeight="1056" tabRatio="897" activeSheetId="1"/>
    <customWorkbookView name="小畑　駿貴 - 個人用ビュー" guid="{82914D21-25ED-410F-A54A-891D1943A521}" mergeInterval="0" personalView="1" maximized="1" xWindow="-8" yWindow="-8" windowWidth="1936" windowHeight="1048" tabRatio="89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69" l="1"/>
  <c r="L11" i="26"/>
  <c r="M11" i="26"/>
  <c r="G5" i="19"/>
  <c r="G9" i="31"/>
  <c r="F9" i="31"/>
  <c r="E9" i="31"/>
  <c r="E8" i="31" s="1"/>
  <c r="D9" i="31"/>
  <c r="D8" i="31" s="1"/>
  <c r="F17" i="69"/>
  <c r="E17" i="69"/>
  <c r="D17" i="69"/>
  <c r="Q41" i="61"/>
  <c r="Q39" i="61"/>
  <c r="Q34" i="61"/>
  <c r="Q30" i="61"/>
  <c r="P41" i="61"/>
  <c r="P39" i="61"/>
  <c r="P34" i="61"/>
  <c r="P30" i="61"/>
  <c r="N41" i="61"/>
  <c r="O41" i="61"/>
  <c r="M41" i="61"/>
  <c r="O39" i="61"/>
  <c r="N39" i="61"/>
  <c r="M39" i="61"/>
  <c r="O34" i="61"/>
  <c r="N34" i="61"/>
  <c r="M34" i="61"/>
  <c r="N30" i="61"/>
  <c r="O30" i="61"/>
  <c r="M30" i="61"/>
  <c r="O28" i="61"/>
  <c r="N28" i="61"/>
  <c r="M28" i="61"/>
  <c r="O26" i="61"/>
  <c r="N26" i="61"/>
  <c r="M26" i="61"/>
  <c r="I39" i="61"/>
  <c r="H39" i="61"/>
  <c r="G39" i="61"/>
  <c r="L39" i="61"/>
  <c r="K39" i="61"/>
  <c r="J39" i="61"/>
  <c r="L41" i="61"/>
  <c r="K41" i="61"/>
  <c r="J41" i="61"/>
  <c r="L34" i="61"/>
  <c r="K34" i="61"/>
  <c r="J34" i="61"/>
  <c r="L30" i="61"/>
  <c r="K30" i="61"/>
  <c r="J30" i="61"/>
  <c r="L28" i="61"/>
  <c r="K28" i="61"/>
  <c r="J28" i="61"/>
  <c r="L26" i="61"/>
  <c r="K26" i="61"/>
  <c r="J26" i="61"/>
  <c r="I41" i="61"/>
  <c r="H41" i="61"/>
  <c r="G41" i="61"/>
  <c r="I34" i="61"/>
  <c r="H34" i="61"/>
  <c r="G34" i="61"/>
  <c r="G30" i="61"/>
  <c r="I30" i="61"/>
  <c r="H30" i="61"/>
  <c r="H28" i="61"/>
  <c r="I28" i="61"/>
  <c r="G28" i="61"/>
  <c r="I26" i="61"/>
  <c r="H26" i="61"/>
  <c r="G26" i="61"/>
  <c r="F34" i="61"/>
  <c r="F30" i="61"/>
  <c r="E30" i="61"/>
  <c r="C7" i="67" l="1"/>
  <c r="C18" i="67"/>
  <c r="C10" i="67"/>
  <c r="C11" i="67"/>
  <c r="C12" i="67"/>
  <c r="C13" i="67"/>
  <c r="C14" i="67"/>
  <c r="C15" i="67"/>
  <c r="C16" i="67"/>
  <c r="C17" i="67"/>
  <c r="C9" i="67"/>
  <c r="C8" i="67"/>
  <c r="E18" i="23"/>
  <c r="S6" i="19"/>
  <c r="P16" i="19"/>
  <c r="P15" i="19"/>
  <c r="P11" i="19"/>
  <c r="P8" i="19"/>
  <c r="P5" i="19"/>
  <c r="P6" i="19"/>
  <c r="S16" i="19"/>
  <c r="S15" i="19"/>
  <c r="S14" i="19"/>
  <c r="S13" i="19"/>
  <c r="S5" i="19" s="1"/>
  <c r="S11" i="19"/>
  <c r="S10" i="19"/>
  <c r="S9" i="19"/>
  <c r="S8" i="19"/>
  <c r="S7" i="19"/>
  <c r="P14" i="19"/>
  <c r="P13" i="19"/>
  <c r="P10" i="19"/>
  <c r="P9" i="19"/>
  <c r="P7" i="19"/>
  <c r="M16" i="19"/>
  <c r="M13" i="19"/>
  <c r="M9" i="19"/>
  <c r="M6" i="19"/>
  <c r="M5" i="19"/>
  <c r="M15" i="19"/>
  <c r="M14" i="19"/>
  <c r="M11" i="19"/>
  <c r="M10" i="19"/>
  <c r="M8" i="19"/>
  <c r="M7" i="19"/>
  <c r="J16" i="19"/>
  <c r="J8" i="19"/>
  <c r="J9" i="19"/>
  <c r="J10" i="19"/>
  <c r="J11" i="19"/>
  <c r="J13" i="19"/>
  <c r="J14" i="19"/>
  <c r="J15" i="19"/>
  <c r="J7" i="19"/>
  <c r="J6" i="19"/>
  <c r="J66" i="19"/>
  <c r="E16" i="19"/>
  <c r="E8" i="19"/>
  <c r="E9" i="19"/>
  <c r="E10" i="19"/>
  <c r="E11" i="19"/>
  <c r="E13" i="19"/>
  <c r="E14" i="19"/>
  <c r="E15" i="19"/>
  <c r="E7" i="19"/>
  <c r="E6" i="19"/>
  <c r="K12" i="19"/>
  <c r="K5" i="19" s="1"/>
  <c r="N12" i="19"/>
  <c r="N5" i="19" s="1"/>
  <c r="J18" i="19"/>
  <c r="J19" i="19"/>
  <c r="J21" i="19"/>
  <c r="J22" i="19"/>
  <c r="J23" i="19"/>
  <c r="J25" i="19"/>
  <c r="J26" i="19"/>
  <c r="J27" i="19"/>
  <c r="J28" i="19"/>
  <c r="I17" i="19"/>
  <c r="B16" i="71"/>
  <c r="P16" i="71"/>
  <c r="D16" i="71"/>
  <c r="E16" i="71"/>
  <c r="F16" i="71"/>
  <c r="G16" i="71"/>
  <c r="H16" i="71"/>
  <c r="I16" i="71"/>
  <c r="J16" i="71"/>
  <c r="K16" i="71"/>
  <c r="L16" i="71"/>
  <c r="M16" i="71"/>
  <c r="N16" i="71"/>
  <c r="O16" i="71"/>
  <c r="C16" i="71"/>
  <c r="I7" i="71"/>
  <c r="J7" i="71"/>
  <c r="L7" i="71"/>
  <c r="K7" i="71"/>
  <c r="E7" i="71"/>
  <c r="F7" i="71"/>
  <c r="G7" i="71"/>
  <c r="H7" i="71"/>
  <c r="F22" i="50"/>
  <c r="G22" i="50"/>
  <c r="H22" i="50"/>
  <c r="F24" i="50"/>
  <c r="G24" i="50"/>
  <c r="H24" i="50"/>
  <c r="F26" i="50"/>
  <c r="G26" i="50"/>
  <c r="H26" i="50"/>
  <c r="F30" i="50"/>
  <c r="G30" i="50"/>
  <c r="H30" i="50"/>
  <c r="K31" i="57"/>
  <c r="E31" i="57"/>
  <c r="E8" i="57"/>
  <c r="G57" i="1"/>
  <c r="H57" i="1"/>
  <c r="I57" i="1"/>
  <c r="F43" i="1"/>
  <c r="F37" i="1"/>
  <c r="H32" i="1"/>
  <c r="I19" i="1" l="1"/>
  <c r="G13" i="1"/>
  <c r="D13" i="1"/>
  <c r="F8" i="1"/>
  <c r="C8" i="1"/>
  <c r="D8" i="1"/>
  <c r="G24" i="69"/>
  <c r="Q17" i="26" l="1"/>
  <c r="P17" i="26"/>
  <c r="N17" i="26"/>
  <c r="M17" i="26"/>
  <c r="L17" i="26"/>
  <c r="K17" i="26"/>
  <c r="J17" i="26"/>
  <c r="I17" i="26"/>
  <c r="H17" i="26"/>
  <c r="G17" i="26"/>
  <c r="F17" i="26"/>
  <c r="E17" i="26"/>
  <c r="D17" i="26"/>
  <c r="C17" i="26"/>
  <c r="B17" i="26"/>
  <c r="D6" i="69" l="1"/>
  <c r="F6" i="69"/>
  <c r="G6" i="69"/>
  <c r="H6" i="69"/>
  <c r="J6" i="69"/>
  <c r="L6" i="69"/>
  <c r="D24" i="69"/>
  <c r="E24" i="69"/>
  <c r="F24" i="69"/>
  <c r="H24" i="69"/>
  <c r="I24" i="69"/>
  <c r="J24" i="69"/>
  <c r="K24" i="69"/>
  <c r="L24" i="69"/>
  <c r="D34" i="69"/>
  <c r="E34" i="69"/>
  <c r="F34" i="69"/>
  <c r="G34" i="69"/>
  <c r="H34" i="69"/>
  <c r="I34" i="69"/>
  <c r="J34" i="69"/>
  <c r="K34" i="69"/>
  <c r="L34" i="69"/>
  <c r="D40" i="69"/>
  <c r="E40" i="69"/>
  <c r="F40" i="69"/>
  <c r="G40" i="69"/>
  <c r="H40" i="69"/>
  <c r="I40" i="69"/>
  <c r="J40" i="69"/>
  <c r="K40" i="69"/>
  <c r="L40" i="69"/>
  <c r="D44" i="69"/>
  <c r="E44" i="69"/>
  <c r="F44" i="69"/>
  <c r="G44" i="69"/>
  <c r="H44" i="69"/>
  <c r="I44" i="69"/>
  <c r="J44" i="69"/>
  <c r="K44" i="69"/>
  <c r="L44" i="69"/>
  <c r="D51" i="69"/>
  <c r="E51" i="69"/>
  <c r="F51" i="69"/>
  <c r="G51" i="69"/>
  <c r="H51" i="69"/>
  <c r="I51" i="69"/>
  <c r="J51" i="69"/>
  <c r="K51" i="69"/>
  <c r="L51" i="69"/>
  <c r="D55" i="69"/>
  <c r="E55" i="69"/>
  <c r="F55" i="69"/>
  <c r="G55" i="69"/>
  <c r="H55" i="69"/>
  <c r="I55" i="69"/>
  <c r="J55" i="69"/>
  <c r="K55" i="69"/>
  <c r="L55" i="69"/>
  <c r="E8" i="1"/>
  <c r="G8" i="1"/>
  <c r="H8" i="1"/>
  <c r="I8" i="1"/>
  <c r="J8" i="1"/>
  <c r="K8" i="1"/>
  <c r="L8" i="1"/>
  <c r="M8" i="1"/>
  <c r="C13" i="1"/>
  <c r="E13" i="1"/>
  <c r="F13" i="1"/>
  <c r="H13" i="1"/>
  <c r="I13" i="1"/>
  <c r="J13" i="1"/>
  <c r="K13" i="1"/>
  <c r="L13" i="1"/>
  <c r="M13" i="1"/>
  <c r="C19" i="1"/>
  <c r="D19" i="1"/>
  <c r="E19" i="1"/>
  <c r="G19" i="1"/>
  <c r="H19" i="1"/>
  <c r="J19" i="1"/>
  <c r="K19" i="1"/>
  <c r="L19" i="1"/>
  <c r="M19" i="1"/>
  <c r="C23" i="1"/>
  <c r="D23" i="1"/>
  <c r="E23" i="1"/>
  <c r="F23" i="1"/>
  <c r="G23" i="1"/>
  <c r="H23" i="1"/>
  <c r="I23" i="1"/>
  <c r="J23" i="1"/>
  <c r="K23" i="1"/>
  <c r="L23" i="1"/>
  <c r="M23" i="1"/>
  <c r="C32" i="1"/>
  <c r="D32" i="1"/>
  <c r="E32" i="1"/>
  <c r="F32" i="1"/>
  <c r="G32" i="1"/>
  <c r="I32" i="1"/>
  <c r="J32" i="1"/>
  <c r="K32" i="1"/>
  <c r="L32" i="1"/>
  <c r="M32" i="1"/>
  <c r="C37" i="1"/>
  <c r="D37" i="1"/>
  <c r="E37" i="1"/>
  <c r="G37" i="1"/>
  <c r="H37" i="1"/>
  <c r="I37" i="1"/>
  <c r="J37" i="1"/>
  <c r="K37" i="1"/>
  <c r="L37" i="1"/>
  <c r="M37" i="1"/>
  <c r="C43" i="1"/>
  <c r="D43" i="1"/>
  <c r="E43" i="1"/>
  <c r="G43" i="1"/>
  <c r="H43" i="1"/>
  <c r="I43" i="1"/>
  <c r="J43" i="1"/>
  <c r="K43" i="1"/>
  <c r="L43" i="1"/>
  <c r="M43" i="1"/>
  <c r="C48" i="1"/>
  <c r="D48" i="1"/>
  <c r="E48" i="1"/>
  <c r="G48" i="1"/>
  <c r="J48" i="1"/>
  <c r="K48" i="1"/>
  <c r="L48" i="1"/>
  <c r="M48" i="1"/>
  <c r="E57" i="1"/>
  <c r="J57" i="1"/>
  <c r="K57" i="1"/>
  <c r="L57" i="1"/>
  <c r="M57" i="1"/>
  <c r="O59" i="31"/>
  <c r="N59" i="31"/>
  <c r="M59" i="31"/>
  <c r="O55" i="31"/>
  <c r="N55" i="31"/>
  <c r="M55" i="31"/>
  <c r="O48" i="31"/>
  <c r="N48" i="31"/>
  <c r="M48" i="31"/>
  <c r="O44" i="31"/>
  <c r="N44" i="31"/>
  <c r="M44" i="31"/>
  <c r="O38" i="31"/>
  <c r="N38" i="31"/>
  <c r="M38" i="31"/>
  <c r="O31" i="31"/>
  <c r="N31" i="31"/>
  <c r="M31" i="31"/>
  <c r="O28" i="31"/>
  <c r="N28" i="31"/>
  <c r="M28" i="31"/>
  <c r="O21" i="31"/>
  <c r="N21" i="31"/>
  <c r="M21" i="31"/>
  <c r="L59" i="31"/>
  <c r="K59" i="31"/>
  <c r="J59" i="31"/>
  <c r="L55" i="31"/>
  <c r="K55" i="31"/>
  <c r="J55" i="31"/>
  <c r="L48" i="31"/>
  <c r="K48" i="31"/>
  <c r="J48" i="31"/>
  <c r="L44" i="31"/>
  <c r="K44" i="31"/>
  <c r="J44" i="31"/>
  <c r="L38" i="31"/>
  <c r="K38" i="31"/>
  <c r="J38" i="31"/>
  <c r="L31" i="31"/>
  <c r="K31" i="31"/>
  <c r="J31" i="31"/>
  <c r="L28" i="31"/>
  <c r="K28" i="31"/>
  <c r="J28" i="31"/>
  <c r="L21" i="31"/>
  <c r="K21" i="31"/>
  <c r="J21" i="31"/>
  <c r="I59" i="31"/>
  <c r="H59" i="31"/>
  <c r="G59" i="31"/>
  <c r="I55" i="31"/>
  <c r="H55" i="31"/>
  <c r="G55" i="31"/>
  <c r="I48" i="31"/>
  <c r="H48" i="31"/>
  <c r="G48" i="31"/>
  <c r="I44" i="31"/>
  <c r="H44" i="31"/>
  <c r="G44" i="31"/>
  <c r="I38" i="31"/>
  <c r="H38" i="31"/>
  <c r="G38" i="31"/>
  <c r="I31" i="31"/>
  <c r="H31" i="31"/>
  <c r="G31" i="31"/>
  <c r="I28" i="31"/>
  <c r="H28" i="31"/>
  <c r="G28" i="31"/>
  <c r="I21" i="31"/>
  <c r="H21" i="31"/>
  <c r="G21" i="31"/>
  <c r="F59" i="31"/>
  <c r="E59" i="31"/>
  <c r="D59" i="31"/>
  <c r="F55" i="31"/>
  <c r="E55" i="31"/>
  <c r="D55" i="31"/>
  <c r="F48" i="31"/>
  <c r="E48" i="31"/>
  <c r="D48" i="31"/>
  <c r="F44" i="31"/>
  <c r="E44" i="31"/>
  <c r="D44" i="31"/>
  <c r="F38" i="31"/>
  <c r="E38" i="31"/>
  <c r="D38" i="31"/>
  <c r="F31" i="31"/>
  <c r="E31" i="31"/>
  <c r="D31" i="31"/>
  <c r="F28" i="31"/>
  <c r="E28" i="31"/>
  <c r="D28" i="31"/>
  <c r="F21" i="31"/>
  <c r="E21" i="31"/>
  <c r="D21" i="31"/>
  <c r="P9" i="31"/>
  <c r="P8" i="31" s="1"/>
  <c r="O9" i="31"/>
  <c r="O8" i="31" s="1"/>
  <c r="N9" i="31"/>
  <c r="N7" i="31" s="1"/>
  <c r="M9" i="31"/>
  <c r="M7" i="31" s="1"/>
  <c r="L9" i="31"/>
  <c r="L7" i="31" s="1"/>
  <c r="K9" i="31"/>
  <c r="K8" i="31" s="1"/>
  <c r="J9" i="31"/>
  <c r="J8" i="31" s="1"/>
  <c r="I9" i="31"/>
  <c r="I8" i="31" s="1"/>
  <c r="H9" i="31"/>
  <c r="H7" i="31" s="1"/>
  <c r="G8" i="31"/>
  <c r="F8" i="31"/>
  <c r="D7" i="31"/>
  <c r="L67" i="69"/>
  <c r="K67" i="69"/>
  <c r="J67" i="69"/>
  <c r="I67" i="69"/>
  <c r="H67" i="69"/>
  <c r="G67" i="69"/>
  <c r="F67" i="69"/>
  <c r="E67" i="69"/>
  <c r="D67" i="69"/>
  <c r="L27" i="69"/>
  <c r="K27" i="69"/>
  <c r="J27" i="69"/>
  <c r="I27" i="69"/>
  <c r="H27" i="69"/>
  <c r="G27" i="69"/>
  <c r="F27" i="69"/>
  <c r="E27" i="69"/>
  <c r="D27" i="69"/>
  <c r="L17" i="69"/>
  <c r="K17" i="69"/>
  <c r="J17" i="69"/>
  <c r="I17" i="69"/>
  <c r="H17" i="69"/>
  <c r="G17" i="69"/>
  <c r="E41" i="61"/>
  <c r="D41" i="61"/>
  <c r="C41" i="61"/>
  <c r="B41" i="61"/>
  <c r="E39" i="61"/>
  <c r="E12" i="61" s="1"/>
  <c r="D39" i="61"/>
  <c r="D12" i="61" s="1"/>
  <c r="C39" i="61"/>
  <c r="B39" i="61"/>
  <c r="E34" i="61"/>
  <c r="D34" i="61"/>
  <c r="C34" i="61"/>
  <c r="B34" i="61"/>
  <c r="D30" i="61"/>
  <c r="C30" i="61"/>
  <c r="B30" i="61"/>
  <c r="E28" i="61"/>
  <c r="D28" i="61"/>
  <c r="C28" i="61"/>
  <c r="B28" i="61"/>
  <c r="E26" i="61"/>
  <c r="D26" i="61"/>
  <c r="C26" i="61"/>
  <c r="B26" i="61"/>
  <c r="Q12" i="61"/>
  <c r="P12" i="61"/>
  <c r="O12" i="61"/>
  <c r="N12" i="61"/>
  <c r="M12" i="61"/>
  <c r="L12" i="61"/>
  <c r="K12" i="61"/>
  <c r="J12" i="61"/>
  <c r="I12" i="61"/>
  <c r="I10" i="61" s="1"/>
  <c r="H12" i="61"/>
  <c r="H10" i="61" s="1"/>
  <c r="G12" i="61"/>
  <c r="F12" i="61"/>
  <c r="C12" i="61"/>
  <c r="B12" i="61"/>
  <c r="Q11" i="61"/>
  <c r="P11" i="61"/>
  <c r="P10" i="61" s="1"/>
  <c r="O11" i="61"/>
  <c r="O10" i="61" s="1"/>
  <c r="N11" i="61"/>
  <c r="N10" i="61" s="1"/>
  <c r="M11" i="61"/>
  <c r="L11" i="61"/>
  <c r="K11" i="61"/>
  <c r="J11" i="61"/>
  <c r="I11" i="61"/>
  <c r="H11" i="61"/>
  <c r="G11" i="61"/>
  <c r="F11" i="61"/>
  <c r="E11" i="61"/>
  <c r="D11" i="61"/>
  <c r="C11" i="61"/>
  <c r="B11" i="61"/>
  <c r="Q28" i="26"/>
  <c r="P28" i="26"/>
  <c r="O28" i="26"/>
  <c r="O17" i="26" s="1"/>
  <c r="N28" i="26"/>
  <c r="M28" i="26"/>
  <c r="L28" i="26"/>
  <c r="K28" i="26"/>
  <c r="J28" i="26"/>
  <c r="I28" i="26"/>
  <c r="H28" i="26"/>
  <c r="G28" i="26"/>
  <c r="F28" i="26"/>
  <c r="E28" i="26"/>
  <c r="D28" i="26"/>
  <c r="C28" i="26"/>
  <c r="B28" i="26"/>
  <c r="Q16" i="26"/>
  <c r="P16" i="26"/>
  <c r="O16" i="26"/>
  <c r="N16" i="26"/>
  <c r="M16" i="26"/>
  <c r="L16" i="26"/>
  <c r="K16" i="26"/>
  <c r="J16" i="26"/>
  <c r="I16" i="26"/>
  <c r="H16" i="26"/>
  <c r="G16" i="26"/>
  <c r="F16" i="26"/>
  <c r="E16" i="26"/>
  <c r="D16" i="26"/>
  <c r="C16" i="26"/>
  <c r="B16" i="26"/>
  <c r="Q11" i="26"/>
  <c r="Q9" i="26" s="1"/>
  <c r="P11" i="26"/>
  <c r="P9" i="26" s="1"/>
  <c r="O9" i="26"/>
  <c r="N11" i="26"/>
  <c r="N9" i="26" s="1"/>
  <c r="M9" i="26"/>
  <c r="L9" i="26"/>
  <c r="K11" i="26"/>
  <c r="K9" i="26" s="1"/>
  <c r="J11" i="26"/>
  <c r="J9" i="26" s="1"/>
  <c r="I11" i="26"/>
  <c r="H11" i="26"/>
  <c r="G11" i="26"/>
  <c r="G9" i="26" s="1"/>
  <c r="F11" i="26"/>
  <c r="F9" i="26" s="1"/>
  <c r="E11" i="26"/>
  <c r="E9" i="26" s="1"/>
  <c r="D11" i="26"/>
  <c r="D9" i="26" s="1"/>
  <c r="C11" i="26"/>
  <c r="C9" i="26" s="1"/>
  <c r="B11" i="26"/>
  <c r="B9" i="26" s="1"/>
  <c r="Q8" i="26"/>
  <c r="P8" i="26"/>
  <c r="O8" i="26"/>
  <c r="N8" i="26"/>
  <c r="M8" i="26"/>
  <c r="L8" i="26"/>
  <c r="K8" i="26"/>
  <c r="J8" i="26"/>
  <c r="I8" i="26"/>
  <c r="H8" i="26"/>
  <c r="G8" i="26"/>
  <c r="F8" i="26"/>
  <c r="E8" i="26"/>
  <c r="D8" i="26"/>
  <c r="C8" i="26"/>
  <c r="B8" i="26"/>
  <c r="Q39" i="25"/>
  <c r="P39" i="25"/>
  <c r="O39" i="25"/>
  <c r="N39" i="25"/>
  <c r="M39" i="25"/>
  <c r="L39" i="25"/>
  <c r="K39" i="25"/>
  <c r="J39" i="25"/>
  <c r="I39" i="25"/>
  <c r="H39" i="25"/>
  <c r="G39" i="25"/>
  <c r="F39" i="25"/>
  <c r="E39" i="25"/>
  <c r="D39" i="25"/>
  <c r="C39" i="25"/>
  <c r="B39" i="25"/>
  <c r="Q37" i="25"/>
  <c r="P37" i="25"/>
  <c r="O37" i="25"/>
  <c r="N37" i="25"/>
  <c r="M37" i="25"/>
  <c r="L37" i="25"/>
  <c r="K37" i="25"/>
  <c r="J37" i="25"/>
  <c r="I37" i="25"/>
  <c r="H37" i="25"/>
  <c r="G37" i="25"/>
  <c r="F37" i="25"/>
  <c r="E37" i="25"/>
  <c r="D37" i="25"/>
  <c r="C37" i="25"/>
  <c r="B37" i="25"/>
  <c r="Q32" i="25"/>
  <c r="P32" i="25"/>
  <c r="O32" i="25"/>
  <c r="N32" i="25"/>
  <c r="M32" i="25"/>
  <c r="L32" i="25"/>
  <c r="K32" i="25"/>
  <c r="J32" i="25"/>
  <c r="I32" i="25"/>
  <c r="H32" i="25"/>
  <c r="G32" i="25"/>
  <c r="F32" i="25"/>
  <c r="E32" i="25"/>
  <c r="D32" i="25"/>
  <c r="C32" i="25"/>
  <c r="B32" i="25"/>
  <c r="Q28" i="25"/>
  <c r="P28" i="25"/>
  <c r="P10" i="25" s="1"/>
  <c r="P8" i="25" s="1"/>
  <c r="O28" i="25"/>
  <c r="N28" i="25"/>
  <c r="N10" i="25" s="1"/>
  <c r="M28" i="25"/>
  <c r="L28" i="25"/>
  <c r="K28" i="25"/>
  <c r="J28" i="25"/>
  <c r="I28" i="25"/>
  <c r="H28" i="25"/>
  <c r="G28" i="25"/>
  <c r="G10" i="25" s="1"/>
  <c r="F28" i="25"/>
  <c r="F10" i="25" s="1"/>
  <c r="E28" i="25"/>
  <c r="E10" i="25" s="1"/>
  <c r="D28" i="25"/>
  <c r="D10" i="25" s="1"/>
  <c r="C28" i="25"/>
  <c r="B28" i="25"/>
  <c r="B10" i="25" s="1"/>
  <c r="B8" i="25" s="1"/>
  <c r="Q26" i="25"/>
  <c r="P26" i="25"/>
  <c r="O26" i="25"/>
  <c r="N26" i="25"/>
  <c r="M26" i="25"/>
  <c r="L26" i="25"/>
  <c r="K26" i="25"/>
  <c r="J26" i="25"/>
  <c r="I26" i="25"/>
  <c r="H26" i="25"/>
  <c r="G26" i="25"/>
  <c r="F26" i="25"/>
  <c r="E26" i="25"/>
  <c r="D26" i="25"/>
  <c r="C26" i="25"/>
  <c r="B26" i="25"/>
  <c r="Q24" i="25"/>
  <c r="P24" i="25"/>
  <c r="O24" i="25"/>
  <c r="N24" i="25"/>
  <c r="M24" i="25"/>
  <c r="L24" i="25"/>
  <c r="K24" i="25"/>
  <c r="J24" i="25"/>
  <c r="I24" i="25"/>
  <c r="H24" i="25"/>
  <c r="G24" i="25"/>
  <c r="F24" i="25"/>
  <c r="E24" i="25"/>
  <c r="D24" i="25"/>
  <c r="C24" i="25"/>
  <c r="B24" i="25"/>
  <c r="Q10" i="25"/>
  <c r="O10" i="25"/>
  <c r="M10" i="25"/>
  <c r="L10" i="25"/>
  <c r="K10" i="25"/>
  <c r="J10" i="25"/>
  <c r="I10" i="25"/>
  <c r="H10" i="25"/>
  <c r="C10" i="25"/>
  <c r="Q9" i="25"/>
  <c r="P9" i="25"/>
  <c r="O9" i="25"/>
  <c r="N9" i="25"/>
  <c r="M9" i="25"/>
  <c r="M8" i="25" s="1"/>
  <c r="L9" i="25"/>
  <c r="L8" i="25" s="1"/>
  <c r="K9" i="25"/>
  <c r="J9" i="25"/>
  <c r="I9" i="25"/>
  <c r="H9" i="25"/>
  <c r="H8" i="25" s="1"/>
  <c r="G9" i="25"/>
  <c r="F9" i="25"/>
  <c r="E9" i="25"/>
  <c r="D9" i="25"/>
  <c r="C9" i="25"/>
  <c r="B9" i="25"/>
  <c r="Q8" i="25"/>
  <c r="K8" i="25"/>
  <c r="J8" i="25"/>
  <c r="I8" i="25"/>
  <c r="H45" i="67"/>
  <c r="B45" i="67"/>
  <c r="B32" i="67"/>
  <c r="E26" i="67"/>
  <c r="B26" i="67"/>
  <c r="I7" i="67"/>
  <c r="H7" i="67"/>
  <c r="G7" i="67"/>
  <c r="F7" i="67"/>
  <c r="E7" i="67"/>
  <c r="D7" i="67"/>
  <c r="B7" i="67"/>
  <c r="P66" i="23"/>
  <c r="O66" i="23"/>
  <c r="N66" i="23"/>
  <c r="M66" i="23"/>
  <c r="L66" i="23"/>
  <c r="K66" i="23"/>
  <c r="J66" i="23"/>
  <c r="I66" i="23"/>
  <c r="H66" i="23"/>
  <c r="G66" i="23"/>
  <c r="F66" i="23"/>
  <c r="E66" i="23"/>
  <c r="P54" i="23"/>
  <c r="O54" i="23"/>
  <c r="N54" i="23"/>
  <c r="M54" i="23"/>
  <c r="L54" i="23"/>
  <c r="K54" i="23"/>
  <c r="J54" i="23"/>
  <c r="I54" i="23"/>
  <c r="H54" i="23"/>
  <c r="G54" i="23"/>
  <c r="F54" i="23"/>
  <c r="E54" i="23"/>
  <c r="P42" i="23"/>
  <c r="O42" i="23"/>
  <c r="N42" i="23"/>
  <c r="M42" i="23"/>
  <c r="L42" i="23"/>
  <c r="K42" i="23"/>
  <c r="J42" i="23"/>
  <c r="I42" i="23"/>
  <c r="H42" i="23"/>
  <c r="G42" i="23"/>
  <c r="F42" i="23"/>
  <c r="E42" i="23"/>
  <c r="P30" i="23"/>
  <c r="O30" i="23"/>
  <c r="N30" i="23"/>
  <c r="M30" i="23"/>
  <c r="L30" i="23"/>
  <c r="K30" i="23"/>
  <c r="J30" i="23"/>
  <c r="I30" i="23"/>
  <c r="H30" i="23"/>
  <c r="G30" i="23"/>
  <c r="F30" i="23"/>
  <c r="E30" i="23"/>
  <c r="P18" i="23"/>
  <c r="O18" i="23"/>
  <c r="N18" i="23"/>
  <c r="M18" i="23"/>
  <c r="L18" i="23"/>
  <c r="K18" i="23"/>
  <c r="J18" i="23"/>
  <c r="I18" i="23"/>
  <c r="H18" i="23"/>
  <c r="G18" i="23"/>
  <c r="F18" i="23"/>
  <c r="P6" i="23"/>
  <c r="O6" i="23"/>
  <c r="N6" i="23"/>
  <c r="M6" i="23"/>
  <c r="L6" i="23"/>
  <c r="K6" i="23"/>
  <c r="J6" i="23"/>
  <c r="I6" i="23"/>
  <c r="H6" i="23"/>
  <c r="G6" i="23"/>
  <c r="F6" i="23"/>
  <c r="E6" i="23"/>
  <c r="U73" i="22"/>
  <c r="T73" i="22"/>
  <c r="S73" i="22"/>
  <c r="R73" i="22"/>
  <c r="Q73" i="22"/>
  <c r="P73" i="22"/>
  <c r="O73" i="22"/>
  <c r="N73" i="22"/>
  <c r="M73" i="22"/>
  <c r="L73" i="22"/>
  <c r="K73" i="22"/>
  <c r="J73" i="22"/>
  <c r="I73" i="22"/>
  <c r="U71" i="22"/>
  <c r="T71" i="22"/>
  <c r="S71" i="22"/>
  <c r="R71" i="22"/>
  <c r="Q71" i="22"/>
  <c r="P71" i="22"/>
  <c r="O71" i="22"/>
  <c r="N71" i="22"/>
  <c r="M71" i="22"/>
  <c r="L71" i="22"/>
  <c r="K71" i="22"/>
  <c r="J71" i="22"/>
  <c r="I71" i="22"/>
  <c r="U68" i="22"/>
  <c r="T68" i="22"/>
  <c r="S68" i="22"/>
  <c r="R68" i="22"/>
  <c r="Q68" i="22"/>
  <c r="P68" i="22"/>
  <c r="O68" i="22"/>
  <c r="N68" i="22"/>
  <c r="M68" i="22"/>
  <c r="L68" i="22"/>
  <c r="K68" i="22"/>
  <c r="J68" i="22"/>
  <c r="I68" i="22"/>
  <c r="U66" i="22"/>
  <c r="T66" i="22"/>
  <c r="S66" i="22"/>
  <c r="R66" i="22"/>
  <c r="Q66" i="22"/>
  <c r="P66" i="22"/>
  <c r="O66" i="22"/>
  <c r="N66" i="22"/>
  <c r="M66" i="22"/>
  <c r="L66" i="22"/>
  <c r="K66" i="22"/>
  <c r="J66" i="22"/>
  <c r="I66" i="22"/>
  <c r="U60" i="22"/>
  <c r="T60" i="22"/>
  <c r="S60" i="22"/>
  <c r="R60" i="22"/>
  <c r="Q60" i="22"/>
  <c r="P60" i="22"/>
  <c r="O60" i="22"/>
  <c r="N60" i="22"/>
  <c r="M60" i="22"/>
  <c r="L60" i="22"/>
  <c r="K60" i="22"/>
  <c r="J60" i="22"/>
  <c r="I60" i="22"/>
  <c r="U53" i="22"/>
  <c r="T53" i="22"/>
  <c r="S53" i="22"/>
  <c r="R53" i="22"/>
  <c r="Q53" i="22"/>
  <c r="P53" i="22"/>
  <c r="O53" i="22"/>
  <c r="N53" i="22"/>
  <c r="M53" i="22"/>
  <c r="L53" i="22"/>
  <c r="K53" i="22"/>
  <c r="J53" i="22"/>
  <c r="I53" i="22"/>
  <c r="U46" i="22"/>
  <c r="T46" i="22"/>
  <c r="S46" i="22"/>
  <c r="R46" i="22"/>
  <c r="Q46" i="22"/>
  <c r="P46" i="22"/>
  <c r="O46" i="22"/>
  <c r="N46" i="22"/>
  <c r="M46" i="22"/>
  <c r="L46" i="22"/>
  <c r="K46" i="22"/>
  <c r="J46" i="22"/>
  <c r="I46" i="22"/>
  <c r="U21" i="22"/>
  <c r="U6" i="22" s="1"/>
  <c r="T21" i="22"/>
  <c r="S21" i="22"/>
  <c r="R21" i="22"/>
  <c r="Q21" i="22"/>
  <c r="Q6" i="22" s="1"/>
  <c r="P21" i="22"/>
  <c r="O21" i="22"/>
  <c r="N21" i="22"/>
  <c r="M21" i="22"/>
  <c r="L21" i="22"/>
  <c r="K21" i="22"/>
  <c r="J21" i="22"/>
  <c r="I21" i="22"/>
  <c r="E6" i="22"/>
  <c r="U8" i="22"/>
  <c r="T8" i="22"/>
  <c r="S8" i="22"/>
  <c r="R8" i="22"/>
  <c r="Q8" i="22"/>
  <c r="P8" i="22"/>
  <c r="O8" i="22"/>
  <c r="N8" i="22"/>
  <c r="M8" i="22"/>
  <c r="L8" i="22"/>
  <c r="K8" i="22"/>
  <c r="J8" i="22"/>
  <c r="I8" i="22"/>
  <c r="I6" i="22"/>
  <c r="S76" i="19"/>
  <c r="P76" i="19"/>
  <c r="M76" i="19"/>
  <c r="J76" i="19"/>
  <c r="S75" i="19"/>
  <c r="P75" i="19"/>
  <c r="M75" i="19"/>
  <c r="J75" i="19"/>
  <c r="S74" i="19"/>
  <c r="P74" i="19"/>
  <c r="M74" i="19"/>
  <c r="J74" i="19"/>
  <c r="S73" i="19"/>
  <c r="P73" i="19"/>
  <c r="M73" i="19"/>
  <c r="J73" i="19"/>
  <c r="S72" i="19"/>
  <c r="P72" i="19"/>
  <c r="M72" i="19"/>
  <c r="J72" i="19"/>
  <c r="S71" i="19"/>
  <c r="P71" i="19"/>
  <c r="M71" i="19"/>
  <c r="J71" i="19"/>
  <c r="J65" i="19" s="1"/>
  <c r="S70" i="19"/>
  <c r="P70" i="19"/>
  <c r="M70" i="19"/>
  <c r="J70" i="19"/>
  <c r="S69" i="19"/>
  <c r="P69" i="19"/>
  <c r="M69" i="19"/>
  <c r="J69" i="19"/>
  <c r="S68" i="19"/>
  <c r="P68" i="19"/>
  <c r="M68" i="19"/>
  <c r="J68" i="19"/>
  <c r="S67" i="19"/>
  <c r="P67" i="19"/>
  <c r="M67" i="19"/>
  <c r="J67" i="19"/>
  <c r="S66" i="19"/>
  <c r="P66" i="19"/>
  <c r="M66" i="19"/>
  <c r="M65" i="19" s="1"/>
  <c r="S65" i="19"/>
  <c r="R65" i="19"/>
  <c r="Q65" i="19"/>
  <c r="O65" i="19"/>
  <c r="N65" i="19"/>
  <c r="L65" i="19"/>
  <c r="K65" i="19"/>
  <c r="I65" i="19"/>
  <c r="H65" i="19"/>
  <c r="G65" i="19"/>
  <c r="F65" i="19"/>
  <c r="E65" i="19"/>
  <c r="S64" i="19"/>
  <c r="P64" i="19"/>
  <c r="M64" i="19"/>
  <c r="J64" i="19"/>
  <c r="S63" i="19"/>
  <c r="P63" i="19"/>
  <c r="M63" i="19"/>
  <c r="J63" i="19"/>
  <c r="S62" i="19"/>
  <c r="P62" i="19"/>
  <c r="M62" i="19"/>
  <c r="J62" i="19"/>
  <c r="S61" i="19"/>
  <c r="P61" i="19"/>
  <c r="M61" i="19"/>
  <c r="J61" i="19"/>
  <c r="S60" i="19"/>
  <c r="P60" i="19"/>
  <c r="M60" i="19"/>
  <c r="J60" i="19"/>
  <c r="S59" i="19"/>
  <c r="P59" i="19"/>
  <c r="M59" i="19"/>
  <c r="J59" i="19"/>
  <c r="S58" i="19"/>
  <c r="P58" i="19"/>
  <c r="M58" i="19"/>
  <c r="J58" i="19"/>
  <c r="S57" i="19"/>
  <c r="P57" i="19"/>
  <c r="M57" i="19"/>
  <c r="J57" i="19"/>
  <c r="S56" i="19"/>
  <c r="P56" i="19"/>
  <c r="M56" i="19"/>
  <c r="J56" i="19"/>
  <c r="S55" i="19"/>
  <c r="P55" i="19"/>
  <c r="M55" i="19"/>
  <c r="J55" i="19"/>
  <c r="S54" i="19"/>
  <c r="S53" i="19" s="1"/>
  <c r="P54" i="19"/>
  <c r="P53" i="19" s="1"/>
  <c r="M54" i="19"/>
  <c r="M53" i="19" s="1"/>
  <c r="J54" i="19"/>
  <c r="J53" i="19" s="1"/>
  <c r="R53" i="19"/>
  <c r="Q53" i="19"/>
  <c r="O53" i="19"/>
  <c r="N53" i="19"/>
  <c r="L53" i="19"/>
  <c r="K53" i="19"/>
  <c r="I53" i="19"/>
  <c r="H53" i="19"/>
  <c r="G53" i="19"/>
  <c r="F53" i="19"/>
  <c r="E53" i="19"/>
  <c r="S52" i="19"/>
  <c r="P52" i="19"/>
  <c r="M52" i="19"/>
  <c r="J52" i="19"/>
  <c r="S51" i="19"/>
  <c r="P51" i="19"/>
  <c r="M51" i="19"/>
  <c r="J51" i="19"/>
  <c r="S50" i="19"/>
  <c r="P50" i="19"/>
  <c r="M50" i="19"/>
  <c r="J50" i="19"/>
  <c r="S49" i="19"/>
  <c r="P49" i="19"/>
  <c r="M49" i="19"/>
  <c r="J49" i="19"/>
  <c r="S48" i="19"/>
  <c r="S47" i="19"/>
  <c r="P47" i="19"/>
  <c r="M47" i="19"/>
  <c r="J47" i="19"/>
  <c r="S46" i="19"/>
  <c r="P46" i="19"/>
  <c r="M46" i="19"/>
  <c r="J46" i="19"/>
  <c r="S45" i="19"/>
  <c r="P45" i="19"/>
  <c r="M45" i="19"/>
  <c r="J45" i="19"/>
  <c r="S44" i="19"/>
  <c r="P44" i="19"/>
  <c r="M44" i="19"/>
  <c r="J44" i="19"/>
  <c r="S43" i="19"/>
  <c r="P43" i="19"/>
  <c r="M43" i="19"/>
  <c r="J43" i="19"/>
  <c r="S42" i="19"/>
  <c r="P42" i="19"/>
  <c r="M42" i="19"/>
  <c r="J42" i="19"/>
  <c r="S41" i="19"/>
  <c r="R41" i="19"/>
  <c r="Q41" i="19"/>
  <c r="O41" i="19"/>
  <c r="N41" i="19"/>
  <c r="L41" i="19"/>
  <c r="K41" i="19"/>
  <c r="I41" i="19"/>
  <c r="H41" i="19"/>
  <c r="S40" i="19"/>
  <c r="P40" i="19"/>
  <c r="M40" i="19"/>
  <c r="J40" i="19"/>
  <c r="S39" i="19"/>
  <c r="P39" i="19"/>
  <c r="M39" i="19"/>
  <c r="J39" i="19"/>
  <c r="S38" i="19"/>
  <c r="P38" i="19"/>
  <c r="M38" i="19"/>
  <c r="J38" i="19"/>
  <c r="S37" i="19"/>
  <c r="P37" i="19"/>
  <c r="M37" i="19"/>
  <c r="J37" i="19"/>
  <c r="S36" i="19"/>
  <c r="S35" i="19"/>
  <c r="P35" i="19"/>
  <c r="M35" i="19"/>
  <c r="J35" i="19"/>
  <c r="S34" i="19"/>
  <c r="P34" i="19"/>
  <c r="M34" i="19"/>
  <c r="J34" i="19"/>
  <c r="S33" i="19"/>
  <c r="P33" i="19"/>
  <c r="M33" i="19"/>
  <c r="J33" i="19"/>
  <c r="S32" i="19"/>
  <c r="P32" i="19"/>
  <c r="M32" i="19"/>
  <c r="J32" i="19"/>
  <c r="S31" i="19"/>
  <c r="P31" i="19"/>
  <c r="M31" i="19"/>
  <c r="J31" i="19"/>
  <c r="S30" i="19"/>
  <c r="S29" i="19" s="1"/>
  <c r="P30" i="19"/>
  <c r="M30" i="19"/>
  <c r="J30" i="19"/>
  <c r="R29" i="19"/>
  <c r="Q29" i="19"/>
  <c r="O29" i="19"/>
  <c r="N29" i="19"/>
  <c r="L29" i="19"/>
  <c r="K29" i="19"/>
  <c r="I29" i="19"/>
  <c r="H29" i="19"/>
  <c r="S28" i="19"/>
  <c r="P28" i="19"/>
  <c r="M28" i="19"/>
  <c r="S27" i="19"/>
  <c r="P27" i="19"/>
  <c r="M27" i="19"/>
  <c r="S26" i="19"/>
  <c r="P26" i="19"/>
  <c r="M26" i="19"/>
  <c r="S25" i="19"/>
  <c r="P25" i="19"/>
  <c r="M25" i="19"/>
  <c r="S24" i="19"/>
  <c r="S23" i="19"/>
  <c r="P23" i="19"/>
  <c r="M23" i="19"/>
  <c r="S22" i="19"/>
  <c r="P22" i="19"/>
  <c r="M22" i="19"/>
  <c r="S21" i="19"/>
  <c r="P21" i="19"/>
  <c r="M21" i="19"/>
  <c r="S20" i="19"/>
  <c r="P20" i="19"/>
  <c r="M20" i="19"/>
  <c r="S19" i="19"/>
  <c r="P19" i="19"/>
  <c r="M19" i="19"/>
  <c r="S18" i="19"/>
  <c r="P18" i="19"/>
  <c r="M18" i="19"/>
  <c r="S17" i="19"/>
  <c r="R17" i="19"/>
  <c r="Q17" i="19"/>
  <c r="O17" i="19"/>
  <c r="N17" i="19"/>
  <c r="L17" i="19"/>
  <c r="K17" i="19"/>
  <c r="R5" i="19"/>
  <c r="Q5" i="19"/>
  <c r="O5" i="19"/>
  <c r="L5" i="19"/>
  <c r="I5" i="19"/>
  <c r="F5" i="19"/>
  <c r="R38" i="21"/>
  <c r="Q38" i="21"/>
  <c r="P38" i="21"/>
  <c r="O38" i="21"/>
  <c r="N38" i="21"/>
  <c r="M38" i="21"/>
  <c r="L38" i="21"/>
  <c r="K38" i="21"/>
  <c r="J38" i="21"/>
  <c r="I38" i="21"/>
  <c r="H38" i="21"/>
  <c r="G38" i="21"/>
  <c r="F38" i="21"/>
  <c r="E38" i="21"/>
  <c r="D38" i="21"/>
  <c r="C38" i="21"/>
  <c r="R36" i="21"/>
  <c r="Q36" i="21"/>
  <c r="P36" i="21"/>
  <c r="O36" i="21"/>
  <c r="N36" i="21"/>
  <c r="M36" i="21"/>
  <c r="L36" i="21"/>
  <c r="K36" i="21"/>
  <c r="J36" i="21"/>
  <c r="I36" i="21"/>
  <c r="H36" i="21"/>
  <c r="G36" i="21"/>
  <c r="F36" i="21"/>
  <c r="E36" i="21"/>
  <c r="D36" i="21"/>
  <c r="C36" i="21"/>
  <c r="R31" i="21"/>
  <c r="Q31" i="21"/>
  <c r="Q9" i="21" s="1"/>
  <c r="Q7" i="21" s="1"/>
  <c r="P31" i="21"/>
  <c r="P9" i="21" s="1"/>
  <c r="P7" i="21" s="1"/>
  <c r="O31" i="21"/>
  <c r="O9" i="21" s="1"/>
  <c r="O7" i="21" s="1"/>
  <c r="N31" i="21"/>
  <c r="M31" i="21"/>
  <c r="L31" i="21"/>
  <c r="K31" i="21"/>
  <c r="J31" i="21"/>
  <c r="I31" i="21"/>
  <c r="H31" i="21"/>
  <c r="G31" i="21"/>
  <c r="F31" i="21"/>
  <c r="F9" i="21" s="1"/>
  <c r="E31" i="21"/>
  <c r="E9" i="21" s="1"/>
  <c r="D31" i="21"/>
  <c r="D9" i="21" s="1"/>
  <c r="C31" i="21"/>
  <c r="C9" i="21" s="1"/>
  <c r="R27" i="21"/>
  <c r="Q27" i="21"/>
  <c r="P27" i="21"/>
  <c r="O27" i="21"/>
  <c r="N27" i="21"/>
  <c r="M27" i="21"/>
  <c r="L27" i="21"/>
  <c r="K27" i="21"/>
  <c r="J27" i="21"/>
  <c r="I27" i="21"/>
  <c r="H27" i="21"/>
  <c r="G27" i="21"/>
  <c r="F27" i="21"/>
  <c r="E27" i="21"/>
  <c r="D27" i="21"/>
  <c r="C27" i="21"/>
  <c r="R25" i="21"/>
  <c r="Q25" i="21"/>
  <c r="P25" i="21"/>
  <c r="O25" i="21"/>
  <c r="N25" i="21"/>
  <c r="M25" i="21"/>
  <c r="L25" i="21"/>
  <c r="K25" i="21"/>
  <c r="J25" i="21"/>
  <c r="I25" i="21"/>
  <c r="H25" i="21"/>
  <c r="G25" i="21"/>
  <c r="F25" i="21"/>
  <c r="E25" i="21"/>
  <c r="D25" i="21"/>
  <c r="C25" i="21"/>
  <c r="R23" i="21"/>
  <c r="Q23" i="21"/>
  <c r="P23" i="21"/>
  <c r="O23" i="21"/>
  <c r="N23" i="21"/>
  <c r="M23" i="21"/>
  <c r="L23" i="21"/>
  <c r="K23" i="21"/>
  <c r="J23" i="21"/>
  <c r="I23" i="21"/>
  <c r="H23" i="21"/>
  <c r="G23" i="21"/>
  <c r="F23" i="21"/>
  <c r="E23" i="21"/>
  <c r="D23" i="21"/>
  <c r="C23" i="21"/>
  <c r="N9" i="21"/>
  <c r="M9" i="21"/>
  <c r="L9" i="21"/>
  <c r="K9" i="21"/>
  <c r="J9" i="21"/>
  <c r="J7" i="21" s="1"/>
  <c r="I9" i="21"/>
  <c r="I7" i="21" s="1"/>
  <c r="H9" i="21"/>
  <c r="H7" i="21" s="1"/>
  <c r="G9" i="21"/>
  <c r="R8" i="21"/>
  <c r="Q8" i="21"/>
  <c r="P8" i="21"/>
  <c r="O8" i="21"/>
  <c r="N8" i="21"/>
  <c r="N7" i="21" s="1"/>
  <c r="M8" i="21"/>
  <c r="M7" i="21" s="1"/>
  <c r="L8" i="21"/>
  <c r="L7" i="21" s="1"/>
  <c r="K8" i="21"/>
  <c r="K7" i="21" s="1"/>
  <c r="J8" i="21"/>
  <c r="I8" i="21"/>
  <c r="H8" i="21"/>
  <c r="G8" i="21"/>
  <c r="F8" i="21"/>
  <c r="E8" i="21"/>
  <c r="D8" i="21"/>
  <c r="C8" i="21"/>
  <c r="P39" i="20"/>
  <c r="O39" i="20"/>
  <c r="N39" i="20"/>
  <c r="M39" i="20"/>
  <c r="L39" i="20"/>
  <c r="K39" i="20"/>
  <c r="J39" i="20"/>
  <c r="I39" i="20"/>
  <c r="H39" i="20"/>
  <c r="G39" i="20"/>
  <c r="G10" i="20" s="1"/>
  <c r="G8" i="20" s="1"/>
  <c r="F39" i="20"/>
  <c r="E39" i="20"/>
  <c r="D39" i="20"/>
  <c r="C39" i="20"/>
  <c r="B39" i="20"/>
  <c r="P37" i="20"/>
  <c r="O37" i="20"/>
  <c r="N37" i="20"/>
  <c r="M37" i="20"/>
  <c r="L37" i="20"/>
  <c r="K37" i="20"/>
  <c r="J37" i="20"/>
  <c r="I37" i="20"/>
  <c r="H37" i="20"/>
  <c r="G37" i="20"/>
  <c r="F37" i="20"/>
  <c r="E37" i="20"/>
  <c r="D37" i="20"/>
  <c r="C37" i="20"/>
  <c r="B37" i="20"/>
  <c r="P32" i="20"/>
  <c r="O32" i="20"/>
  <c r="N32" i="20"/>
  <c r="M32" i="20"/>
  <c r="L32" i="20"/>
  <c r="K32" i="20"/>
  <c r="J32" i="20"/>
  <c r="I32" i="20"/>
  <c r="H32" i="20"/>
  <c r="G32" i="20"/>
  <c r="F32" i="20"/>
  <c r="E32" i="20"/>
  <c r="D32" i="20"/>
  <c r="C32" i="20"/>
  <c r="B32" i="20"/>
  <c r="P28" i="20"/>
  <c r="O28" i="20"/>
  <c r="N28" i="20"/>
  <c r="M28" i="20"/>
  <c r="L28" i="20"/>
  <c r="K28" i="20"/>
  <c r="J28" i="20"/>
  <c r="I28" i="20"/>
  <c r="H28" i="20"/>
  <c r="G28" i="20"/>
  <c r="F28" i="20"/>
  <c r="E28" i="20"/>
  <c r="D28" i="20"/>
  <c r="C28" i="20"/>
  <c r="B28" i="20"/>
  <c r="P26" i="20"/>
  <c r="O26" i="20"/>
  <c r="N26" i="20"/>
  <c r="M26" i="20"/>
  <c r="L26" i="20"/>
  <c r="K26" i="20"/>
  <c r="J26" i="20"/>
  <c r="I26" i="20"/>
  <c r="H26" i="20"/>
  <c r="G26" i="20"/>
  <c r="F26" i="20"/>
  <c r="E26" i="20"/>
  <c r="D26" i="20"/>
  <c r="C26" i="20"/>
  <c r="B26" i="20"/>
  <c r="P24" i="20"/>
  <c r="O24" i="20"/>
  <c r="N24" i="20"/>
  <c r="M24" i="20"/>
  <c r="L24" i="20"/>
  <c r="K24" i="20"/>
  <c r="J24" i="20"/>
  <c r="I24" i="20"/>
  <c r="H24" i="20"/>
  <c r="G24" i="20"/>
  <c r="F24" i="20"/>
  <c r="E24" i="20"/>
  <c r="D24" i="20"/>
  <c r="C24" i="20"/>
  <c r="C10" i="20" s="1"/>
  <c r="B24" i="20"/>
  <c r="P9" i="20"/>
  <c r="O9" i="20"/>
  <c r="N9" i="20"/>
  <c r="M9" i="20"/>
  <c r="L9" i="20"/>
  <c r="K9" i="20"/>
  <c r="J9" i="20"/>
  <c r="I9" i="20"/>
  <c r="H9" i="20"/>
  <c r="G9" i="20"/>
  <c r="F9" i="20"/>
  <c r="E9" i="20"/>
  <c r="D9" i="20"/>
  <c r="C9" i="20"/>
  <c r="C8" i="20" s="1"/>
  <c r="B9" i="20"/>
  <c r="K37" i="15"/>
  <c r="J37" i="15"/>
  <c r="I37" i="15"/>
  <c r="H37" i="15"/>
  <c r="G37" i="15"/>
  <c r="F37" i="15"/>
  <c r="E37" i="15"/>
  <c r="D37" i="15"/>
  <c r="C37" i="15"/>
  <c r="K35" i="15"/>
  <c r="J35" i="15"/>
  <c r="I35" i="15"/>
  <c r="H35" i="15"/>
  <c r="G35" i="15"/>
  <c r="F35" i="15"/>
  <c r="E35" i="15"/>
  <c r="D35" i="15"/>
  <c r="C35" i="15"/>
  <c r="K30" i="15"/>
  <c r="J30" i="15"/>
  <c r="I30" i="15"/>
  <c r="H30" i="15"/>
  <c r="G30" i="15"/>
  <c r="F30" i="15"/>
  <c r="E30" i="15"/>
  <c r="D30" i="15"/>
  <c r="C30" i="15"/>
  <c r="K26" i="15"/>
  <c r="J26" i="15"/>
  <c r="I26" i="15"/>
  <c r="H26" i="15"/>
  <c r="G26" i="15"/>
  <c r="F26" i="15"/>
  <c r="E26" i="15"/>
  <c r="D26" i="15"/>
  <c r="C26" i="15"/>
  <c r="K24" i="15"/>
  <c r="J24" i="15"/>
  <c r="I24" i="15"/>
  <c r="H24" i="15"/>
  <c r="G24" i="15"/>
  <c r="F24" i="15"/>
  <c r="E24" i="15"/>
  <c r="D24" i="15"/>
  <c r="C24" i="15"/>
  <c r="K22" i="15"/>
  <c r="J22" i="15"/>
  <c r="I22" i="15"/>
  <c r="H22" i="15"/>
  <c r="G22" i="15"/>
  <c r="F22" i="15"/>
  <c r="E22" i="15"/>
  <c r="D22" i="15"/>
  <c r="C22" i="15"/>
  <c r="K7" i="15"/>
  <c r="J7" i="15"/>
  <c r="I7" i="15"/>
  <c r="H7" i="15"/>
  <c r="G7" i="15"/>
  <c r="F7" i="15"/>
  <c r="E7" i="15"/>
  <c r="D7" i="15"/>
  <c r="C7" i="15"/>
  <c r="N37" i="50"/>
  <c r="M37" i="50"/>
  <c r="L37" i="50"/>
  <c r="K37" i="50"/>
  <c r="J37" i="50"/>
  <c r="I37" i="50"/>
  <c r="H37" i="50"/>
  <c r="G37" i="50"/>
  <c r="F37" i="50"/>
  <c r="E37" i="50"/>
  <c r="D37" i="50"/>
  <c r="C37" i="50"/>
  <c r="N35" i="50"/>
  <c r="M35" i="50"/>
  <c r="L35" i="50"/>
  <c r="K35" i="50"/>
  <c r="J35" i="50"/>
  <c r="I35" i="50"/>
  <c r="H35" i="50"/>
  <c r="H8" i="50" s="1"/>
  <c r="G35" i="50"/>
  <c r="G8" i="50" s="1"/>
  <c r="F35" i="50"/>
  <c r="F8" i="50" s="1"/>
  <c r="E35" i="50"/>
  <c r="D35" i="50"/>
  <c r="C35" i="50"/>
  <c r="N30" i="50"/>
  <c r="M30" i="50"/>
  <c r="L30" i="50"/>
  <c r="K30" i="50"/>
  <c r="J30" i="50"/>
  <c r="I30" i="50"/>
  <c r="I8" i="50" s="1"/>
  <c r="I6" i="50" s="1"/>
  <c r="E30" i="50"/>
  <c r="D30" i="50"/>
  <c r="C30" i="50"/>
  <c r="N26" i="50"/>
  <c r="M26" i="50"/>
  <c r="L26" i="50"/>
  <c r="K26" i="50"/>
  <c r="J26" i="50"/>
  <c r="I26" i="50"/>
  <c r="E26" i="50"/>
  <c r="D26" i="50"/>
  <c r="C26" i="50"/>
  <c r="N24" i="50"/>
  <c r="M24" i="50"/>
  <c r="L24" i="50"/>
  <c r="K24" i="50"/>
  <c r="J24" i="50"/>
  <c r="I24" i="50"/>
  <c r="E24" i="50"/>
  <c r="D24" i="50"/>
  <c r="C24" i="50"/>
  <c r="N22" i="50"/>
  <c r="M22" i="50"/>
  <c r="L22" i="50"/>
  <c r="L8" i="50" s="1"/>
  <c r="L6" i="50" s="1"/>
  <c r="K22" i="50"/>
  <c r="K8" i="50" s="1"/>
  <c r="K6" i="50" s="1"/>
  <c r="J22" i="50"/>
  <c r="J8" i="50" s="1"/>
  <c r="J6" i="50" s="1"/>
  <c r="I22" i="50"/>
  <c r="E22" i="50"/>
  <c r="D22" i="50"/>
  <c r="C22" i="50"/>
  <c r="E8" i="50"/>
  <c r="D8" i="50"/>
  <c r="C8" i="50"/>
  <c r="N7" i="50"/>
  <c r="M7" i="50"/>
  <c r="L7" i="50"/>
  <c r="K7" i="50"/>
  <c r="J7" i="50"/>
  <c r="I7" i="50"/>
  <c r="H7" i="50"/>
  <c r="G7" i="50"/>
  <c r="F7" i="50"/>
  <c r="E7" i="50"/>
  <c r="D7" i="50"/>
  <c r="C7" i="50"/>
  <c r="E6" i="50"/>
  <c r="D6" i="50"/>
  <c r="C6" i="50"/>
  <c r="N37" i="14"/>
  <c r="M37" i="14"/>
  <c r="L37" i="14"/>
  <c r="K37" i="14"/>
  <c r="J37" i="14"/>
  <c r="I37" i="14"/>
  <c r="H37" i="14"/>
  <c r="G37" i="14"/>
  <c r="F37" i="14"/>
  <c r="E37" i="14"/>
  <c r="D37" i="14"/>
  <c r="C37" i="14"/>
  <c r="N35" i="14"/>
  <c r="N8" i="14" s="1"/>
  <c r="N6" i="14" s="1"/>
  <c r="M35" i="14"/>
  <c r="L35" i="14"/>
  <c r="K35" i="14"/>
  <c r="J35" i="14"/>
  <c r="I35" i="14"/>
  <c r="H35" i="14"/>
  <c r="G35" i="14"/>
  <c r="F35" i="14"/>
  <c r="E35" i="14"/>
  <c r="D35" i="14"/>
  <c r="D8" i="14" s="1"/>
  <c r="C35" i="14"/>
  <c r="N30" i="14"/>
  <c r="M30" i="14"/>
  <c r="L30" i="14"/>
  <c r="K30" i="14"/>
  <c r="J30" i="14"/>
  <c r="I30" i="14"/>
  <c r="H30" i="14"/>
  <c r="G30" i="14"/>
  <c r="F30" i="14"/>
  <c r="E30" i="14"/>
  <c r="D30" i="14"/>
  <c r="C30" i="14"/>
  <c r="N26" i="14"/>
  <c r="M26" i="14"/>
  <c r="L26" i="14"/>
  <c r="K26" i="14"/>
  <c r="J26" i="14"/>
  <c r="I26" i="14"/>
  <c r="H26" i="14"/>
  <c r="G26" i="14"/>
  <c r="F26" i="14"/>
  <c r="E26" i="14"/>
  <c r="D26" i="14"/>
  <c r="C26" i="14"/>
  <c r="N24" i="14"/>
  <c r="M24" i="14"/>
  <c r="L24" i="14"/>
  <c r="K24" i="14"/>
  <c r="J24" i="14"/>
  <c r="I24" i="14"/>
  <c r="H24" i="14"/>
  <c r="G24" i="14"/>
  <c r="F24" i="14"/>
  <c r="E24" i="14"/>
  <c r="D24" i="14"/>
  <c r="C24" i="14"/>
  <c r="N22" i="14"/>
  <c r="M22" i="14"/>
  <c r="L22" i="14"/>
  <c r="L8" i="14" s="1"/>
  <c r="K22" i="14"/>
  <c r="K8" i="14" s="1"/>
  <c r="J22" i="14"/>
  <c r="I22" i="14"/>
  <c r="I8" i="14" s="1"/>
  <c r="H22" i="14"/>
  <c r="G22" i="14"/>
  <c r="G8" i="14" s="1"/>
  <c r="F22" i="14"/>
  <c r="E22" i="14"/>
  <c r="E8" i="14" s="1"/>
  <c r="D22" i="14"/>
  <c r="C22" i="14"/>
  <c r="C8" i="14"/>
  <c r="C6" i="14" s="1"/>
  <c r="N7" i="14"/>
  <c r="M7" i="14"/>
  <c r="L7" i="14"/>
  <c r="K7" i="14"/>
  <c r="J7" i="14"/>
  <c r="I7" i="14"/>
  <c r="H7" i="14"/>
  <c r="G7" i="14"/>
  <c r="F7" i="14"/>
  <c r="E7" i="14"/>
  <c r="D7" i="14"/>
  <c r="C7" i="14"/>
  <c r="N36" i="12"/>
  <c r="M36" i="12"/>
  <c r="L36" i="12"/>
  <c r="K36" i="12"/>
  <c r="J36" i="12"/>
  <c r="I36" i="12"/>
  <c r="H36" i="12"/>
  <c r="G36" i="12"/>
  <c r="F36" i="12"/>
  <c r="E36" i="12"/>
  <c r="D36" i="12"/>
  <c r="C36" i="12"/>
  <c r="N34" i="12"/>
  <c r="M34" i="12"/>
  <c r="L34" i="12"/>
  <c r="K34" i="12"/>
  <c r="J34" i="12"/>
  <c r="I34" i="12"/>
  <c r="H34" i="12"/>
  <c r="G34" i="12"/>
  <c r="F34" i="12"/>
  <c r="E34" i="12"/>
  <c r="D34" i="12"/>
  <c r="C34" i="12"/>
  <c r="N29" i="12"/>
  <c r="M29" i="12"/>
  <c r="L29" i="12"/>
  <c r="K29" i="12"/>
  <c r="J29" i="12"/>
  <c r="I29" i="12"/>
  <c r="H29" i="12"/>
  <c r="G29" i="12"/>
  <c r="F29" i="12"/>
  <c r="E29" i="12"/>
  <c r="D29" i="12"/>
  <c r="C29" i="12"/>
  <c r="N25" i="12"/>
  <c r="M25" i="12"/>
  <c r="L25" i="12"/>
  <c r="K25" i="12"/>
  <c r="J25" i="12"/>
  <c r="I25" i="12"/>
  <c r="H25" i="12"/>
  <c r="G25" i="12"/>
  <c r="F25" i="12"/>
  <c r="E25" i="12"/>
  <c r="D25" i="12"/>
  <c r="C25" i="12"/>
  <c r="N23" i="12"/>
  <c r="M23" i="12"/>
  <c r="L23" i="12"/>
  <c r="K23" i="12"/>
  <c r="J23" i="12"/>
  <c r="I23" i="12"/>
  <c r="H23" i="12"/>
  <c r="G23" i="12"/>
  <c r="F23" i="12"/>
  <c r="E23" i="12"/>
  <c r="D23" i="12"/>
  <c r="C23" i="12"/>
  <c r="N21" i="12"/>
  <c r="M21" i="12"/>
  <c r="L21" i="12"/>
  <c r="K21" i="12"/>
  <c r="J21" i="12"/>
  <c r="J7" i="12" s="1"/>
  <c r="I21" i="12"/>
  <c r="I7" i="12" s="1"/>
  <c r="H21" i="12"/>
  <c r="G21" i="12"/>
  <c r="F21" i="12"/>
  <c r="E21" i="12"/>
  <c r="E7" i="12" s="1"/>
  <c r="D21" i="12"/>
  <c r="C21" i="12"/>
  <c r="N7" i="12"/>
  <c r="N6" i="12"/>
  <c r="M6" i="12"/>
  <c r="L6" i="12"/>
  <c r="K6" i="12"/>
  <c r="J6" i="12"/>
  <c r="I6" i="12"/>
  <c r="H6" i="12"/>
  <c r="G6" i="12"/>
  <c r="F6" i="12"/>
  <c r="E6" i="12"/>
  <c r="D6" i="12"/>
  <c r="C6" i="12"/>
  <c r="M37" i="11"/>
  <c r="L37" i="11"/>
  <c r="K37" i="11"/>
  <c r="J37" i="11"/>
  <c r="I37" i="11"/>
  <c r="H37" i="11"/>
  <c r="G37" i="11"/>
  <c r="F37" i="11"/>
  <c r="E37" i="11"/>
  <c r="D37" i="11"/>
  <c r="C37" i="11"/>
  <c r="M35" i="11"/>
  <c r="L35" i="11"/>
  <c r="K35" i="11"/>
  <c r="J35" i="11"/>
  <c r="I35" i="11"/>
  <c r="H35" i="11"/>
  <c r="G35" i="11"/>
  <c r="F35" i="11"/>
  <c r="E35" i="11"/>
  <c r="D35" i="11"/>
  <c r="C35" i="11"/>
  <c r="M30" i="11"/>
  <c r="L30" i="11"/>
  <c r="K30" i="11"/>
  <c r="J30" i="11"/>
  <c r="I30" i="11"/>
  <c r="H30" i="11"/>
  <c r="G30" i="11"/>
  <c r="F30" i="11"/>
  <c r="E30" i="11"/>
  <c r="D30" i="11"/>
  <c r="C30" i="11"/>
  <c r="M26" i="11"/>
  <c r="L26" i="11"/>
  <c r="K26" i="11"/>
  <c r="J26" i="11"/>
  <c r="I26" i="11"/>
  <c r="H26" i="11"/>
  <c r="H8" i="11" s="1"/>
  <c r="H6" i="11" s="1"/>
  <c r="G26" i="11"/>
  <c r="F26" i="11"/>
  <c r="E26" i="11"/>
  <c r="D26" i="11"/>
  <c r="D8" i="11" s="1"/>
  <c r="C26" i="11"/>
  <c r="M24" i="11"/>
  <c r="L24" i="11"/>
  <c r="K24" i="11"/>
  <c r="J24" i="11"/>
  <c r="I24" i="11"/>
  <c r="H24" i="11"/>
  <c r="G24" i="11"/>
  <c r="F24" i="11"/>
  <c r="E24" i="11"/>
  <c r="D24" i="11"/>
  <c r="C24" i="11"/>
  <c r="M22" i="11"/>
  <c r="L22" i="11"/>
  <c r="K22" i="11"/>
  <c r="J22" i="11"/>
  <c r="I22" i="11"/>
  <c r="H22" i="11"/>
  <c r="G22" i="11"/>
  <c r="F22" i="11"/>
  <c r="E22" i="11"/>
  <c r="D22" i="11"/>
  <c r="C22" i="11"/>
  <c r="L8" i="11"/>
  <c r="L6" i="11" s="1"/>
  <c r="M7" i="11"/>
  <c r="L7" i="11"/>
  <c r="K7" i="11"/>
  <c r="J7" i="11"/>
  <c r="I7" i="11"/>
  <c r="H7" i="11"/>
  <c r="G7" i="11"/>
  <c r="F7" i="11"/>
  <c r="E7" i="11"/>
  <c r="D7" i="11"/>
  <c r="C7" i="11"/>
  <c r="M38" i="54"/>
  <c r="L38" i="54"/>
  <c r="K38" i="54"/>
  <c r="J38" i="54"/>
  <c r="I38" i="54"/>
  <c r="H38" i="54"/>
  <c r="G38" i="54"/>
  <c r="F38" i="54"/>
  <c r="E38" i="54"/>
  <c r="D38" i="54"/>
  <c r="C38" i="54"/>
  <c r="B38" i="54"/>
  <c r="M36" i="54"/>
  <c r="L36" i="54"/>
  <c r="K36" i="54"/>
  <c r="J36" i="54"/>
  <c r="I36" i="54"/>
  <c r="H36" i="54"/>
  <c r="G36" i="54"/>
  <c r="F36" i="54"/>
  <c r="E36" i="54"/>
  <c r="D36" i="54"/>
  <c r="C36" i="54"/>
  <c r="B36" i="54"/>
  <c r="M31" i="54"/>
  <c r="L31" i="54"/>
  <c r="K31" i="54"/>
  <c r="J31" i="54"/>
  <c r="I31" i="54"/>
  <c r="H31" i="54"/>
  <c r="G31" i="54"/>
  <c r="F31" i="54"/>
  <c r="E31" i="54"/>
  <c r="D31" i="54"/>
  <c r="C31" i="54"/>
  <c r="B31" i="54"/>
  <c r="M27" i="54"/>
  <c r="L27" i="54"/>
  <c r="K27" i="54"/>
  <c r="J27" i="54"/>
  <c r="I27" i="54"/>
  <c r="H27" i="54"/>
  <c r="G27" i="54"/>
  <c r="F27" i="54"/>
  <c r="E27" i="54"/>
  <c r="D27" i="54"/>
  <c r="C27" i="54"/>
  <c r="B27" i="54"/>
  <c r="M25" i="54"/>
  <c r="L25" i="54"/>
  <c r="K25" i="54"/>
  <c r="J25" i="54"/>
  <c r="I25" i="54"/>
  <c r="H25" i="54"/>
  <c r="G25" i="54"/>
  <c r="F25" i="54"/>
  <c r="E25" i="54"/>
  <c r="D25" i="54"/>
  <c r="C25" i="54"/>
  <c r="B25" i="54"/>
  <c r="M23" i="54"/>
  <c r="L23" i="54"/>
  <c r="K23" i="54"/>
  <c r="J23" i="54"/>
  <c r="J9" i="54" s="1"/>
  <c r="I23" i="54"/>
  <c r="H23" i="54"/>
  <c r="G23" i="54"/>
  <c r="F23" i="54"/>
  <c r="F9" i="54" s="1"/>
  <c r="E23" i="54"/>
  <c r="D23" i="54"/>
  <c r="C23" i="54"/>
  <c r="C9" i="54" s="1"/>
  <c r="B23" i="54"/>
  <c r="E9" i="54"/>
  <c r="D9" i="54"/>
  <c r="M8" i="54"/>
  <c r="L8" i="54"/>
  <c r="K8" i="54"/>
  <c r="J8" i="54"/>
  <c r="I8" i="54"/>
  <c r="H8" i="54"/>
  <c r="G8" i="54"/>
  <c r="F8" i="54"/>
  <c r="E8" i="54"/>
  <c r="D8" i="54"/>
  <c r="C8" i="54"/>
  <c r="B8" i="54"/>
  <c r="P38" i="7"/>
  <c r="O38" i="7"/>
  <c r="N38" i="7"/>
  <c r="M38" i="7"/>
  <c r="L38" i="7"/>
  <c r="K38" i="7"/>
  <c r="J38" i="7"/>
  <c r="I38" i="7"/>
  <c r="H38" i="7"/>
  <c r="G38" i="7"/>
  <c r="F38" i="7"/>
  <c r="E38" i="7"/>
  <c r="D38" i="7"/>
  <c r="C38" i="7"/>
  <c r="B38" i="7"/>
  <c r="P36" i="7"/>
  <c r="O36" i="7"/>
  <c r="N36" i="7"/>
  <c r="M36" i="7"/>
  <c r="L36" i="7"/>
  <c r="K36" i="7"/>
  <c r="J36" i="7"/>
  <c r="I36" i="7"/>
  <c r="H36" i="7"/>
  <c r="G36" i="7"/>
  <c r="F36" i="7"/>
  <c r="E36" i="7"/>
  <c r="D36" i="7"/>
  <c r="C36" i="7"/>
  <c r="B36" i="7"/>
  <c r="P31" i="7"/>
  <c r="O31" i="7"/>
  <c r="N31" i="7"/>
  <c r="N9" i="7" s="1"/>
  <c r="M31" i="7"/>
  <c r="L31" i="7"/>
  <c r="K31" i="7"/>
  <c r="J31" i="7"/>
  <c r="I31" i="7"/>
  <c r="H31" i="7"/>
  <c r="G31" i="7"/>
  <c r="F31" i="7"/>
  <c r="E31" i="7"/>
  <c r="D31" i="7"/>
  <c r="C31" i="7"/>
  <c r="B31" i="7"/>
  <c r="P27" i="7"/>
  <c r="O27" i="7"/>
  <c r="N27" i="7"/>
  <c r="M27" i="7"/>
  <c r="L27" i="7"/>
  <c r="K27" i="7"/>
  <c r="J27" i="7"/>
  <c r="I27" i="7"/>
  <c r="H27" i="7"/>
  <c r="G27" i="7"/>
  <c r="F27" i="7"/>
  <c r="E27" i="7"/>
  <c r="D27" i="7"/>
  <c r="C27" i="7"/>
  <c r="B27" i="7"/>
  <c r="P25" i="7"/>
  <c r="O25" i="7"/>
  <c r="N25" i="7"/>
  <c r="M25" i="7"/>
  <c r="L25" i="7"/>
  <c r="K25" i="7"/>
  <c r="J25" i="7"/>
  <c r="I25" i="7"/>
  <c r="H25" i="7"/>
  <c r="G25" i="7"/>
  <c r="F25" i="7"/>
  <c r="E25" i="7"/>
  <c r="D25" i="7"/>
  <c r="C25" i="7"/>
  <c r="B25" i="7"/>
  <c r="P23" i="7"/>
  <c r="O23" i="7"/>
  <c r="N23" i="7"/>
  <c r="M23" i="7"/>
  <c r="L23" i="7"/>
  <c r="K23" i="7"/>
  <c r="J23" i="7"/>
  <c r="I23" i="7"/>
  <c r="H23" i="7"/>
  <c r="G23" i="7"/>
  <c r="F23" i="7"/>
  <c r="E23" i="7"/>
  <c r="D23" i="7"/>
  <c r="C23" i="7"/>
  <c r="B23" i="7"/>
  <c r="P8" i="7"/>
  <c r="O8" i="7"/>
  <c r="N8" i="7"/>
  <c r="M8" i="7"/>
  <c r="L8" i="7"/>
  <c r="K8" i="7"/>
  <c r="J8" i="7"/>
  <c r="I8" i="7"/>
  <c r="H8" i="7"/>
  <c r="G8" i="7"/>
  <c r="F8" i="7"/>
  <c r="E8" i="7"/>
  <c r="D8" i="7"/>
  <c r="C8" i="7"/>
  <c r="B8" i="7"/>
  <c r="M38" i="6"/>
  <c r="M9" i="6" s="1"/>
  <c r="M7" i="6" s="1"/>
  <c r="L38" i="6"/>
  <c r="K38" i="6"/>
  <c r="J38" i="6"/>
  <c r="I38" i="6"/>
  <c r="H38" i="6"/>
  <c r="G38" i="6"/>
  <c r="F38" i="6"/>
  <c r="E38" i="6"/>
  <c r="D38" i="6"/>
  <c r="C38" i="6"/>
  <c r="B38" i="6"/>
  <c r="M36" i="6"/>
  <c r="L36" i="6"/>
  <c r="K36" i="6"/>
  <c r="J36" i="6"/>
  <c r="I36" i="6"/>
  <c r="H36" i="6"/>
  <c r="G36" i="6"/>
  <c r="F36" i="6"/>
  <c r="E36" i="6"/>
  <c r="D36" i="6"/>
  <c r="C36" i="6"/>
  <c r="B36" i="6"/>
  <c r="M31" i="6"/>
  <c r="L31" i="6"/>
  <c r="K31" i="6"/>
  <c r="K9" i="6" s="1"/>
  <c r="K7" i="6" s="1"/>
  <c r="J31" i="6"/>
  <c r="I31" i="6"/>
  <c r="H31" i="6"/>
  <c r="G31" i="6"/>
  <c r="F31" i="6"/>
  <c r="E31" i="6"/>
  <c r="D31" i="6"/>
  <c r="C31" i="6"/>
  <c r="B31" i="6"/>
  <c r="M27" i="6"/>
  <c r="L27" i="6"/>
  <c r="K27" i="6"/>
  <c r="J27" i="6"/>
  <c r="I27" i="6"/>
  <c r="I9" i="6" s="1"/>
  <c r="H27" i="6"/>
  <c r="G27" i="6"/>
  <c r="F27" i="6"/>
  <c r="E27" i="6"/>
  <c r="D27" i="6"/>
  <c r="C27" i="6"/>
  <c r="B27" i="6"/>
  <c r="M25" i="6"/>
  <c r="L25" i="6"/>
  <c r="K25" i="6"/>
  <c r="J25" i="6"/>
  <c r="I25" i="6"/>
  <c r="H25" i="6"/>
  <c r="H9" i="6" s="1"/>
  <c r="G25" i="6"/>
  <c r="F25" i="6"/>
  <c r="E25" i="6"/>
  <c r="E9" i="6" s="1"/>
  <c r="D25" i="6"/>
  <c r="C25" i="6"/>
  <c r="B25" i="6"/>
  <c r="B9" i="6" s="1"/>
  <c r="M23" i="6"/>
  <c r="L23" i="6"/>
  <c r="K23" i="6"/>
  <c r="J23" i="6"/>
  <c r="I23" i="6"/>
  <c r="H23" i="6"/>
  <c r="G23" i="6"/>
  <c r="F23" i="6"/>
  <c r="E23" i="6"/>
  <c r="D23" i="6"/>
  <c r="C23" i="6"/>
  <c r="B23" i="6"/>
  <c r="M8" i="6"/>
  <c r="L8" i="6"/>
  <c r="K8" i="6"/>
  <c r="J8" i="6"/>
  <c r="I8" i="6"/>
  <c r="H8" i="6"/>
  <c r="G8" i="6"/>
  <c r="F8" i="6"/>
  <c r="E8" i="6"/>
  <c r="D8" i="6"/>
  <c r="C8" i="6"/>
  <c r="B8" i="6"/>
  <c r="J37" i="5"/>
  <c r="I37" i="5"/>
  <c r="H37" i="5"/>
  <c r="G37" i="5"/>
  <c r="F37" i="5"/>
  <c r="E37" i="5"/>
  <c r="D37" i="5"/>
  <c r="C37" i="5"/>
  <c r="B37" i="5"/>
  <c r="J35" i="5"/>
  <c r="I35" i="5"/>
  <c r="H35" i="5"/>
  <c r="G35" i="5"/>
  <c r="F35" i="5"/>
  <c r="E35" i="5"/>
  <c r="D35" i="5"/>
  <c r="C35" i="5"/>
  <c r="B35" i="5"/>
  <c r="J30" i="5"/>
  <c r="I30" i="5"/>
  <c r="H30" i="5"/>
  <c r="G30" i="5"/>
  <c r="G8" i="5" s="1"/>
  <c r="F30" i="5"/>
  <c r="E30" i="5"/>
  <c r="D30" i="5"/>
  <c r="C30" i="5"/>
  <c r="B30" i="5"/>
  <c r="J26" i="5"/>
  <c r="I26" i="5"/>
  <c r="H26" i="5"/>
  <c r="G26" i="5"/>
  <c r="F26" i="5"/>
  <c r="E26" i="5"/>
  <c r="D26" i="5"/>
  <c r="C26" i="5"/>
  <c r="B26" i="5"/>
  <c r="J24" i="5"/>
  <c r="I24" i="5"/>
  <c r="H24" i="5"/>
  <c r="G24" i="5"/>
  <c r="F24" i="5"/>
  <c r="E24" i="5"/>
  <c r="D24" i="5"/>
  <c r="C24" i="5"/>
  <c r="B24" i="5"/>
  <c r="J22" i="5"/>
  <c r="I22" i="5"/>
  <c r="H22" i="5"/>
  <c r="G22" i="5"/>
  <c r="F22" i="5"/>
  <c r="E22" i="5"/>
  <c r="D22" i="5"/>
  <c r="C22" i="5"/>
  <c r="B22" i="5"/>
  <c r="J7" i="5"/>
  <c r="I7" i="5"/>
  <c r="H7" i="5"/>
  <c r="G7" i="5"/>
  <c r="F7" i="5"/>
  <c r="E7" i="5"/>
  <c r="D7" i="5"/>
  <c r="C7" i="5"/>
  <c r="B7" i="5"/>
  <c r="M37" i="4"/>
  <c r="L37" i="4"/>
  <c r="K37" i="4"/>
  <c r="J37" i="4"/>
  <c r="I37" i="4"/>
  <c r="H37" i="4"/>
  <c r="G37" i="4"/>
  <c r="F37" i="4"/>
  <c r="E37" i="4"/>
  <c r="D37" i="4"/>
  <c r="C37" i="4"/>
  <c r="B37" i="4"/>
  <c r="M35" i="4"/>
  <c r="L35" i="4"/>
  <c r="K35" i="4"/>
  <c r="J35" i="4"/>
  <c r="I35" i="4"/>
  <c r="H35" i="4"/>
  <c r="G35" i="4"/>
  <c r="F35" i="4"/>
  <c r="E35" i="4"/>
  <c r="D35" i="4"/>
  <c r="C35" i="4"/>
  <c r="B35" i="4"/>
  <c r="M30" i="4"/>
  <c r="L30" i="4"/>
  <c r="K30" i="4"/>
  <c r="J30" i="4"/>
  <c r="I30" i="4"/>
  <c r="H30" i="4"/>
  <c r="G30" i="4"/>
  <c r="F30" i="4"/>
  <c r="E30" i="4"/>
  <c r="D30" i="4"/>
  <c r="C30" i="4"/>
  <c r="B30" i="4"/>
  <c r="M26" i="4"/>
  <c r="L26" i="4"/>
  <c r="K26" i="4"/>
  <c r="J26" i="4"/>
  <c r="I26" i="4"/>
  <c r="H26" i="4"/>
  <c r="G26" i="4"/>
  <c r="F26" i="4"/>
  <c r="E26" i="4"/>
  <c r="D26" i="4"/>
  <c r="C26" i="4"/>
  <c r="B26" i="4"/>
  <c r="M24" i="4"/>
  <c r="L24" i="4"/>
  <c r="K24" i="4"/>
  <c r="K8" i="4" s="1"/>
  <c r="J24" i="4"/>
  <c r="I24" i="4"/>
  <c r="H24" i="4"/>
  <c r="G24" i="4"/>
  <c r="F24" i="4"/>
  <c r="E24" i="4"/>
  <c r="D24" i="4"/>
  <c r="C24" i="4"/>
  <c r="B24" i="4"/>
  <c r="M22" i="4"/>
  <c r="L22" i="4"/>
  <c r="K22" i="4"/>
  <c r="J22" i="4"/>
  <c r="I22" i="4"/>
  <c r="H22" i="4"/>
  <c r="G22" i="4"/>
  <c r="F22" i="4"/>
  <c r="E22" i="4"/>
  <c r="D22" i="4"/>
  <c r="C22" i="4"/>
  <c r="B22" i="4"/>
  <c r="B8" i="4"/>
  <c r="M7" i="4"/>
  <c r="L7" i="4"/>
  <c r="K7" i="4"/>
  <c r="J7" i="4"/>
  <c r="I7" i="4"/>
  <c r="H7" i="4"/>
  <c r="G7" i="4"/>
  <c r="F7" i="4"/>
  <c r="E7" i="4"/>
  <c r="D7" i="4"/>
  <c r="C7" i="4"/>
  <c r="B7" i="4"/>
  <c r="L38" i="57"/>
  <c r="K38" i="57"/>
  <c r="J38" i="57"/>
  <c r="I38" i="57"/>
  <c r="H38" i="57"/>
  <c r="G38" i="57"/>
  <c r="F38" i="57"/>
  <c r="E38" i="57"/>
  <c r="D38" i="57"/>
  <c r="C38" i="57"/>
  <c r="B38" i="57"/>
  <c r="L36" i="57"/>
  <c r="K36" i="57"/>
  <c r="J36" i="57"/>
  <c r="I36" i="57"/>
  <c r="H36" i="57"/>
  <c r="G36" i="57"/>
  <c r="F36" i="57"/>
  <c r="E36" i="57"/>
  <c r="D36" i="57"/>
  <c r="C36" i="57"/>
  <c r="B36" i="57"/>
  <c r="L31" i="57"/>
  <c r="J31" i="57"/>
  <c r="I31" i="57"/>
  <c r="H31" i="57"/>
  <c r="G31" i="57"/>
  <c r="F31" i="57"/>
  <c r="D31" i="57"/>
  <c r="C31" i="57"/>
  <c r="B31" i="57"/>
  <c r="L27" i="57"/>
  <c r="K27" i="57"/>
  <c r="J27" i="57"/>
  <c r="I27" i="57"/>
  <c r="H27" i="57"/>
  <c r="G27" i="57"/>
  <c r="F27" i="57"/>
  <c r="E27" i="57"/>
  <c r="E9" i="57" s="1"/>
  <c r="D27" i="57"/>
  <c r="C27" i="57"/>
  <c r="B27" i="57"/>
  <c r="L25" i="57"/>
  <c r="K25" i="57"/>
  <c r="J25" i="57"/>
  <c r="I25" i="57"/>
  <c r="H25" i="57"/>
  <c r="G25" i="57"/>
  <c r="F25" i="57"/>
  <c r="E25" i="57"/>
  <c r="D25" i="57"/>
  <c r="C25" i="57"/>
  <c r="B25" i="57"/>
  <c r="L23" i="57"/>
  <c r="K23" i="57"/>
  <c r="J23" i="57"/>
  <c r="I23" i="57"/>
  <c r="H23" i="57"/>
  <c r="G23" i="57"/>
  <c r="F23" i="57"/>
  <c r="E23" i="57"/>
  <c r="D23" i="57"/>
  <c r="C23" i="57"/>
  <c r="B23" i="57"/>
  <c r="L8" i="57"/>
  <c r="K8" i="57"/>
  <c r="J8" i="57"/>
  <c r="I8" i="57"/>
  <c r="H8" i="57"/>
  <c r="G8" i="57"/>
  <c r="F8" i="57"/>
  <c r="D8" i="57"/>
  <c r="C8" i="57"/>
  <c r="B8" i="57"/>
  <c r="L8" i="31" l="1"/>
  <c r="E20" i="31"/>
  <c r="N8" i="31"/>
  <c r="J16" i="69"/>
  <c r="Q10" i="61"/>
  <c r="M10" i="61"/>
  <c r="G10" i="61"/>
  <c r="J10" i="61"/>
  <c r="K10" i="61"/>
  <c r="L10" i="61"/>
  <c r="F10" i="61"/>
  <c r="D10" i="61"/>
  <c r="E10" i="61"/>
  <c r="C10" i="61"/>
  <c r="B10" i="61"/>
  <c r="O8" i="25"/>
  <c r="N8" i="25"/>
  <c r="C8" i="25"/>
  <c r="E8" i="25"/>
  <c r="D8" i="25"/>
  <c r="F8" i="25"/>
  <c r="G8" i="25"/>
  <c r="M6" i="22"/>
  <c r="P65" i="19"/>
  <c r="P41" i="19"/>
  <c r="M41" i="19"/>
  <c r="M29" i="19"/>
  <c r="J29" i="19"/>
  <c r="P29" i="19"/>
  <c r="J41" i="19"/>
  <c r="M17" i="19"/>
  <c r="P17" i="19"/>
  <c r="R9" i="21"/>
  <c r="R7" i="21"/>
  <c r="E7" i="21"/>
  <c r="F7" i="21"/>
  <c r="G7" i="21"/>
  <c r="C7" i="21"/>
  <c r="D7" i="21"/>
  <c r="K10" i="20"/>
  <c r="K8" i="20" s="1"/>
  <c r="O10" i="20"/>
  <c r="O8" i="20" s="1"/>
  <c r="I8" i="15"/>
  <c r="I6" i="15" s="1"/>
  <c r="E8" i="15"/>
  <c r="E6" i="15"/>
  <c r="M8" i="50"/>
  <c r="M6" i="50" s="1"/>
  <c r="N8" i="50"/>
  <c r="N6" i="50" s="1"/>
  <c r="F6" i="50"/>
  <c r="G6" i="50"/>
  <c r="H6" i="50"/>
  <c r="H8" i="14"/>
  <c r="F8" i="14"/>
  <c r="J8" i="14"/>
  <c r="D6" i="14"/>
  <c r="E6" i="14"/>
  <c r="F6" i="14"/>
  <c r="G6" i="14"/>
  <c r="M8" i="14"/>
  <c r="M6" i="14" s="1"/>
  <c r="H6" i="14"/>
  <c r="I6" i="14"/>
  <c r="J6" i="14"/>
  <c r="K6" i="14"/>
  <c r="L6" i="14"/>
  <c r="N5" i="12"/>
  <c r="L7" i="12"/>
  <c r="L5" i="12" s="1"/>
  <c r="K7" i="12"/>
  <c r="C7" i="12"/>
  <c r="C5" i="12" s="1"/>
  <c r="D7" i="12"/>
  <c r="D5" i="12" s="1"/>
  <c r="F7" i="12"/>
  <c r="F5" i="12" s="1"/>
  <c r="G7" i="12"/>
  <c r="H7" i="12"/>
  <c r="K5" i="12"/>
  <c r="J5" i="12"/>
  <c r="E5" i="12"/>
  <c r="G5" i="12"/>
  <c r="H5" i="12"/>
  <c r="I5" i="12"/>
  <c r="M7" i="12"/>
  <c r="M5" i="12" s="1"/>
  <c r="D6" i="11"/>
  <c r="M9" i="54"/>
  <c r="M7" i="54" s="1"/>
  <c r="K9" i="54"/>
  <c r="K7" i="54"/>
  <c r="L9" i="54"/>
  <c r="L7" i="54" s="1"/>
  <c r="I9" i="54"/>
  <c r="G9" i="54"/>
  <c r="G7" i="54" s="1"/>
  <c r="D7" i="54"/>
  <c r="B9" i="54"/>
  <c r="B7" i="54" s="1"/>
  <c r="H9" i="54"/>
  <c r="E7" i="54"/>
  <c r="F7" i="54"/>
  <c r="H7" i="54"/>
  <c r="J7" i="54"/>
  <c r="C7" i="54"/>
  <c r="I7" i="54"/>
  <c r="J9" i="7"/>
  <c r="J7" i="7" s="1"/>
  <c r="B9" i="7"/>
  <c r="B7" i="7" s="1"/>
  <c r="F9" i="7"/>
  <c r="F7" i="7" s="1"/>
  <c r="N7" i="7"/>
  <c r="L9" i="6"/>
  <c r="G9" i="6"/>
  <c r="G7" i="6" s="1"/>
  <c r="D9" i="6"/>
  <c r="D7" i="6" s="1"/>
  <c r="C9" i="6"/>
  <c r="C7" i="6" s="1"/>
  <c r="L7" i="6"/>
  <c r="F9" i="6"/>
  <c r="F7" i="6" s="1"/>
  <c r="B7" i="6"/>
  <c r="J9" i="6"/>
  <c r="J7" i="6" s="1"/>
  <c r="I7" i="6"/>
  <c r="E7" i="6"/>
  <c r="H7" i="6"/>
  <c r="C8" i="5"/>
  <c r="C6" i="5" s="1"/>
  <c r="G6" i="5"/>
  <c r="L8" i="4"/>
  <c r="L6" i="4" s="1"/>
  <c r="D8" i="4"/>
  <c r="D6" i="4" s="1"/>
  <c r="M8" i="4"/>
  <c r="M6" i="4" s="1"/>
  <c r="C8" i="4"/>
  <c r="C6" i="4" s="1"/>
  <c r="J8" i="4"/>
  <c r="F8" i="4"/>
  <c r="F6" i="4" s="1"/>
  <c r="G8" i="4"/>
  <c r="G6" i="4" s="1"/>
  <c r="I8" i="4"/>
  <c r="I6" i="4" s="1"/>
  <c r="H8" i="4"/>
  <c r="H6" i="4" s="1"/>
  <c r="J6" i="4"/>
  <c r="B6" i="4"/>
  <c r="K6" i="4"/>
  <c r="B9" i="57"/>
  <c r="B7" i="57" s="1"/>
  <c r="H9" i="57"/>
  <c r="H7" i="57" s="1"/>
  <c r="F9" i="57"/>
  <c r="F7" i="57" s="1"/>
  <c r="J9" i="57"/>
  <c r="J7" i="57" s="1"/>
  <c r="K9" i="57"/>
  <c r="K7" i="57" s="1"/>
  <c r="G9" i="57"/>
  <c r="C9" i="57"/>
  <c r="C7" i="57" s="1"/>
  <c r="D9" i="57"/>
  <c r="D7" i="57" s="1"/>
  <c r="G7" i="57"/>
  <c r="G16" i="69"/>
  <c r="B7" i="26"/>
  <c r="H9" i="26"/>
  <c r="H7" i="26" s="1"/>
  <c r="I9" i="26"/>
  <c r="I7" i="26" s="1"/>
  <c r="J15" i="26"/>
  <c r="C15" i="26"/>
  <c r="O15" i="26"/>
  <c r="G15" i="26"/>
  <c r="J7" i="26"/>
  <c r="G7" i="26"/>
  <c r="O7" i="26"/>
  <c r="L7" i="26"/>
  <c r="E15" i="26"/>
  <c r="Q15" i="26"/>
  <c r="M15" i="26"/>
  <c r="C7" i="26"/>
  <c r="N15" i="26"/>
  <c r="D15" i="26"/>
  <c r="B15" i="26"/>
  <c r="H15" i="26"/>
  <c r="I15" i="26"/>
  <c r="K15" i="26"/>
  <c r="M7" i="26"/>
  <c r="L15" i="26"/>
  <c r="P15" i="26"/>
  <c r="N7" i="26"/>
  <c r="D7" i="26"/>
  <c r="P7" i="26"/>
  <c r="F15" i="26"/>
  <c r="E7" i="26"/>
  <c r="Q7" i="26"/>
  <c r="F7" i="26"/>
  <c r="K7" i="26"/>
  <c r="J7" i="31"/>
  <c r="K16" i="69"/>
  <c r="F6" i="22"/>
  <c r="J6" i="22"/>
  <c r="N6" i="22"/>
  <c r="R6" i="22"/>
  <c r="C6" i="22"/>
  <c r="G6" i="22"/>
  <c r="K6" i="22"/>
  <c r="O6" i="22"/>
  <c r="S6" i="22"/>
  <c r="D6" i="22"/>
  <c r="H6" i="22"/>
  <c r="L6" i="22"/>
  <c r="P6" i="22"/>
  <c r="T6" i="22"/>
  <c r="B8" i="20"/>
  <c r="J8" i="20"/>
  <c r="D10" i="20"/>
  <c r="D8" i="20" s="1"/>
  <c r="H10" i="20"/>
  <c r="H8" i="20" s="1"/>
  <c r="L10" i="20"/>
  <c r="L8" i="20" s="1"/>
  <c r="P10" i="20"/>
  <c r="P8" i="20" s="1"/>
  <c r="E10" i="20"/>
  <c r="E8" i="20" s="1"/>
  <c r="I10" i="20"/>
  <c r="I8" i="20" s="1"/>
  <c r="M10" i="20"/>
  <c r="M8" i="20" s="1"/>
  <c r="B10" i="20"/>
  <c r="F10" i="20"/>
  <c r="F8" i="20" s="1"/>
  <c r="J10" i="20"/>
  <c r="N10" i="20"/>
  <c r="N8" i="20" s="1"/>
  <c r="D8" i="15"/>
  <c r="D6" i="15" s="1"/>
  <c r="H8" i="15"/>
  <c r="H6" i="15" s="1"/>
  <c r="C8" i="15"/>
  <c r="C6" i="15" s="1"/>
  <c r="G8" i="15"/>
  <c r="G6" i="15" s="1"/>
  <c r="K8" i="15"/>
  <c r="K6" i="15" s="1"/>
  <c r="F8" i="15"/>
  <c r="F6" i="15" s="1"/>
  <c r="J8" i="15"/>
  <c r="J6" i="15" s="1"/>
  <c r="E8" i="11"/>
  <c r="E6" i="11" s="1"/>
  <c r="I8" i="11"/>
  <c r="I6" i="11" s="1"/>
  <c r="M8" i="11"/>
  <c r="M6" i="11" s="1"/>
  <c r="F8" i="11"/>
  <c r="F6" i="11" s="1"/>
  <c r="J8" i="11"/>
  <c r="J6" i="11" s="1"/>
  <c r="C8" i="11"/>
  <c r="C6" i="11" s="1"/>
  <c r="G8" i="11"/>
  <c r="G6" i="11" s="1"/>
  <c r="K8" i="11"/>
  <c r="K6" i="11" s="1"/>
  <c r="I7" i="7"/>
  <c r="C9" i="7"/>
  <c r="C7" i="7" s="1"/>
  <c r="G9" i="7"/>
  <c r="G7" i="7" s="1"/>
  <c r="K9" i="7"/>
  <c r="K7" i="7" s="1"/>
  <c r="O9" i="7"/>
  <c r="O7" i="7" s="1"/>
  <c r="D9" i="7"/>
  <c r="D7" i="7" s="1"/>
  <c r="H9" i="7"/>
  <c r="H7" i="7" s="1"/>
  <c r="L9" i="7"/>
  <c r="L7" i="7" s="1"/>
  <c r="P9" i="7"/>
  <c r="P7" i="7" s="1"/>
  <c r="E9" i="7"/>
  <c r="E7" i="7" s="1"/>
  <c r="I9" i="7"/>
  <c r="M9" i="7"/>
  <c r="M7" i="7" s="1"/>
  <c r="G20" i="31"/>
  <c r="J20" i="31"/>
  <c r="K20" i="31"/>
  <c r="M20" i="31"/>
  <c r="N20" i="31"/>
  <c r="E7" i="31"/>
  <c r="M8" i="31"/>
  <c r="B8" i="5"/>
  <c r="B6" i="5" s="1"/>
  <c r="F8" i="5"/>
  <c r="F6" i="5" s="1"/>
  <c r="J8" i="5"/>
  <c r="J6" i="5" s="1"/>
  <c r="E8" i="5"/>
  <c r="E6" i="5" s="1"/>
  <c r="I8" i="5"/>
  <c r="I6" i="5" s="1"/>
  <c r="D8" i="5"/>
  <c r="D6" i="5" s="1"/>
  <c r="H8" i="5"/>
  <c r="H6" i="5" s="1"/>
  <c r="E8" i="4"/>
  <c r="E6" i="4" s="1"/>
  <c r="I9" i="57"/>
  <c r="I7" i="57" s="1"/>
  <c r="E7" i="57"/>
  <c r="L9" i="57"/>
  <c r="L7" i="57" s="1"/>
  <c r="F7" i="31"/>
  <c r="H20" i="31"/>
  <c r="I20" i="31"/>
  <c r="H8" i="31"/>
  <c r="L20" i="31"/>
  <c r="O20" i="31"/>
  <c r="P7" i="31"/>
  <c r="I7" i="31"/>
  <c r="D20" i="31"/>
  <c r="F20" i="31"/>
  <c r="F16" i="69"/>
  <c r="E16" i="69"/>
  <c r="I16" i="69"/>
  <c r="D16" i="69"/>
  <c r="H16" i="69"/>
  <c r="L16" i="69"/>
  <c r="G7" i="31"/>
  <c r="K7" i="31"/>
  <c r="O7" i="31"/>
  <c r="J20" i="19"/>
  <c r="J17" i="19" s="1"/>
  <c r="H17" i="19"/>
  <c r="J5" i="19"/>
  <c r="E12" i="19"/>
  <c r="E5" i="19" s="1"/>
  <c r="H12" i="19"/>
  <c r="H5" i="19"/>
</calcChain>
</file>

<file path=xl/sharedStrings.xml><?xml version="1.0" encoding="utf-8"?>
<sst xmlns="http://schemas.openxmlformats.org/spreadsheetml/2006/main" count="1806" uniqueCount="431">
  <si>
    <t xml:space="preserve">  五城目町</t>
  </si>
  <si>
    <t>複式</t>
  </si>
  <si>
    <t>学校数</t>
  </si>
  <si>
    <t>郡　部　計</t>
  </si>
  <si>
    <t>本校</t>
  </si>
  <si>
    <t>単位：校、学級、人</t>
  </si>
  <si>
    <t>能代市</t>
    <rPh sb="0" eb="3">
      <t>ノシロシ</t>
    </rPh>
    <phoneticPr fontId="2"/>
  </si>
  <si>
    <t xml:space="preserve">  藤里町</t>
  </si>
  <si>
    <t>情報処理</t>
  </si>
  <si>
    <t xml:space="preserve">  湯沢市</t>
  </si>
  <si>
    <t>女</t>
  </si>
  <si>
    <t>男</t>
  </si>
  <si>
    <t>小学部</t>
  </si>
  <si>
    <t>工業</t>
  </si>
  <si>
    <t>商業に関する学科</t>
  </si>
  <si>
    <t>児童数</t>
  </si>
  <si>
    <t>講師</t>
    <rPh sb="0" eb="2">
      <t>コウシ</t>
    </rPh>
    <phoneticPr fontId="2"/>
  </si>
  <si>
    <t>教諭</t>
    <rPh sb="0" eb="2">
      <t>キョウユ</t>
    </rPh>
    <phoneticPr fontId="2"/>
  </si>
  <si>
    <t>単式</t>
  </si>
  <si>
    <t>助教諭</t>
    <rPh sb="0" eb="3">
      <t>ジョキョウユ</t>
    </rPh>
    <phoneticPr fontId="2"/>
  </si>
  <si>
    <t>1.計</t>
  </si>
  <si>
    <t>農業関係</t>
  </si>
  <si>
    <t>　航空関係</t>
    <rPh sb="1" eb="3">
      <t>コウクウ</t>
    </rPh>
    <rPh sb="3" eb="5">
      <t>カンケイ</t>
    </rPh>
    <phoneticPr fontId="2"/>
  </si>
  <si>
    <t>音楽</t>
  </si>
  <si>
    <t>和洋裁</t>
  </si>
  <si>
    <t>学級数</t>
  </si>
  <si>
    <t>総数</t>
  </si>
  <si>
    <t>分校</t>
  </si>
  <si>
    <t>　化学工業関係</t>
    <rPh sb="1" eb="3">
      <t>カガク</t>
    </rPh>
    <rPh sb="3" eb="5">
      <t>コウギョウ</t>
    </rPh>
    <rPh sb="5" eb="7">
      <t>カンケイ</t>
    </rPh>
    <phoneticPr fontId="2"/>
  </si>
  <si>
    <t>職員数</t>
  </si>
  <si>
    <t>情報</t>
  </si>
  <si>
    <t>３　中学校</t>
  </si>
  <si>
    <t>１  総括表</t>
  </si>
  <si>
    <t>　井川町</t>
    <rPh sb="1" eb="4">
      <t>イカワマチ</t>
    </rPh>
    <phoneticPr fontId="2"/>
  </si>
  <si>
    <t>前年度間</t>
  </si>
  <si>
    <t>区　分</t>
    <rPh sb="0" eb="1">
      <t>ク</t>
    </rPh>
    <rPh sb="2" eb="3">
      <t>ブン</t>
    </rPh>
    <phoneticPr fontId="2"/>
  </si>
  <si>
    <t>定時制</t>
  </si>
  <si>
    <t>教諭</t>
  </si>
  <si>
    <t>国  立</t>
  </si>
  <si>
    <t>1学年</t>
    <rPh sb="1" eb="3">
      <t>ガクネン</t>
    </rPh>
    <phoneticPr fontId="2"/>
  </si>
  <si>
    <t>（設置者別）</t>
    <rPh sb="1" eb="3">
      <t>セッチ</t>
    </rPh>
    <rPh sb="3" eb="4">
      <t>シャ</t>
    </rPh>
    <rPh sb="4" eb="5">
      <t>ベツ</t>
    </rPh>
    <phoneticPr fontId="2"/>
  </si>
  <si>
    <t>　材料技術関係</t>
    <rPh sb="1" eb="3">
      <t>ザイリョウ</t>
    </rPh>
    <rPh sb="3" eb="5">
      <t>ギジュツ</t>
    </rPh>
    <rPh sb="5" eb="7">
      <t>カンケイ</t>
    </rPh>
    <phoneticPr fontId="2"/>
  </si>
  <si>
    <t>　インテリア関係</t>
    <rPh sb="6" eb="8">
      <t>カンケイ</t>
    </rPh>
    <phoneticPr fontId="2"/>
  </si>
  <si>
    <t>　造船関係</t>
    <rPh sb="1" eb="3">
      <t>ゾウセン</t>
    </rPh>
    <rPh sb="3" eb="5">
      <t>カンケイ</t>
    </rPh>
    <phoneticPr fontId="2"/>
  </si>
  <si>
    <t>６学年</t>
  </si>
  <si>
    <t>北秋田郡</t>
  </si>
  <si>
    <t xml:space="preserve">  八峰町　　　　　</t>
  </si>
  <si>
    <t xml:space="preserve">  潟上市　　　　　</t>
  </si>
  <si>
    <t>電気･電子</t>
  </si>
  <si>
    <t>公立</t>
  </si>
  <si>
    <t>教員数（本務者）</t>
  </si>
  <si>
    <t>　藤里町</t>
  </si>
  <si>
    <t>その他</t>
  </si>
  <si>
    <t>　市　部　計</t>
  </si>
  <si>
    <t>４　義務教育学校</t>
    <rPh sb="2" eb="4">
      <t>ギム</t>
    </rPh>
    <rPh sb="4" eb="6">
      <t>キョウイク</t>
    </rPh>
    <rPh sb="6" eb="8">
      <t>ガッコウ</t>
    </rPh>
    <phoneticPr fontId="2"/>
  </si>
  <si>
    <t>調理</t>
  </si>
  <si>
    <t>計</t>
  </si>
  <si>
    <t>特別　　支援</t>
    <rPh sb="0" eb="2">
      <t>トクベツ</t>
    </rPh>
    <rPh sb="4" eb="6">
      <t>シエン</t>
    </rPh>
    <phoneticPr fontId="2"/>
  </si>
  <si>
    <t>幼稚部</t>
    <rPh sb="0" eb="2">
      <t>ヨウチ</t>
    </rPh>
    <rPh sb="2" eb="3">
      <t>ブ</t>
    </rPh>
    <phoneticPr fontId="2"/>
  </si>
  <si>
    <t>別科</t>
  </si>
  <si>
    <t>　食物関係</t>
  </si>
  <si>
    <t xml:space="preserve"> </t>
  </si>
  <si>
    <t>職員数(本務者)</t>
    <rPh sb="0" eb="3">
      <t>ショクインスウ</t>
    </rPh>
    <rPh sb="4" eb="6">
      <t>ホンム</t>
    </rPh>
    <rPh sb="6" eb="7">
      <t>モノ</t>
    </rPh>
    <phoneticPr fontId="2"/>
  </si>
  <si>
    <t>農業</t>
  </si>
  <si>
    <t xml:space="preserve">  横手市</t>
  </si>
  <si>
    <t>(本務者)</t>
  </si>
  <si>
    <t>(1)　所在市町村別　学校数、学級数、生徒数</t>
  </si>
  <si>
    <t>　八郎潟町</t>
  </si>
  <si>
    <t>商業</t>
  </si>
  <si>
    <t>　横手市</t>
  </si>
  <si>
    <t>　生物工学関係</t>
    <rPh sb="1" eb="3">
      <t>セイブツ</t>
    </rPh>
    <rPh sb="3" eb="5">
      <t>コウガク</t>
    </rPh>
    <rPh sb="5" eb="7">
      <t>カンケイ</t>
    </rPh>
    <phoneticPr fontId="2"/>
  </si>
  <si>
    <t>全日制</t>
  </si>
  <si>
    <t xml:space="preserve">  男鹿市</t>
  </si>
  <si>
    <t>２　小学校</t>
  </si>
  <si>
    <t>５　高等学校</t>
  </si>
  <si>
    <t>職員数（本務者）</t>
    <rPh sb="0" eb="2">
      <t>ショクイン</t>
    </rPh>
    <rPh sb="2" eb="3">
      <t>スウ</t>
    </rPh>
    <rPh sb="4" eb="6">
      <t>ホンム</t>
    </rPh>
    <rPh sb="6" eb="7">
      <t>シャ</t>
    </rPh>
    <phoneticPr fontId="2"/>
  </si>
  <si>
    <t>国　立</t>
  </si>
  <si>
    <t>特別　　　支援</t>
    <rPh sb="0" eb="2">
      <t>トクベツ</t>
    </rPh>
    <rPh sb="5" eb="7">
      <t>シエン</t>
    </rPh>
    <phoneticPr fontId="2"/>
  </si>
  <si>
    <t>市　部　計</t>
  </si>
  <si>
    <t>　保育関係</t>
  </si>
  <si>
    <t>私立</t>
  </si>
  <si>
    <t>男鹿市</t>
    <rPh sb="0" eb="3">
      <t>オガシ</t>
    </rPh>
    <phoneticPr fontId="2"/>
  </si>
  <si>
    <t>副校長</t>
    <rPh sb="0" eb="1">
      <t>フク</t>
    </rPh>
    <rPh sb="1" eb="3">
      <t>コウチョウ</t>
    </rPh>
    <phoneticPr fontId="2"/>
  </si>
  <si>
    <t>　秋田市</t>
  </si>
  <si>
    <t>　五城目町</t>
  </si>
  <si>
    <t>入学者数</t>
  </si>
  <si>
    <t>鹿角郡</t>
  </si>
  <si>
    <t>6学年</t>
  </si>
  <si>
    <t>経理･簿記</t>
  </si>
  <si>
    <t>　能代市</t>
  </si>
  <si>
    <t>　大館市</t>
  </si>
  <si>
    <t xml:space="preserve"> 特別支援学校</t>
    <rPh sb="1" eb="3">
      <t>トクベツ</t>
    </rPh>
    <rPh sb="3" eb="5">
      <t>シエン</t>
    </rPh>
    <phoneticPr fontId="2"/>
  </si>
  <si>
    <t>文化・教養関係</t>
  </si>
  <si>
    <t>う</t>
  </si>
  <si>
    <t>　園芸関係</t>
    <rPh sb="1" eb="3">
      <t>エンゲイ</t>
    </rPh>
    <rPh sb="3" eb="5">
      <t>カンケイ</t>
    </rPh>
    <phoneticPr fontId="2"/>
  </si>
  <si>
    <t>単位：人</t>
  </si>
  <si>
    <t>　小坂町</t>
  </si>
  <si>
    <t>　マルチメディア</t>
  </si>
  <si>
    <t>看護に関する学科</t>
  </si>
  <si>
    <t>仙北郡</t>
  </si>
  <si>
    <t xml:space="preserve">  大仙市　　　　　</t>
  </si>
  <si>
    <t>市町村名</t>
    <rPh sb="0" eb="3">
      <t>シチョウソン</t>
    </rPh>
    <rPh sb="3" eb="4">
      <t>メイ</t>
    </rPh>
    <phoneticPr fontId="2"/>
  </si>
  <si>
    <t>全</t>
  </si>
  <si>
    <t>幼稚部</t>
  </si>
  <si>
    <t>横手市</t>
    <rPh sb="0" eb="2">
      <t>ヨコテ</t>
    </rPh>
    <rPh sb="2" eb="3">
      <t>シ</t>
    </rPh>
    <phoneticPr fontId="2"/>
  </si>
  <si>
    <t>4歳</t>
  </si>
  <si>
    <t>　上小阿仁村</t>
  </si>
  <si>
    <t>山本郡</t>
  </si>
  <si>
    <t>南秋田郡</t>
  </si>
  <si>
    <t>4学年</t>
  </si>
  <si>
    <t>　生活科学関係</t>
    <rPh sb="1" eb="3">
      <t>セイカツ</t>
    </rPh>
    <rPh sb="3" eb="5">
      <t>カガク</t>
    </rPh>
    <rPh sb="5" eb="7">
      <t>カンケイ</t>
    </rPh>
    <phoneticPr fontId="2"/>
  </si>
  <si>
    <t>私  立</t>
  </si>
  <si>
    <t>教育社会福祉関係</t>
  </si>
  <si>
    <t>　井川町</t>
  </si>
  <si>
    <t>栄養教諭</t>
    <rPh sb="0" eb="2">
      <t>エイヨウ</t>
    </rPh>
    <rPh sb="2" eb="4">
      <t>キョウユ</t>
    </rPh>
    <phoneticPr fontId="2"/>
  </si>
  <si>
    <t>　大潟村</t>
  </si>
  <si>
    <t>雄勝郡</t>
  </si>
  <si>
    <t>在園者数</t>
  </si>
  <si>
    <t>　東成瀬村</t>
  </si>
  <si>
    <t>　羽後町</t>
  </si>
  <si>
    <t>(2)　つづき</t>
  </si>
  <si>
    <t>専門課程</t>
    <rPh sb="0" eb="2">
      <t>センモン</t>
    </rPh>
    <rPh sb="2" eb="4">
      <t>カテイ</t>
    </rPh>
    <phoneticPr fontId="2"/>
  </si>
  <si>
    <t>教員数</t>
  </si>
  <si>
    <t xml:space="preserve">  三種町　</t>
  </si>
  <si>
    <t>１学年</t>
  </si>
  <si>
    <t>　井川町</t>
    <rPh sb="1" eb="3">
      <t>イカワ</t>
    </rPh>
    <rPh sb="3" eb="4">
      <t>マチ</t>
    </rPh>
    <phoneticPr fontId="2"/>
  </si>
  <si>
    <t>２学年</t>
  </si>
  <si>
    <t>卒業者数</t>
  </si>
  <si>
    <t xml:space="preserve">  東成瀬村</t>
  </si>
  <si>
    <t>　印刷関係</t>
    <rPh sb="1" eb="3">
      <t>インサツ</t>
    </rPh>
    <rPh sb="3" eb="5">
      <t>カンケイ</t>
    </rPh>
    <phoneticPr fontId="2"/>
  </si>
  <si>
    <t>３学年</t>
  </si>
  <si>
    <t>４学年</t>
  </si>
  <si>
    <t>養護助教諭</t>
  </si>
  <si>
    <t>　郡　部　計</t>
  </si>
  <si>
    <t>水産</t>
  </si>
  <si>
    <t>　情報技術関係</t>
    <rPh sb="1" eb="3">
      <t>ジョウホウ</t>
    </rPh>
    <rPh sb="3" eb="5">
      <t>ギジュツ</t>
    </rPh>
    <rPh sb="5" eb="7">
      <t>カンケイ</t>
    </rPh>
    <phoneticPr fontId="2"/>
  </si>
  <si>
    <t>中学部</t>
    <rPh sb="0" eb="2">
      <t>チュウガク</t>
    </rPh>
    <rPh sb="2" eb="3">
      <t>ブ</t>
    </rPh>
    <phoneticPr fontId="2"/>
  </si>
  <si>
    <t xml:space="preserve">  鹿角市　</t>
  </si>
  <si>
    <t>５学年</t>
  </si>
  <si>
    <t>講師</t>
  </si>
  <si>
    <t>校長</t>
  </si>
  <si>
    <t>私</t>
  </si>
  <si>
    <t>生徒数</t>
  </si>
  <si>
    <t xml:space="preserve">  三種町</t>
  </si>
  <si>
    <t>2.設置者別</t>
    <rPh sb="2" eb="5">
      <t>セッチシャ</t>
    </rPh>
    <rPh sb="5" eb="6">
      <t>ベツ</t>
    </rPh>
    <phoneticPr fontId="2"/>
  </si>
  <si>
    <t>保育認定</t>
    <rPh sb="0" eb="2">
      <t>ホイク</t>
    </rPh>
    <rPh sb="2" eb="4">
      <t>ニンテイ</t>
    </rPh>
    <phoneticPr fontId="2"/>
  </si>
  <si>
    <t xml:space="preserve"> 中  学  校</t>
  </si>
  <si>
    <t>1学年</t>
  </si>
  <si>
    <t>2学年</t>
  </si>
  <si>
    <t xml:space="preserve">  能代市</t>
  </si>
  <si>
    <t>修了者数</t>
  </si>
  <si>
    <t>3学年</t>
  </si>
  <si>
    <t>　建築関係</t>
    <rPh sb="1" eb="3">
      <t>ケンチク</t>
    </rPh>
    <rPh sb="3" eb="5">
      <t>カンケイ</t>
    </rPh>
    <phoneticPr fontId="2"/>
  </si>
  <si>
    <t>普通</t>
  </si>
  <si>
    <t>家庭</t>
  </si>
  <si>
    <t>看護</t>
  </si>
  <si>
    <t>総合</t>
  </si>
  <si>
    <t>工業関係</t>
  </si>
  <si>
    <t>年</t>
  </si>
  <si>
    <t>度</t>
  </si>
  <si>
    <t>普通科</t>
  </si>
  <si>
    <t>ち</t>
  </si>
  <si>
    <t>5学年</t>
    <rPh sb="1" eb="3">
      <t>ガクネン</t>
    </rPh>
    <phoneticPr fontId="2"/>
  </si>
  <si>
    <t>日</t>
  </si>
  <si>
    <t>制</t>
  </si>
  <si>
    <t>公</t>
  </si>
  <si>
    <t>立</t>
  </si>
  <si>
    <t>定</t>
  </si>
  <si>
    <t>　情報処理関係</t>
    <rPh sb="1" eb="3">
      <t>ジョウホウ</t>
    </rPh>
    <rPh sb="3" eb="5">
      <t>ショリ</t>
    </rPh>
    <rPh sb="5" eb="7">
      <t>カンケイ</t>
    </rPh>
    <phoneticPr fontId="2"/>
  </si>
  <si>
    <t>歯科衛生</t>
  </si>
  <si>
    <t>　　　　　　　　　　　　　　　　　　　　　　　　　　　　　　　　　教員数（本務者）</t>
    <rPh sb="33" eb="35">
      <t>キョウイン</t>
    </rPh>
    <rPh sb="37" eb="39">
      <t>ホンム</t>
    </rPh>
    <rPh sb="39" eb="40">
      <t>シャ</t>
    </rPh>
    <phoneticPr fontId="2"/>
  </si>
  <si>
    <t>3学年</t>
    <rPh sb="1" eb="3">
      <t>ガクネン</t>
    </rPh>
    <phoneticPr fontId="2"/>
  </si>
  <si>
    <t>時</t>
  </si>
  <si>
    <t>入学志願者数</t>
  </si>
  <si>
    <t>単位：校、人</t>
  </si>
  <si>
    <t>本科</t>
  </si>
  <si>
    <t>専攻科</t>
  </si>
  <si>
    <t>6学年</t>
    <rPh sb="1" eb="3">
      <t>ガクネン</t>
    </rPh>
    <phoneticPr fontId="2"/>
  </si>
  <si>
    <t xml:space="preserve">  八郎潟町</t>
  </si>
  <si>
    <t>理学・作業療法</t>
    <rPh sb="0" eb="2">
      <t>リガク</t>
    </rPh>
    <rPh sb="3" eb="5">
      <t>サギョウ</t>
    </rPh>
    <rPh sb="5" eb="7">
      <t>リョウホウ</t>
    </rPh>
    <phoneticPr fontId="2"/>
  </si>
  <si>
    <t>単位：科、人</t>
  </si>
  <si>
    <t>小学科数</t>
  </si>
  <si>
    <t>農業に関する学科</t>
  </si>
  <si>
    <t>　その他</t>
  </si>
  <si>
    <t>工業に関する学科</t>
  </si>
  <si>
    <t>Ｉ　学校調査</t>
  </si>
  <si>
    <t>福祉に関する学科</t>
    <rPh sb="0" eb="2">
      <t>フクシ</t>
    </rPh>
    <phoneticPr fontId="2"/>
  </si>
  <si>
    <t>１号</t>
    <rPh sb="1" eb="2">
      <t>ゴウ</t>
    </rPh>
    <phoneticPr fontId="2"/>
  </si>
  <si>
    <t>　畜産関係</t>
    <rPh sb="1" eb="3">
      <t>チクサン</t>
    </rPh>
    <rPh sb="3" eb="5">
      <t>カンケイ</t>
    </rPh>
    <phoneticPr fontId="2"/>
  </si>
  <si>
    <t>　商業関係</t>
  </si>
  <si>
    <t>教頭</t>
  </si>
  <si>
    <t>高等部</t>
  </si>
  <si>
    <t>　会計関係</t>
    <rPh sb="1" eb="3">
      <t>カイケイ</t>
    </rPh>
    <rPh sb="3" eb="5">
      <t>カンケイ</t>
    </rPh>
    <phoneticPr fontId="2"/>
  </si>
  <si>
    <t>3歳</t>
  </si>
  <si>
    <t>学科区分</t>
    <rPh sb="0" eb="2">
      <t>ガッカ</t>
    </rPh>
    <rPh sb="2" eb="4">
      <t>クブン</t>
    </rPh>
    <phoneticPr fontId="2"/>
  </si>
  <si>
    <t>水産に関する学科</t>
  </si>
  <si>
    <t>学校種類</t>
    <rPh sb="0" eb="2">
      <t>ガッコウ</t>
    </rPh>
    <rPh sb="2" eb="4">
      <t>シュルイ</t>
    </rPh>
    <phoneticPr fontId="2"/>
  </si>
  <si>
    <t>家庭に関する学科</t>
  </si>
  <si>
    <t xml:space="preserve">  湯沢市　</t>
  </si>
  <si>
    <t>令</t>
    <rPh sb="0" eb="1">
      <t>レイ</t>
    </rPh>
    <phoneticPr fontId="2"/>
  </si>
  <si>
    <t>　家政関係</t>
  </si>
  <si>
    <t>　被服関係</t>
  </si>
  <si>
    <t>　看護関係</t>
  </si>
  <si>
    <t>5歳</t>
  </si>
  <si>
    <t>　農業関係</t>
    <rPh sb="1" eb="3">
      <t>ノウギョウ</t>
    </rPh>
    <rPh sb="3" eb="5">
      <t>カンケイ</t>
    </rPh>
    <phoneticPr fontId="2"/>
  </si>
  <si>
    <t>その他の学科</t>
  </si>
  <si>
    <t>　理数関係</t>
  </si>
  <si>
    <t>4学年</t>
    <rPh sb="1" eb="3">
      <t>ガクネン</t>
    </rPh>
    <phoneticPr fontId="2"/>
  </si>
  <si>
    <t xml:space="preserve">  小坂町</t>
  </si>
  <si>
    <t>大仙市</t>
    <rPh sb="0" eb="2">
      <t>ダイセン</t>
    </rPh>
    <rPh sb="2" eb="3">
      <t>シ</t>
    </rPh>
    <phoneticPr fontId="2"/>
  </si>
  <si>
    <t>　外国語関係</t>
  </si>
  <si>
    <t>　情報通信関係</t>
    <rPh sb="1" eb="3">
      <t>ジョウホウ</t>
    </rPh>
    <rPh sb="3" eb="5">
      <t>ツウシン</t>
    </rPh>
    <rPh sb="5" eb="7">
      <t>カンケイ</t>
    </rPh>
    <phoneticPr fontId="2"/>
  </si>
  <si>
    <t>　音楽･美術関係</t>
  </si>
  <si>
    <t>高等課程</t>
    <rPh sb="0" eb="2">
      <t>コウトウ</t>
    </rPh>
    <rPh sb="2" eb="4">
      <t>カテイ</t>
    </rPh>
    <phoneticPr fontId="2"/>
  </si>
  <si>
    <t>　体育関係</t>
  </si>
  <si>
    <t>　機械関係</t>
    <rPh sb="1" eb="3">
      <t>キカイ</t>
    </rPh>
    <rPh sb="3" eb="5">
      <t>カンケイ</t>
    </rPh>
    <phoneticPr fontId="2"/>
  </si>
  <si>
    <t>電子計算機</t>
  </si>
  <si>
    <t>区　　　分</t>
    <rPh sb="0" eb="1">
      <t>ク</t>
    </rPh>
    <rPh sb="4" eb="5">
      <t>ブン</t>
    </rPh>
    <phoneticPr fontId="2"/>
  </si>
  <si>
    <t>総合学科</t>
  </si>
  <si>
    <t>３号</t>
    <rPh sb="1" eb="2">
      <t>ゴウ</t>
    </rPh>
    <phoneticPr fontId="2"/>
  </si>
  <si>
    <t>(再掲)他県の中学校卒業者</t>
  </si>
  <si>
    <t>（幼～高等）</t>
    <rPh sb="1" eb="2">
      <t>ヨウ</t>
    </rPh>
    <rPh sb="3" eb="5">
      <t>コウトウ</t>
    </rPh>
    <phoneticPr fontId="2"/>
  </si>
  <si>
    <t>(再掲)過年度中学校卒業者</t>
  </si>
  <si>
    <t>(3)　所在市町村別　教員数(本務者)、職員数（本務者）</t>
    <rPh sb="20" eb="22">
      <t>ショクイン</t>
    </rPh>
    <rPh sb="22" eb="23">
      <t>スウ</t>
    </rPh>
    <rPh sb="24" eb="26">
      <t>ホンム</t>
    </rPh>
    <rPh sb="26" eb="27">
      <t>シャ</t>
    </rPh>
    <phoneticPr fontId="2"/>
  </si>
  <si>
    <t xml:space="preserve">  北秋田市　　　　</t>
  </si>
  <si>
    <t>栄養</t>
  </si>
  <si>
    <t>家政関係</t>
  </si>
  <si>
    <t xml:space="preserve">  にかほ市　　　　</t>
  </si>
  <si>
    <t xml:space="preserve">  仙北市　　　　　</t>
  </si>
  <si>
    <t xml:space="preserve">  美郷町　　　　　</t>
  </si>
  <si>
    <t xml:space="preserve">  男鹿市　</t>
  </si>
  <si>
    <t xml:space="preserve">  由利本荘市</t>
  </si>
  <si>
    <t>情報</t>
    <rPh sb="0" eb="2">
      <t>ジョウホウ</t>
    </rPh>
    <phoneticPr fontId="2"/>
  </si>
  <si>
    <t>医療関係</t>
  </si>
  <si>
    <t>福祉</t>
    <rPh sb="0" eb="2">
      <t>フクシ</t>
    </rPh>
    <phoneticPr fontId="2"/>
  </si>
  <si>
    <t>情報に関する学科</t>
    <rPh sb="0" eb="2">
      <t>ジョウホウ</t>
    </rPh>
    <phoneticPr fontId="2"/>
  </si>
  <si>
    <t>一般課程</t>
    <rPh sb="0" eb="2">
      <t>イッパン</t>
    </rPh>
    <rPh sb="2" eb="4">
      <t>カテイ</t>
    </rPh>
    <phoneticPr fontId="2"/>
  </si>
  <si>
    <t>　情報関係</t>
    <rPh sb="1" eb="3">
      <t>ジョウホウ</t>
    </rPh>
    <phoneticPr fontId="2"/>
  </si>
  <si>
    <t>区　　分</t>
    <rPh sb="0" eb="1">
      <t>ク</t>
    </rPh>
    <rPh sb="3" eb="4">
      <t>ブン</t>
    </rPh>
    <phoneticPr fontId="2"/>
  </si>
  <si>
    <t>学科名</t>
    <rPh sb="0" eb="3">
      <t>ガッカメイ</t>
    </rPh>
    <phoneticPr fontId="2"/>
  </si>
  <si>
    <t>　福祉関係</t>
    <rPh sb="1" eb="3">
      <t>フクシ</t>
    </rPh>
    <phoneticPr fontId="2"/>
  </si>
  <si>
    <t>２号</t>
    <rPh sb="1" eb="2">
      <t>ゴウ</t>
    </rPh>
    <phoneticPr fontId="2"/>
  </si>
  <si>
    <t>教育認定</t>
    <rPh sb="0" eb="2">
      <t>キョウイク</t>
    </rPh>
    <rPh sb="2" eb="4">
      <t>ニンテイ</t>
    </rPh>
    <phoneticPr fontId="2"/>
  </si>
  <si>
    <t>(2)　学年別　在学者数</t>
  </si>
  <si>
    <t>(注)　別科は設置されていない</t>
  </si>
  <si>
    <t>単位：園、人</t>
  </si>
  <si>
    <t>　自動車関係</t>
    <rPh sb="1" eb="4">
      <t>ジドウシャ</t>
    </rPh>
    <rPh sb="4" eb="6">
      <t>カンケイ</t>
    </rPh>
    <phoneticPr fontId="2"/>
  </si>
  <si>
    <t>　海洋漁業関係</t>
    <rPh sb="1" eb="3">
      <t>カイヨウ</t>
    </rPh>
    <rPh sb="3" eb="5">
      <t>ギョギョウ</t>
    </rPh>
    <rPh sb="5" eb="7">
      <t>カンケイ</t>
    </rPh>
    <phoneticPr fontId="2"/>
  </si>
  <si>
    <t>園数</t>
  </si>
  <si>
    <t>鹿角市</t>
    <rPh sb="0" eb="3">
      <t>カヅノシ</t>
    </rPh>
    <phoneticPr fontId="2"/>
  </si>
  <si>
    <t>教育補助員数</t>
  </si>
  <si>
    <t>ビジネス</t>
  </si>
  <si>
    <t>測量</t>
  </si>
  <si>
    <t>土木･建築</t>
  </si>
  <si>
    <t>能代市</t>
    <rPh sb="0" eb="2">
      <t>ノシロ</t>
    </rPh>
    <rPh sb="2" eb="3">
      <t>シ</t>
    </rPh>
    <phoneticPr fontId="2"/>
  </si>
  <si>
    <t>7学年</t>
    <rPh sb="1" eb="3">
      <t>ガクネン</t>
    </rPh>
    <phoneticPr fontId="2"/>
  </si>
  <si>
    <t xml:space="preserve"> 幼保連携型認定　　こども園</t>
    <rPh sb="2" eb="3">
      <t>ホ</t>
    </rPh>
    <rPh sb="3" eb="5">
      <t>レンケイ</t>
    </rPh>
    <rPh sb="5" eb="6">
      <t>カタ</t>
    </rPh>
    <rPh sb="6" eb="8">
      <t>ニンテイ</t>
    </rPh>
    <rPh sb="13" eb="14">
      <t>エン</t>
    </rPh>
    <phoneticPr fontId="2"/>
  </si>
  <si>
    <t>服飾・家政関係</t>
  </si>
  <si>
    <t>潟上市</t>
    <rPh sb="0" eb="1">
      <t>カタ</t>
    </rPh>
    <rPh sb="1" eb="2">
      <t>ウエ</t>
    </rPh>
    <rPh sb="2" eb="3">
      <t>シ</t>
    </rPh>
    <phoneticPr fontId="2"/>
  </si>
  <si>
    <t>　繊維関係</t>
    <rPh sb="1" eb="3">
      <t>センイ</t>
    </rPh>
    <rPh sb="3" eb="5">
      <t>カンケイ</t>
    </rPh>
    <phoneticPr fontId="2"/>
  </si>
  <si>
    <t>准看護</t>
  </si>
  <si>
    <t>(2)　学科別　学年別　生徒数(本科)</t>
  </si>
  <si>
    <t>歯科技工</t>
  </si>
  <si>
    <t>理容</t>
  </si>
  <si>
    <t>和</t>
    <rPh sb="0" eb="1">
      <t>ワ</t>
    </rPh>
    <phoneticPr fontId="2"/>
  </si>
  <si>
    <t>家政</t>
  </si>
  <si>
    <t>衛生関係</t>
  </si>
  <si>
    <t>　土木関係</t>
    <rPh sb="1" eb="3">
      <t>ドボク</t>
    </rPh>
    <rPh sb="3" eb="5">
      <t>カンケイ</t>
    </rPh>
    <phoneticPr fontId="2"/>
  </si>
  <si>
    <t>　水産食品関係</t>
    <rPh sb="1" eb="3">
      <t>スイサン</t>
    </rPh>
    <rPh sb="3" eb="5">
      <t>ショクヒン</t>
    </rPh>
    <rPh sb="5" eb="7">
      <t>カンケイ</t>
    </rPh>
    <phoneticPr fontId="2"/>
  </si>
  <si>
    <t>　電子関係</t>
    <rPh sb="1" eb="3">
      <t>デンシ</t>
    </rPh>
    <rPh sb="3" eb="5">
      <t>カンケイ</t>
    </rPh>
    <phoneticPr fontId="2"/>
  </si>
  <si>
    <t>７　幼稚園</t>
  </si>
  <si>
    <t>９　専修学校</t>
  </si>
  <si>
    <t>美容</t>
  </si>
  <si>
    <t>大館市</t>
    <rPh sb="0" eb="3">
      <t>オオダテシ</t>
    </rPh>
    <phoneticPr fontId="2"/>
  </si>
  <si>
    <t>商業実務関係</t>
  </si>
  <si>
    <t>湯沢市</t>
    <rPh sb="0" eb="3">
      <t>ユザワシ</t>
    </rPh>
    <phoneticPr fontId="2"/>
  </si>
  <si>
    <t>仙北市</t>
    <rPh sb="0" eb="3">
      <t>センボクシ</t>
    </rPh>
    <phoneticPr fontId="2"/>
  </si>
  <si>
    <t>　電気関係</t>
    <rPh sb="1" eb="3">
      <t>デンキ</t>
    </rPh>
    <rPh sb="3" eb="5">
      <t>カンケイ</t>
    </rPh>
    <phoneticPr fontId="2"/>
  </si>
  <si>
    <t>公　立</t>
  </si>
  <si>
    <t>2学年</t>
    <rPh sb="1" eb="3">
      <t>ガクネン</t>
    </rPh>
    <phoneticPr fontId="2"/>
  </si>
  <si>
    <t xml:space="preserve">… </t>
  </si>
  <si>
    <t>　農業経済関係</t>
    <rPh sb="1" eb="3">
      <t>ノウギョウ</t>
    </rPh>
    <rPh sb="3" eb="5">
      <t>ケイザイ</t>
    </rPh>
    <rPh sb="5" eb="7">
      <t>カンケイ</t>
    </rPh>
    <phoneticPr fontId="2"/>
  </si>
  <si>
    <t>美術</t>
  </si>
  <si>
    <t>秋田市</t>
    <rPh sb="0" eb="2">
      <t>アキタ</t>
    </rPh>
    <rPh sb="2" eb="3">
      <t>シ</t>
    </rPh>
    <phoneticPr fontId="2"/>
  </si>
  <si>
    <t>教員数(本務者)</t>
    <rPh sb="0" eb="3">
      <t>キョウインスウ</t>
    </rPh>
    <rPh sb="4" eb="6">
      <t>ホンム</t>
    </rPh>
    <rPh sb="6" eb="7">
      <t>モノ</t>
    </rPh>
    <phoneticPr fontId="2"/>
  </si>
  <si>
    <t>社会福祉</t>
    <rPh sb="0" eb="2">
      <t>シャカイ</t>
    </rPh>
    <rPh sb="2" eb="4">
      <t>フクシ</t>
    </rPh>
    <phoneticPr fontId="2"/>
  </si>
  <si>
    <t>保育士養成</t>
    <rPh sb="0" eb="2">
      <t>ホイク</t>
    </rPh>
    <rPh sb="2" eb="3">
      <t>シ</t>
    </rPh>
    <phoneticPr fontId="2"/>
  </si>
  <si>
    <t>デザイン</t>
  </si>
  <si>
    <t>旅行</t>
    <rPh sb="0" eb="2">
      <t>リョコウ</t>
    </rPh>
    <phoneticPr fontId="2"/>
  </si>
  <si>
    <t>８　幼保連携型認定こども園</t>
    <rPh sb="2" eb="4">
      <t>ヨウホ</t>
    </rPh>
    <rPh sb="4" eb="6">
      <t>レンケイ</t>
    </rPh>
    <rPh sb="6" eb="7">
      <t>カタ</t>
    </rPh>
    <rPh sb="7" eb="9">
      <t>ニンテイ</t>
    </rPh>
    <rPh sb="12" eb="13">
      <t>エン</t>
    </rPh>
    <phoneticPr fontId="2"/>
  </si>
  <si>
    <t>受験・補習</t>
  </si>
  <si>
    <t>(3)　教員数、職員数　</t>
  </si>
  <si>
    <t>本務者</t>
  </si>
  <si>
    <t>兼務者</t>
  </si>
  <si>
    <t>※　高等学校通信制の（　）内は併置校の数である。</t>
    <rPh sb="2" eb="4">
      <t>コウトウ</t>
    </rPh>
    <rPh sb="4" eb="6">
      <t>ガッコウ</t>
    </rPh>
    <rPh sb="6" eb="9">
      <t>ツウシンセイ</t>
    </rPh>
    <rPh sb="9" eb="10">
      <t>コウスウ</t>
    </rPh>
    <rPh sb="13" eb="14">
      <t>ウチ</t>
    </rPh>
    <rPh sb="15" eb="16">
      <t>アワ</t>
    </rPh>
    <rPh sb="16" eb="17">
      <t>オ</t>
    </rPh>
    <rPh sb="17" eb="18">
      <t>コウ</t>
    </rPh>
    <rPh sb="19" eb="20">
      <t>カズ</t>
    </rPh>
    <phoneticPr fontId="2"/>
  </si>
  <si>
    <t>　電子機械関係</t>
    <rPh sb="1" eb="3">
      <t>デンシ</t>
    </rPh>
    <rPh sb="3" eb="5">
      <t>キカイ</t>
    </rPh>
    <rPh sb="5" eb="7">
      <t>カンケイ</t>
    </rPh>
    <phoneticPr fontId="2"/>
  </si>
  <si>
    <t>　</t>
  </si>
  <si>
    <t>主幹教諭</t>
    <rPh sb="0" eb="2">
      <t>シュカン</t>
    </rPh>
    <rPh sb="2" eb="4">
      <t>キョウユ</t>
    </rPh>
    <phoneticPr fontId="2"/>
  </si>
  <si>
    <t>養護教諭</t>
    <rPh sb="0" eb="2">
      <t>ヨウゴ</t>
    </rPh>
    <rPh sb="2" eb="4">
      <t>キョウユ</t>
    </rPh>
    <phoneticPr fontId="2"/>
  </si>
  <si>
    <t>教員数（本務者）</t>
    <rPh sb="0" eb="2">
      <t>キョウイン</t>
    </rPh>
    <rPh sb="2" eb="3">
      <t>スウ</t>
    </rPh>
    <rPh sb="4" eb="6">
      <t>ホンム</t>
    </rPh>
    <rPh sb="6" eb="7">
      <t>シャ</t>
    </rPh>
    <phoneticPr fontId="2"/>
  </si>
  <si>
    <t xml:space="preserve"> 幼  稚  園</t>
  </si>
  <si>
    <t>　設備工業関係</t>
    <rPh sb="1" eb="3">
      <t>セツビ</t>
    </rPh>
    <rPh sb="3" eb="5">
      <t>コウギョウ</t>
    </rPh>
    <rPh sb="5" eb="7">
      <t>カンケイ</t>
    </rPh>
    <phoneticPr fontId="2"/>
  </si>
  <si>
    <t>　造園関係</t>
    <rPh sb="1" eb="3">
      <t>ゾウエン</t>
    </rPh>
    <rPh sb="3" eb="5">
      <t>カンケイ</t>
    </rPh>
    <phoneticPr fontId="2"/>
  </si>
  <si>
    <t>(2)　小学科別　生徒数、卒業者数</t>
  </si>
  <si>
    <t>(2)　所在市町村別　学年別　児童生徒数</t>
    <rPh sb="17" eb="19">
      <t>セイト</t>
    </rPh>
    <phoneticPr fontId="2"/>
  </si>
  <si>
    <t>8学年</t>
    <rPh sb="1" eb="3">
      <t>ガクネン</t>
    </rPh>
    <phoneticPr fontId="2"/>
  </si>
  <si>
    <t>教員数（本務者）</t>
    <rPh sb="0" eb="2">
      <t>キョウイン</t>
    </rPh>
    <rPh sb="4" eb="6">
      <t>ホンム</t>
    </rPh>
    <rPh sb="6" eb="7">
      <t>シャ</t>
    </rPh>
    <phoneticPr fontId="2"/>
  </si>
  <si>
    <t>課程別生徒数</t>
    <rPh sb="0" eb="2">
      <t>カテイ</t>
    </rPh>
    <rPh sb="2" eb="3">
      <t>ベツ</t>
    </rPh>
    <rPh sb="3" eb="6">
      <t>セイトスウ</t>
    </rPh>
    <phoneticPr fontId="2"/>
  </si>
  <si>
    <t>（所在市別）</t>
    <rPh sb="1" eb="3">
      <t>ショザイ</t>
    </rPh>
    <rPh sb="3" eb="4">
      <t>シ</t>
    </rPh>
    <rPh sb="4" eb="5">
      <t>ベツ</t>
    </rPh>
    <phoneticPr fontId="2"/>
  </si>
  <si>
    <t>(4)　学科別　入学志願者数、入学者数(本科)</t>
  </si>
  <si>
    <t>　セラミック関係</t>
    <rPh sb="6" eb="8">
      <t>カンケイ</t>
    </rPh>
    <phoneticPr fontId="2"/>
  </si>
  <si>
    <t>　農業機械関係</t>
    <rPh sb="1" eb="3">
      <t>ノウギョウ</t>
    </rPh>
    <rPh sb="3" eb="5">
      <t>キカイ</t>
    </rPh>
    <rPh sb="5" eb="7">
      <t>カンケイ</t>
    </rPh>
    <phoneticPr fontId="2"/>
  </si>
  <si>
    <t>併　置</t>
  </si>
  <si>
    <t>養護助教諭</t>
    <rPh sb="0" eb="2">
      <t>ヨウゴ</t>
    </rPh>
    <rPh sb="2" eb="5">
      <t>ジョキョウユ</t>
    </rPh>
    <phoneticPr fontId="2"/>
  </si>
  <si>
    <t>小学部</t>
    <rPh sb="0" eb="2">
      <t>ショウガク</t>
    </rPh>
    <rPh sb="2" eb="3">
      <t>ブ</t>
    </rPh>
    <phoneticPr fontId="2"/>
  </si>
  <si>
    <t xml:space="preserve">  秋田市</t>
  </si>
  <si>
    <t>公  立</t>
  </si>
  <si>
    <t xml:space="preserve">  大館市</t>
  </si>
  <si>
    <t>小学科名</t>
    <rPh sb="0" eb="1">
      <t>ショウ</t>
    </rPh>
    <rPh sb="1" eb="3">
      <t>ガッカ</t>
    </rPh>
    <rPh sb="3" eb="4">
      <t>メイ</t>
    </rPh>
    <phoneticPr fontId="2"/>
  </si>
  <si>
    <t xml:space="preserve">  鹿角市</t>
  </si>
  <si>
    <t xml:space="preserve">  上小阿仁村</t>
  </si>
  <si>
    <t xml:space="preserve">  井川町</t>
  </si>
  <si>
    <t xml:space="preserve">  大潟村</t>
  </si>
  <si>
    <t>由利本荘市</t>
    <rPh sb="0" eb="2">
      <t>ユリ</t>
    </rPh>
    <rPh sb="2" eb="4">
      <t>ホンジョウ</t>
    </rPh>
    <rPh sb="4" eb="5">
      <t>シ</t>
    </rPh>
    <phoneticPr fontId="2"/>
  </si>
  <si>
    <t>計</t>
    <rPh sb="0" eb="1">
      <t>ケイ</t>
    </rPh>
    <phoneticPr fontId="2"/>
  </si>
  <si>
    <t xml:space="preserve">  羽後町</t>
  </si>
  <si>
    <t>　色染化学関係</t>
    <rPh sb="1" eb="2">
      <t>イロ</t>
    </rPh>
    <rPh sb="2" eb="3">
      <t>ゾメ</t>
    </rPh>
    <rPh sb="3" eb="5">
      <t>カガク</t>
    </rPh>
    <rPh sb="5" eb="7">
      <t>カンケイ</t>
    </rPh>
    <phoneticPr fontId="2"/>
  </si>
  <si>
    <t>　　　　　　（私立）</t>
    <rPh sb="7" eb="9">
      <t>シリツ</t>
    </rPh>
    <phoneticPr fontId="2"/>
  </si>
  <si>
    <t>在学者数</t>
  </si>
  <si>
    <t>　地質工学関係</t>
    <rPh sb="1" eb="3">
      <t>チシツ</t>
    </rPh>
    <rPh sb="3" eb="5">
      <t>コウガク</t>
    </rPh>
    <rPh sb="5" eb="7">
      <t>カンケイ</t>
    </rPh>
    <phoneticPr fontId="2"/>
  </si>
  <si>
    <t xml:space="preserve"> 小  学  校</t>
  </si>
  <si>
    <t>3歳未満</t>
    <rPh sb="1" eb="2">
      <t>サイ</t>
    </rPh>
    <rPh sb="2" eb="4">
      <t>ミマン</t>
    </rPh>
    <phoneticPr fontId="2"/>
  </si>
  <si>
    <t>　高等学校通信制</t>
  </si>
  <si>
    <t>副校長</t>
    <rPh sb="0" eb="3">
      <t>フクコウチョウ</t>
    </rPh>
    <phoneticPr fontId="2"/>
  </si>
  <si>
    <t>教頭</t>
    <rPh sb="0" eb="2">
      <t>キョウトウ</t>
    </rPh>
    <phoneticPr fontId="2"/>
  </si>
  <si>
    <t>　国際経済関係</t>
    <rPh sb="1" eb="3">
      <t>コクサイ</t>
    </rPh>
    <rPh sb="3" eb="5">
      <t>ケイザイ</t>
    </rPh>
    <rPh sb="5" eb="7">
      <t>カンケイ</t>
    </rPh>
    <phoneticPr fontId="2"/>
  </si>
  <si>
    <t>指導教諭</t>
    <rPh sb="0" eb="2">
      <t>シドウ</t>
    </rPh>
    <rPh sb="2" eb="4">
      <t>キョウユ</t>
    </rPh>
    <phoneticPr fontId="2"/>
  </si>
  <si>
    <t>私立</t>
    <rPh sb="0" eb="2">
      <t>シリツ</t>
    </rPh>
    <phoneticPr fontId="2"/>
  </si>
  <si>
    <t>　農業土木関係</t>
    <rPh sb="1" eb="3">
      <t>ノウギョウ</t>
    </rPh>
    <rPh sb="3" eb="5">
      <t>ドボク</t>
    </rPh>
    <rPh sb="5" eb="7">
      <t>カンケイ</t>
    </rPh>
    <phoneticPr fontId="2"/>
  </si>
  <si>
    <t>　林業関係</t>
    <rPh sb="1" eb="3">
      <t>リンギョウ</t>
    </rPh>
    <rPh sb="3" eb="5">
      <t>カンケイ</t>
    </rPh>
    <phoneticPr fontId="2"/>
  </si>
  <si>
    <t>　食品科学関係</t>
    <rPh sb="1" eb="3">
      <t>ショクヒン</t>
    </rPh>
    <rPh sb="3" eb="5">
      <t>カガク</t>
    </rPh>
    <rPh sb="5" eb="7">
      <t>カンケイ</t>
    </rPh>
    <phoneticPr fontId="2"/>
  </si>
  <si>
    <t>保育士養成</t>
    <rPh sb="1" eb="2">
      <t>イク</t>
    </rPh>
    <rPh sb="2" eb="3">
      <t>シ</t>
    </rPh>
    <phoneticPr fontId="2"/>
  </si>
  <si>
    <t>在学者総計</t>
    <rPh sb="0" eb="3">
      <t>ザイガクシャ</t>
    </rPh>
    <rPh sb="3" eb="5">
      <t>ソウケイ</t>
    </rPh>
    <phoneticPr fontId="2"/>
  </si>
  <si>
    <t>児童生徒数</t>
    <rPh sb="2" eb="4">
      <t>セイト</t>
    </rPh>
    <phoneticPr fontId="2"/>
  </si>
  <si>
    <t>　　　　　　　　　　　　　　　　　　　　　　　　　　　　　《　統　計　表　》</t>
    <rPh sb="31" eb="32">
      <t>オサム</t>
    </rPh>
    <rPh sb="33" eb="34">
      <t>ケイ</t>
    </rPh>
    <rPh sb="35" eb="36">
      <t>オモテ</t>
    </rPh>
    <phoneticPr fontId="20"/>
  </si>
  <si>
    <t>5学年</t>
  </si>
  <si>
    <t>　デザイン関係</t>
    <rPh sb="5" eb="7">
      <t>カンケイ</t>
    </rPh>
    <phoneticPr fontId="2"/>
  </si>
  <si>
    <t>　薬業関係</t>
    <rPh sb="1" eb="2">
      <t>ヤク</t>
    </rPh>
    <rPh sb="2" eb="3">
      <t>ギョウ</t>
    </rPh>
    <rPh sb="3" eb="5">
      <t>カンケイ</t>
    </rPh>
    <phoneticPr fontId="2"/>
  </si>
  <si>
    <t>　流通経済関係</t>
    <rPh sb="1" eb="3">
      <t>リュウツウ</t>
    </rPh>
    <rPh sb="3" eb="5">
      <t>ケイザイ</t>
    </rPh>
    <rPh sb="5" eb="7">
      <t>カンケイ</t>
    </rPh>
    <phoneticPr fontId="2"/>
  </si>
  <si>
    <t>６　特別支援学校</t>
    <rPh sb="2" eb="4">
      <t>トクベツ</t>
    </rPh>
    <rPh sb="4" eb="6">
      <t>シエン</t>
    </rPh>
    <phoneticPr fontId="2"/>
  </si>
  <si>
    <t>中学部</t>
    <rPh sb="0" eb="1">
      <t>チュウ</t>
    </rPh>
    <phoneticPr fontId="2"/>
  </si>
  <si>
    <t>高等部</t>
    <rPh sb="0" eb="2">
      <t>コウトウ</t>
    </rPh>
    <rPh sb="2" eb="3">
      <t>ブ</t>
    </rPh>
    <phoneticPr fontId="2"/>
  </si>
  <si>
    <t>　化学工学関係</t>
    <rPh sb="1" eb="3">
      <t>カガク</t>
    </rPh>
    <rPh sb="3" eb="5">
      <t>コウガク</t>
    </rPh>
    <rPh sb="5" eb="7">
      <t>カンケイ</t>
    </rPh>
    <phoneticPr fontId="2"/>
  </si>
  <si>
    <t>学校数</t>
    <rPh sb="0" eb="3">
      <t>ガッコウスウ</t>
    </rPh>
    <phoneticPr fontId="2"/>
  </si>
  <si>
    <t>在学者数</t>
    <rPh sb="0" eb="3">
      <t>ザイガクシャ</t>
    </rPh>
    <rPh sb="3" eb="4">
      <t>スウ</t>
    </rPh>
    <phoneticPr fontId="2"/>
  </si>
  <si>
    <t>秋田市</t>
    <rPh sb="0" eb="3">
      <t>アキタシ</t>
    </rPh>
    <phoneticPr fontId="2"/>
  </si>
  <si>
    <t>北秋田市</t>
    <rPh sb="0" eb="1">
      <t>キタ</t>
    </rPh>
    <rPh sb="1" eb="4">
      <t>アキタシ</t>
    </rPh>
    <phoneticPr fontId="2"/>
  </si>
  <si>
    <t>特別　　　　支援</t>
    <rPh sb="0" eb="2">
      <t>トクベツ</t>
    </rPh>
    <rPh sb="6" eb="8">
      <t>シエン</t>
    </rPh>
    <phoneticPr fontId="2"/>
  </si>
  <si>
    <t>前年度間</t>
    <rPh sb="0" eb="1">
      <t>ゼン</t>
    </rPh>
    <rPh sb="1" eb="3">
      <t>ネンド</t>
    </rPh>
    <rPh sb="3" eb="4">
      <t>カン</t>
    </rPh>
    <phoneticPr fontId="2"/>
  </si>
  <si>
    <t>国・公立</t>
  </si>
  <si>
    <t>(1)　所在市町村別　学校数、学級数、児童数</t>
  </si>
  <si>
    <t xml:space="preserve"> 義務教育学校</t>
    <rPh sb="1" eb="2">
      <t>ギ</t>
    </rPh>
    <rPh sb="2" eb="3">
      <t>ツトム</t>
    </rPh>
    <rPh sb="3" eb="4">
      <t>キョウ</t>
    </rPh>
    <rPh sb="4" eb="5">
      <t>イク</t>
    </rPh>
    <rPh sb="5" eb="6">
      <t>ガク</t>
    </rPh>
    <rPh sb="6" eb="7">
      <t>コウ</t>
    </rPh>
    <phoneticPr fontId="2"/>
  </si>
  <si>
    <t>(1)　所在市町村別　学校数、学級数、児童生徒数</t>
    <rPh sb="21" eb="23">
      <t>セイト</t>
    </rPh>
    <phoneticPr fontId="2"/>
  </si>
  <si>
    <t>　井川町</t>
    <rPh sb="1" eb="3">
      <t>イカワ</t>
    </rPh>
    <rPh sb="3" eb="4">
      <t>チョウ</t>
    </rPh>
    <phoneticPr fontId="2"/>
  </si>
  <si>
    <t>9学年</t>
    <rPh sb="1" eb="3">
      <t>ガクネン</t>
    </rPh>
    <phoneticPr fontId="2"/>
  </si>
  <si>
    <t>(3)　つづき</t>
  </si>
  <si>
    <t>10　各種学校</t>
  </si>
  <si>
    <t>　工業管理関係</t>
    <rPh sb="1" eb="3">
      <t>コウギョウ</t>
    </rPh>
    <rPh sb="3" eb="5">
      <t>カンリ</t>
    </rPh>
    <rPh sb="5" eb="7">
      <t>カンケイ</t>
    </rPh>
    <phoneticPr fontId="2"/>
  </si>
  <si>
    <t>(2)　所在市町村別　学年別　生徒数</t>
    <rPh sb="4" eb="6">
      <t>ショザイ</t>
    </rPh>
    <rPh sb="6" eb="9">
      <t>シチョウソン</t>
    </rPh>
    <rPh sb="9" eb="10">
      <t>ベツ</t>
    </rPh>
    <rPh sb="11" eb="13">
      <t>ガクネン</t>
    </rPh>
    <rPh sb="13" eb="14">
      <t>ベツ</t>
    </rPh>
    <rPh sb="15" eb="17">
      <t>セイト</t>
    </rPh>
    <rPh sb="17" eb="18">
      <t>スウ</t>
    </rPh>
    <phoneticPr fontId="2"/>
  </si>
  <si>
    <t>※　高等学校及び特別支援学校高等部の在学者数には専攻科の数を含んでいる。</t>
    <rPh sb="2" eb="4">
      <t>コウトウ</t>
    </rPh>
    <rPh sb="4" eb="6">
      <t>ガッコウ</t>
    </rPh>
    <rPh sb="6" eb="7">
      <t>オヨ</t>
    </rPh>
    <rPh sb="8" eb="10">
      <t>トクベツ</t>
    </rPh>
    <rPh sb="10" eb="12">
      <t>シエン</t>
    </rPh>
    <rPh sb="12" eb="14">
      <t>ガッコウ</t>
    </rPh>
    <rPh sb="14" eb="17">
      <t>コウトウブ</t>
    </rPh>
    <rPh sb="18" eb="21">
      <t>ザイガクシャ</t>
    </rPh>
    <rPh sb="21" eb="22">
      <t>カズ</t>
    </rPh>
    <rPh sb="24" eb="26">
      <t>センコウ</t>
    </rPh>
    <rPh sb="28" eb="29">
      <t>カズ</t>
    </rPh>
    <rPh sb="30" eb="31">
      <t>フク</t>
    </rPh>
    <phoneticPr fontId="2"/>
  </si>
  <si>
    <t>学校数、園数</t>
    <rPh sb="4" eb="5">
      <t>エン</t>
    </rPh>
    <rPh sb="5" eb="6">
      <t>スウ</t>
    </rPh>
    <phoneticPr fontId="2"/>
  </si>
  <si>
    <t>単位：校、園、学級、人</t>
    <rPh sb="5" eb="6">
      <t>エン</t>
    </rPh>
    <phoneticPr fontId="2"/>
  </si>
  <si>
    <t>(1)　所在市町村別　学校数、在学者数、教員数（本務者）、職員数（本務者）</t>
    <rPh sb="4" eb="6">
      <t>ショザイ</t>
    </rPh>
    <rPh sb="6" eb="9">
      <t>シチョウソン</t>
    </rPh>
    <rPh sb="9" eb="10">
      <t>ベツ</t>
    </rPh>
    <rPh sb="11" eb="13">
      <t>ガッコウ</t>
    </rPh>
    <rPh sb="13" eb="14">
      <t>スウ</t>
    </rPh>
    <rPh sb="15" eb="18">
      <t>ザイガクシャ</t>
    </rPh>
    <rPh sb="18" eb="19">
      <t>スウ</t>
    </rPh>
    <rPh sb="24" eb="26">
      <t>ホンム</t>
    </rPh>
    <rPh sb="26" eb="27">
      <t>シャ</t>
    </rPh>
    <rPh sb="33" eb="35">
      <t>ホンム</t>
    </rPh>
    <rPh sb="35" eb="36">
      <t>シャ</t>
    </rPh>
    <phoneticPr fontId="2"/>
  </si>
  <si>
    <t>教員数
（本務者）</t>
    <rPh sb="0" eb="2">
      <t>キョウイン</t>
    </rPh>
    <rPh sb="2" eb="3">
      <t>スウ</t>
    </rPh>
    <rPh sb="5" eb="7">
      <t>ホンム</t>
    </rPh>
    <rPh sb="7" eb="8">
      <t>シャ</t>
    </rPh>
    <phoneticPr fontId="2"/>
  </si>
  <si>
    <t>職員数
（本務者）</t>
    <rPh sb="0" eb="3">
      <t>ショクインスウ</t>
    </rPh>
    <rPh sb="5" eb="7">
      <t>ホンム</t>
    </rPh>
    <rPh sb="7" eb="8">
      <t>シャ</t>
    </rPh>
    <phoneticPr fontId="2"/>
  </si>
  <si>
    <t>(1)　所在市町村別　園数、在園者数、修了者数、教員数（本務者）</t>
    <rPh sb="28" eb="30">
      <t>ホンム</t>
    </rPh>
    <rPh sb="30" eb="31">
      <t>シャ</t>
    </rPh>
    <phoneticPr fontId="2"/>
  </si>
  <si>
    <t>(1)　所在市町村別　園数、在園者数、修了者数、教員数（本務者）</t>
    <rPh sb="19" eb="22">
      <t>シュウリョウシャ</t>
    </rPh>
    <rPh sb="22" eb="23">
      <t>スウ</t>
    </rPh>
    <rPh sb="28" eb="30">
      <t>ホンム</t>
    </rPh>
    <rPh sb="30" eb="31">
      <t>シャ</t>
    </rPh>
    <phoneticPr fontId="2"/>
  </si>
  <si>
    <t>(1)　所在市町村別　学校数、生徒数、教員数（本務者）、職員数（本務者）</t>
    <rPh sb="4" eb="6">
      <t>ショザイ</t>
    </rPh>
    <rPh sb="6" eb="9">
      <t>シチョウソン</t>
    </rPh>
    <rPh sb="11" eb="13">
      <t>ガッコウ</t>
    </rPh>
    <rPh sb="13" eb="14">
      <t>スウ</t>
    </rPh>
    <rPh sb="15" eb="17">
      <t>セイト</t>
    </rPh>
    <rPh sb="17" eb="18">
      <t>スウ</t>
    </rPh>
    <rPh sb="19" eb="21">
      <t>キョウイン</t>
    </rPh>
    <rPh sb="21" eb="22">
      <t>スウ</t>
    </rPh>
    <rPh sb="23" eb="25">
      <t>ホンム</t>
    </rPh>
    <rPh sb="25" eb="26">
      <t>シャ</t>
    </rPh>
    <rPh sb="28" eb="30">
      <t>ショクイン</t>
    </rPh>
    <rPh sb="30" eb="31">
      <t>スウ</t>
    </rPh>
    <rPh sb="32" eb="34">
      <t>ホンム</t>
    </rPh>
    <rPh sb="34" eb="35">
      <t>シャ</t>
    </rPh>
    <phoneticPr fontId="2"/>
  </si>
  <si>
    <t>教員数
（本務者）</t>
    <rPh sb="0" eb="3">
      <t>キョウインスウ</t>
    </rPh>
    <rPh sb="5" eb="7">
      <t>ホンム</t>
    </rPh>
    <rPh sb="7" eb="8">
      <t>シャ</t>
    </rPh>
    <phoneticPr fontId="2"/>
  </si>
  <si>
    <t>職員数
（本務者）</t>
    <rPh sb="0" eb="2">
      <t>ショクイン</t>
    </rPh>
    <rPh sb="5" eb="7">
      <t>ホンム</t>
    </rPh>
    <rPh sb="7" eb="8">
      <t>シャ</t>
    </rPh>
    <phoneticPr fontId="2"/>
  </si>
  <si>
    <t>(1)　設置者別　所在市別学校数、生徒数、教員数、職員数</t>
    <rPh sb="9" eb="11">
      <t>ショザイ</t>
    </rPh>
    <rPh sb="11" eb="12">
      <t>シ</t>
    </rPh>
    <rPh sb="12" eb="13">
      <t>ベツ</t>
    </rPh>
    <phoneticPr fontId="2"/>
  </si>
  <si>
    <t>小学科名</t>
    <rPh sb="0" eb="1">
      <t>ショウ</t>
    </rPh>
    <rPh sb="1" eb="4">
      <t>ガッカメイ</t>
    </rPh>
    <phoneticPr fontId="2"/>
  </si>
  <si>
    <t>単位：校、人</t>
    <rPh sb="5" eb="6">
      <t>ニン</t>
    </rPh>
    <phoneticPr fontId="2"/>
  </si>
  <si>
    <t>(2)　学科別　生徒数、入学者数、卒業者数</t>
    <rPh sb="12" eb="15">
      <t>ニュウガクシャ</t>
    </rPh>
    <rPh sb="15" eb="16">
      <t>スウ</t>
    </rPh>
    <rPh sb="17" eb="19">
      <t>ソツギョウ</t>
    </rPh>
    <rPh sb="19" eb="20">
      <t>シャ</t>
    </rPh>
    <rPh sb="20" eb="21">
      <t>スウ</t>
    </rPh>
    <phoneticPr fontId="2"/>
  </si>
  <si>
    <t xml:space="preserve">  仙北市</t>
    <phoneticPr fontId="2"/>
  </si>
  <si>
    <t xml:space="preserve">  にかほ市</t>
    <phoneticPr fontId="2"/>
  </si>
  <si>
    <t xml:space="preserve">  北秋田市　　</t>
    <phoneticPr fontId="2"/>
  </si>
  <si>
    <t xml:space="preserve">  大仙市</t>
    <phoneticPr fontId="2"/>
  </si>
  <si>
    <t xml:space="preserve">  潟上市</t>
    <phoneticPr fontId="2"/>
  </si>
  <si>
    <t xml:space="preserve">  八峰町</t>
    <phoneticPr fontId="2"/>
  </si>
  <si>
    <t xml:space="preserve">  美郷町　</t>
    <phoneticPr fontId="2"/>
  </si>
  <si>
    <t xml:space="preserve">  北秋田市</t>
    <phoneticPr fontId="2"/>
  </si>
  <si>
    <t xml:space="preserve">  八峰町　</t>
    <phoneticPr fontId="2"/>
  </si>
  <si>
    <t xml:space="preserve">  美郷町</t>
    <phoneticPr fontId="2"/>
  </si>
  <si>
    <t xml:space="preserve">  大仙市　</t>
    <phoneticPr fontId="2"/>
  </si>
  <si>
    <t xml:space="preserve">  にかほ市　</t>
    <phoneticPr fontId="2"/>
  </si>
  <si>
    <t xml:space="preserve">  潟上市　</t>
    <phoneticPr fontId="2"/>
  </si>
  <si>
    <t xml:space="preserve">  仙北市　</t>
    <phoneticPr fontId="2"/>
  </si>
  <si>
    <t xml:space="preserve">  仙北市　　</t>
    <phoneticPr fontId="2"/>
  </si>
  <si>
    <t xml:space="preserve">… </t>
    <phoneticPr fontId="2"/>
  </si>
  <si>
    <t>　北秋田市</t>
    <rPh sb="1" eb="5">
      <t>キタアキタシ</t>
    </rPh>
    <phoneticPr fontId="2"/>
  </si>
  <si>
    <t>　資源増殖関係</t>
    <rPh sb="1" eb="3">
      <t>シゲン</t>
    </rPh>
    <rPh sb="3" eb="5">
      <t>ゾウショク</t>
    </rPh>
    <rPh sb="5" eb="7">
      <t>カンケイ</t>
    </rPh>
    <phoneticPr fontId="2"/>
  </si>
  <si>
    <t>　海洋工学関係</t>
    <rPh sb="1" eb="3">
      <t>カイヨウ</t>
    </rPh>
    <rPh sb="3" eb="5">
      <t>コウガク</t>
    </rPh>
    <rPh sb="5" eb="7">
      <t>カンケイ</t>
    </rPh>
    <phoneticPr fontId="2"/>
  </si>
  <si>
    <t>総数</t>
    <rPh sb="0" eb="2">
      <t>ソウスウ</t>
    </rPh>
    <phoneticPr fontId="2"/>
  </si>
  <si>
    <t>情報</t>
    <phoneticPr fontId="2"/>
  </si>
  <si>
    <t>ビジネス</t>
    <phoneticPr fontId="2"/>
  </si>
  <si>
    <t>学習・補修</t>
    <rPh sb="0" eb="2">
      <t>ガクシュウ</t>
    </rPh>
    <rPh sb="3" eb="5">
      <t>ホシュウ</t>
    </rPh>
    <phoneticPr fontId="2"/>
  </si>
  <si>
    <t>(2)　所在市町村別　学年別　児童数（２－１）</t>
    <phoneticPr fontId="2"/>
  </si>
  <si>
    <t>(2)　つづき（２－２）</t>
    <phoneticPr fontId="2"/>
  </si>
  <si>
    <t>(3)　所在市町村別　教員数(本務者)、職員数（本務者）（３－１）</t>
    <rPh sb="20" eb="22">
      <t>ショクイン</t>
    </rPh>
    <rPh sb="22" eb="23">
      <t>スウ</t>
    </rPh>
    <rPh sb="24" eb="26">
      <t>ホンム</t>
    </rPh>
    <rPh sb="26" eb="27">
      <t>シャ</t>
    </rPh>
    <phoneticPr fontId="2"/>
  </si>
  <si>
    <t>(3)　つづき（３－２）</t>
    <phoneticPr fontId="2"/>
  </si>
  <si>
    <t>(3)　つづき（３－３）</t>
    <phoneticPr fontId="2"/>
  </si>
  <si>
    <t>(1)　所在市町村別　学校数、生徒数、教員数（本務者）、職員数（本務者）（２－１）</t>
    <rPh sb="23" eb="25">
      <t>ホンム</t>
    </rPh>
    <rPh sb="25" eb="26">
      <t>シャ</t>
    </rPh>
    <rPh sb="32" eb="34">
      <t>ホンム</t>
    </rPh>
    <rPh sb="34" eb="35">
      <t>シャ</t>
    </rPh>
    <phoneticPr fontId="2"/>
  </si>
  <si>
    <t>(１)　つづき（２－２）</t>
    <phoneticPr fontId="2"/>
  </si>
  <si>
    <t>公立・私立</t>
    <rPh sb="0" eb="2">
      <t>コウリツ</t>
    </rPh>
    <rPh sb="3" eb="5">
      <t>シリツ</t>
    </rPh>
    <phoneticPr fontId="2"/>
  </si>
  <si>
    <t>令和６年度</t>
  </si>
  <si>
    <t>　　令和６年度</t>
  </si>
  <si>
    <t>生徒数</t>
    <rPh sb="0" eb="2">
      <t>セイト</t>
    </rPh>
    <phoneticPr fontId="2"/>
  </si>
  <si>
    <t>入学者数</t>
    <rPh sb="0" eb="3">
      <t>ニュウガクシャ</t>
    </rPh>
    <rPh sb="3" eb="4">
      <t>スウ</t>
    </rPh>
    <phoneticPr fontId="2"/>
  </si>
  <si>
    <t>卒業者数</t>
    <rPh sb="0" eb="3">
      <t>ソツギョウシャ</t>
    </rPh>
    <rPh sb="3" eb="4">
      <t>スウ</t>
    </rPh>
    <phoneticPr fontId="2"/>
  </si>
  <si>
    <t>(3)　小学科別　小学科数、生徒数(本科)</t>
    <rPh sb="9" eb="10">
      <t>ショウ</t>
    </rPh>
    <phoneticPr fontId="2"/>
  </si>
  <si>
    <t>　　令和６年度</t>
    <phoneticPr fontId="2"/>
  </si>
  <si>
    <t>　　令和７年度</t>
  </si>
  <si>
    <t>　　令和７年度</t>
    <phoneticPr fontId="2"/>
  </si>
  <si>
    <t>令和６年度</t>
    <phoneticPr fontId="2"/>
  </si>
  <si>
    <t>令和７年度</t>
    <phoneticPr fontId="2"/>
  </si>
  <si>
    <t>にかほ市</t>
    <rPh sb="3" eb="4">
      <t>シ</t>
    </rPh>
    <phoneticPr fontId="2"/>
  </si>
  <si>
    <t xml:space="preserve"> 各 種 学 校</t>
    <phoneticPr fontId="2"/>
  </si>
  <si>
    <t xml:space="preserve"> 高 等 学 校</t>
    <phoneticPr fontId="2"/>
  </si>
  <si>
    <t xml:space="preserve"> 専 修 学 校</t>
    <rPh sb="1" eb="2">
      <t>セン</t>
    </rPh>
    <rPh sb="3" eb="4">
      <t>オサム</t>
    </rPh>
    <phoneticPr fontId="2"/>
  </si>
  <si>
    <t>社会福祉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</si>
</sst>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 ;&quot;△ &quot;#,##0\ ;_*&quot;- &quot;"/>
    <numFmt numFmtId="177" formatCode="#,##0_);\(#,##0\)"/>
  </numFmts>
  <fonts count="21" x14ac:knownFonts="1">
    <font>
      <sz val="11"/>
      <name val="ＭＳ Ｐ明朝"/>
    </font>
    <font>
      <sz val="11"/>
      <name val="ＭＳ Ｐゴシック"/>
      <family val="3"/>
      <charset val="128"/>
    </font>
    <font>
      <sz val="6"/>
      <name val="ＭＳ Ｐ明朝"/>
      <family val="1"/>
      <charset val="128"/>
    </font>
    <font>
      <b/>
      <sz val="11"/>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
      <b/>
      <sz val="14"/>
      <name val="ＭＳ Ｐゴシック"/>
      <family val="3"/>
      <charset val="128"/>
    </font>
    <font>
      <b/>
      <sz val="14"/>
      <color theme="1"/>
      <name val="ＭＳ Ｐゴシック"/>
      <family val="3"/>
      <charset val="128"/>
    </font>
    <font>
      <b/>
      <sz val="11"/>
      <color rgb="FFFF0000"/>
      <name val="ＭＳ Ｐゴシック"/>
      <family val="3"/>
      <charset val="128"/>
    </font>
    <font>
      <sz val="9"/>
      <name val="ＭＳ ゴシック"/>
      <family val="3"/>
      <charset val="128"/>
    </font>
    <font>
      <b/>
      <sz val="16"/>
      <color theme="1"/>
      <name val="ＭＳ Ｐゴシック"/>
      <family val="3"/>
      <charset val="128"/>
    </font>
    <font>
      <b/>
      <sz val="12"/>
      <color theme="1"/>
      <name val="ＭＳ Ｐゴシック"/>
      <family val="3"/>
      <charset val="128"/>
    </font>
    <font>
      <sz val="11"/>
      <color theme="1"/>
      <name val="ＭＳ Ｐ明朝"/>
      <family val="1"/>
      <charset val="128"/>
    </font>
    <font>
      <b/>
      <sz val="11"/>
      <color theme="1"/>
      <name val="ＭＳ Ｐゴシック"/>
      <family val="3"/>
      <charset val="128"/>
    </font>
    <font>
      <b/>
      <sz val="9"/>
      <name val="ＭＳ Ｐゴシック"/>
      <family val="3"/>
      <charset val="128"/>
    </font>
    <font>
      <sz val="12"/>
      <color theme="1"/>
      <name val="ＭＳ Ｐ明朝"/>
      <family val="1"/>
      <charset val="128"/>
    </font>
    <font>
      <sz val="14"/>
      <color theme="1"/>
      <name val="ＭＳ Ｐ明朝"/>
      <family val="1"/>
      <charset val="128"/>
    </font>
    <font>
      <b/>
      <sz val="11.5"/>
      <name val="ＭＳ Ｐゴシック"/>
      <family val="3"/>
      <charset val="128"/>
    </font>
    <font>
      <b/>
      <sz val="11.5"/>
      <color theme="1"/>
      <name val="ＭＳ Ｐゴシック"/>
      <family val="3"/>
      <charset val="128"/>
    </font>
    <font>
      <sz val="10"/>
      <name val="ＭＳ 明朝"/>
      <family val="1"/>
      <charset val="128"/>
    </font>
  </fonts>
  <fills count="2">
    <fill>
      <patternFill patternType="none"/>
    </fill>
    <fill>
      <patternFill patternType="gray125"/>
    </fill>
  </fills>
  <borders count="18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hair">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thin">
        <color indexed="64"/>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hair">
        <color indexed="64"/>
      </left>
      <right style="medium">
        <color indexed="64"/>
      </right>
      <top style="thin">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style="hair">
        <color indexed="64"/>
      </left>
      <right/>
      <top style="hair">
        <color indexed="64"/>
      </top>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hair">
        <color indexed="64"/>
      </top>
      <bottom/>
      <diagonal/>
    </border>
    <border>
      <left style="thin">
        <color indexed="64"/>
      </left>
      <right style="medium">
        <color indexed="64"/>
      </right>
      <top style="medium">
        <color indexed="64"/>
      </top>
      <bottom/>
      <diagonal/>
    </border>
    <border>
      <left/>
      <right style="medium">
        <color indexed="64"/>
      </right>
      <top/>
      <bottom style="dotted">
        <color indexed="64"/>
      </bottom>
      <diagonal/>
    </border>
    <border>
      <left/>
      <right style="thin">
        <color indexed="64"/>
      </right>
      <top/>
      <bottom style="dotted">
        <color indexed="64"/>
      </bottom>
      <diagonal/>
    </border>
    <border>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right style="hair">
        <color indexed="64"/>
      </right>
      <top/>
      <bottom style="dotted">
        <color indexed="64"/>
      </bottom>
      <diagonal/>
    </border>
    <border>
      <left style="hair">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diagonal/>
    </border>
    <border>
      <left/>
      <right style="thin">
        <color indexed="64"/>
      </right>
      <top style="dotted">
        <color indexed="64"/>
      </top>
      <bottom style="thin">
        <color indexed="64"/>
      </bottom>
      <diagonal/>
    </border>
    <border>
      <left/>
      <right style="hair">
        <color indexed="64"/>
      </right>
      <top style="dotted">
        <color indexed="64"/>
      </top>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bottom style="dotted">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diagonal/>
    </border>
  </borders>
  <cellStyleXfs count="2">
    <xf numFmtId="0" fontId="0" fillId="0" borderId="0"/>
    <xf numFmtId="0" fontId="1" fillId="0" borderId="0">
      <alignment vertical="center"/>
    </xf>
  </cellStyleXfs>
  <cellXfs count="1071">
    <xf numFmtId="0" fontId="0" fillId="0" borderId="0" xfId="0"/>
    <xf numFmtId="0" fontId="3" fillId="0" borderId="0" xfId="0" applyFont="1" applyFill="1" applyAlignment="1">
      <alignment vertical="center"/>
    </xf>
    <xf numFmtId="0" fontId="4" fillId="0" borderId="0" xfId="0" applyFont="1" applyFill="1" applyAlignment="1">
      <alignment vertical="center"/>
    </xf>
    <xf numFmtId="49" fontId="5" fillId="0" borderId="0" xfId="0" applyNumberFormat="1" applyFont="1" applyFill="1" applyAlignment="1">
      <alignment horizontal="left"/>
    </xf>
    <xf numFmtId="0" fontId="6" fillId="0" borderId="0" xfId="0" applyFont="1" applyFill="1" applyAlignment="1"/>
    <xf numFmtId="0" fontId="3" fillId="0" borderId="0" xfId="0" applyFont="1" applyFill="1" applyAlignment="1"/>
    <xf numFmtId="0" fontId="6" fillId="0" borderId="0" xfId="0" applyFont="1" applyFill="1" applyBorder="1" applyAlignment="1" applyProtection="1">
      <alignment horizontal="left" vertical="center"/>
    </xf>
    <xf numFmtId="0" fontId="4" fillId="0" borderId="1" xfId="0" applyFont="1" applyFill="1" applyBorder="1" applyAlignment="1"/>
    <xf numFmtId="0" fontId="8" fillId="0" borderId="4" xfId="0" applyFont="1" applyFill="1" applyBorder="1" applyAlignment="1" applyProtection="1">
      <alignment horizontal="left" vertical="center"/>
    </xf>
    <xf numFmtId="0" fontId="8"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4" xfId="0" applyFont="1" applyFill="1" applyBorder="1" applyAlignment="1" applyProtection="1">
      <alignment horizontal="center" vertical="center" wrapText="1"/>
    </xf>
    <xf numFmtId="0" fontId="8" fillId="0" borderId="7" xfId="0" applyFont="1" applyFill="1" applyBorder="1" applyAlignment="1" applyProtection="1">
      <alignment horizontal="left" vertical="center"/>
    </xf>
    <xf numFmtId="57" fontId="3" fillId="0" borderId="0" xfId="0" applyNumberFormat="1" applyFont="1" applyFill="1" applyBorder="1" applyAlignment="1">
      <alignment vertical="center"/>
    </xf>
    <xf numFmtId="0" fontId="3" fillId="0" borderId="1" xfId="0" applyFont="1" applyFill="1" applyBorder="1" applyAlignment="1">
      <alignment vertical="center"/>
    </xf>
    <xf numFmtId="0" fontId="4" fillId="0" borderId="5" xfId="0" applyFont="1" applyFill="1" applyBorder="1" applyAlignment="1" applyProtection="1">
      <alignment horizontal="centerContinuous" vertical="center"/>
    </xf>
    <xf numFmtId="0" fontId="4" fillId="0" borderId="8" xfId="0" applyFont="1" applyFill="1" applyBorder="1" applyAlignment="1" applyProtection="1">
      <alignment horizontal="center" vertical="center"/>
    </xf>
    <xf numFmtId="176" fontId="8" fillId="0" borderId="4" xfId="0" applyNumberFormat="1" applyFont="1" applyFill="1" applyBorder="1" applyAlignment="1" applyProtection="1">
      <alignment vertical="center"/>
    </xf>
    <xf numFmtId="176" fontId="8" fillId="0" borderId="9" xfId="0" applyNumberFormat="1" applyFont="1" applyFill="1" applyBorder="1" applyAlignment="1" applyProtection="1">
      <alignment horizontal="right" vertical="center"/>
    </xf>
    <xf numFmtId="176" fontId="8" fillId="0" borderId="7" xfId="0" applyNumberFormat="1" applyFont="1" applyFill="1" applyBorder="1" applyAlignment="1" applyProtection="1">
      <alignment vertical="center"/>
    </xf>
    <xf numFmtId="0" fontId="4" fillId="0" borderId="11" xfId="0" applyFont="1" applyFill="1" applyBorder="1" applyAlignment="1">
      <alignment horizontal="centerContinuous" vertical="center"/>
    </xf>
    <xf numFmtId="0" fontId="4" fillId="0" borderId="12" xfId="0" applyFont="1" applyFill="1" applyBorder="1" applyAlignment="1" applyProtection="1">
      <alignment horizontal="center" vertical="center"/>
    </xf>
    <xf numFmtId="176" fontId="8" fillId="0" borderId="13" xfId="0" applyNumberFormat="1" applyFont="1" applyFill="1" applyBorder="1" applyAlignment="1" applyProtection="1">
      <alignment horizontal="right" vertical="center"/>
    </xf>
    <xf numFmtId="176" fontId="8" fillId="0" borderId="15" xfId="0" applyNumberFormat="1" applyFont="1" applyFill="1" applyBorder="1" applyAlignment="1" applyProtection="1">
      <alignment horizontal="right" vertical="center"/>
    </xf>
    <xf numFmtId="177" fontId="8" fillId="0" borderId="13" xfId="0" applyNumberFormat="1" applyFont="1" applyFill="1" applyBorder="1" applyAlignment="1" applyProtection="1">
      <alignment horizontal="right" vertical="center"/>
    </xf>
    <xf numFmtId="41" fontId="8" fillId="0" borderId="13" xfId="0" applyNumberFormat="1" applyFont="1" applyFill="1" applyBorder="1" applyAlignment="1" applyProtection="1">
      <alignment horizontal="right" vertical="center"/>
    </xf>
    <xf numFmtId="176" fontId="8" fillId="0" borderId="18" xfId="0" applyNumberFormat="1" applyFont="1" applyFill="1" applyBorder="1" applyAlignment="1" applyProtection="1">
      <alignment vertical="center"/>
    </xf>
    <xf numFmtId="0" fontId="4" fillId="0" borderId="14" xfId="0" applyFont="1" applyFill="1" applyBorder="1" applyAlignment="1" applyProtection="1">
      <alignment horizontal="centerContinuous" vertical="center"/>
    </xf>
    <xf numFmtId="176" fontId="8" fillId="0" borderId="22" xfId="0" applyNumberFormat="1" applyFont="1" applyFill="1" applyBorder="1" applyAlignment="1" applyProtection="1">
      <alignment horizontal="right" vertical="center"/>
    </xf>
    <xf numFmtId="176" fontId="8" fillId="0" borderId="23" xfId="0" applyNumberFormat="1" applyFont="1" applyFill="1" applyBorder="1" applyAlignment="1" applyProtection="1">
      <alignment horizontal="right" vertical="center"/>
    </xf>
    <xf numFmtId="0" fontId="4" fillId="0" borderId="24" xfId="0" applyFont="1" applyFill="1" applyBorder="1" applyAlignment="1" applyProtection="1">
      <alignment horizontal="center" vertical="center"/>
    </xf>
    <xf numFmtId="176" fontId="8" fillId="0" borderId="25" xfId="0" applyNumberFormat="1" applyFont="1" applyFill="1" applyBorder="1" applyAlignment="1" applyProtection="1">
      <alignment horizontal="right" vertical="center"/>
    </xf>
    <xf numFmtId="176" fontId="8" fillId="0" borderId="27" xfId="0" applyNumberFormat="1"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176" fontId="8" fillId="0" borderId="0" xfId="0" applyNumberFormat="1" applyFont="1" applyFill="1" applyBorder="1" applyAlignment="1" applyProtection="1">
      <alignment horizontal="right" vertical="center"/>
    </xf>
    <xf numFmtId="0" fontId="4" fillId="0" borderId="1" xfId="0" applyFont="1" applyFill="1" applyBorder="1" applyAlignment="1" applyProtection="1">
      <alignment horizontal="right"/>
    </xf>
    <xf numFmtId="176" fontId="8" fillId="0" borderId="28" xfId="0" applyNumberFormat="1" applyFont="1" applyFill="1" applyBorder="1" applyAlignment="1" applyProtection="1">
      <alignment horizontal="right" vertical="center"/>
    </xf>
    <xf numFmtId="176" fontId="8" fillId="0" borderId="31" xfId="0" applyNumberFormat="1" applyFont="1" applyFill="1" applyBorder="1" applyAlignment="1" applyProtection="1">
      <alignment horizontal="right" vertical="center"/>
    </xf>
    <xf numFmtId="0" fontId="3" fillId="0" borderId="0" xfId="0" applyFont="1" applyFill="1" applyBorder="1" applyAlignment="1">
      <alignment vertical="center"/>
    </xf>
    <xf numFmtId="0" fontId="3" fillId="0" borderId="0" xfId="0" applyFont="1" applyFill="1" applyBorder="1" applyAlignment="1" applyProtection="1">
      <alignment horizontal="left" vertical="center"/>
    </xf>
    <xf numFmtId="0" fontId="9" fillId="0" borderId="0" xfId="0" applyFont="1" applyFill="1" applyAlignment="1">
      <alignment vertical="center"/>
    </xf>
    <xf numFmtId="0" fontId="3" fillId="0" borderId="0" xfId="0" applyFont="1" applyFill="1" applyAlignment="1" applyProtection="1">
      <alignment horizontal="left" vertical="center"/>
    </xf>
    <xf numFmtId="0" fontId="3" fillId="0" borderId="0" xfId="0" applyFont="1" applyFill="1"/>
    <xf numFmtId="0" fontId="3" fillId="0" borderId="0" xfId="0" applyFont="1" applyFill="1" applyAlignment="1">
      <alignment horizontal="center"/>
    </xf>
    <xf numFmtId="0" fontId="7" fillId="0" borderId="0" xfId="0" applyFont="1" applyFill="1" applyAlignment="1">
      <alignment vertical="center"/>
    </xf>
    <xf numFmtId="0" fontId="7" fillId="0" borderId="0" xfId="0" applyFont="1" applyFill="1" applyAlignment="1" applyProtection="1">
      <alignment horizontal="left" vertical="top"/>
    </xf>
    <xf numFmtId="0" fontId="7" fillId="0" borderId="2" xfId="0" applyFont="1" applyFill="1" applyBorder="1" applyAlignment="1">
      <alignment horizontal="right"/>
    </xf>
    <xf numFmtId="0" fontId="7" fillId="0" borderId="3" xfId="0" applyFont="1" applyFill="1" applyBorder="1" applyAlignment="1">
      <alignment horizontal="left" vertical="center"/>
    </xf>
    <xf numFmtId="0" fontId="7" fillId="0" borderId="4" xfId="0" applyFont="1" applyFill="1" applyBorder="1" applyAlignment="1" applyProtection="1">
      <alignment horizontal="center"/>
    </xf>
    <xf numFmtId="0" fontId="7" fillId="0" borderId="5" xfId="0" applyFont="1" applyFill="1" applyBorder="1" applyAlignment="1" applyProtection="1">
      <alignment horizontal="center"/>
    </xf>
    <xf numFmtId="0" fontId="7" fillId="0" borderId="4" xfId="0" applyFont="1" applyFill="1" applyBorder="1" applyAlignment="1" applyProtection="1">
      <alignment horizontal="left"/>
    </xf>
    <xf numFmtId="0" fontId="7" fillId="0" borderId="5" xfId="0" applyFont="1" applyFill="1" applyBorder="1" applyAlignment="1" applyProtection="1">
      <alignment horizontal="left"/>
    </xf>
    <xf numFmtId="0" fontId="7" fillId="0" borderId="32" xfId="0" applyFont="1" applyFill="1" applyBorder="1" applyAlignment="1" applyProtection="1">
      <alignment horizontal="left"/>
    </xf>
    <xf numFmtId="0" fontId="7" fillId="0" borderId="33" xfId="0" applyFont="1" applyFill="1" applyBorder="1" applyAlignment="1" applyProtection="1">
      <alignment horizontal="left"/>
    </xf>
    <xf numFmtId="0" fontId="7" fillId="0" borderId="8" xfId="0" applyFont="1" applyFill="1" applyBorder="1" applyAlignment="1" applyProtection="1">
      <alignment horizontal="left"/>
    </xf>
    <xf numFmtId="0" fontId="3" fillId="0" borderId="0" xfId="0" applyFont="1" applyFill="1" applyAlignment="1">
      <alignment vertical="top"/>
    </xf>
    <xf numFmtId="0" fontId="4" fillId="0" borderId="34" xfId="0" applyFont="1" applyFill="1" applyBorder="1" applyAlignment="1" applyProtection="1">
      <alignment horizontal="centerContinuous" vertical="center"/>
    </xf>
    <xf numFmtId="0" fontId="4" fillId="0" borderId="8" xfId="0" applyFont="1" applyFill="1" applyBorder="1" applyAlignment="1" applyProtection="1">
      <alignment horizontal="center" vertical="center" wrapText="1"/>
    </xf>
    <xf numFmtId="176" fontId="7" fillId="0" borderId="4" xfId="0" applyNumberFormat="1" applyFont="1" applyFill="1" applyBorder="1" applyAlignment="1" applyProtection="1">
      <alignment vertical="center"/>
    </xf>
    <xf numFmtId="176" fontId="7" fillId="0" borderId="4" xfId="0" applyNumberFormat="1" applyFont="1" applyFill="1" applyBorder="1" applyProtection="1"/>
    <xf numFmtId="176" fontId="7" fillId="0" borderId="5" xfId="0" applyNumberFormat="1" applyFont="1" applyFill="1" applyBorder="1" applyProtection="1"/>
    <xf numFmtId="176" fontId="7" fillId="0" borderId="32" xfId="0" applyNumberFormat="1" applyFont="1" applyFill="1" applyBorder="1" applyProtection="1"/>
    <xf numFmtId="176" fontId="7" fillId="0" borderId="33" xfId="0" applyNumberFormat="1" applyFont="1" applyFill="1" applyBorder="1" applyProtection="1"/>
    <xf numFmtId="176" fontId="3" fillId="0" borderId="0" xfId="0" applyNumberFormat="1" applyFont="1" applyFill="1"/>
    <xf numFmtId="0" fontId="4" fillId="0" borderId="36" xfId="0" applyFont="1" applyFill="1" applyBorder="1" applyAlignment="1">
      <alignment horizontal="centerContinuous" vertical="center"/>
    </xf>
    <xf numFmtId="0" fontId="4" fillId="0" borderId="12" xfId="0" applyFont="1" applyFill="1" applyBorder="1" applyAlignment="1" applyProtection="1">
      <alignment horizontal="center" vertical="center" wrapText="1"/>
    </xf>
    <xf numFmtId="176" fontId="7" fillId="0" borderId="13" xfId="0" applyNumberFormat="1" applyFont="1" applyFill="1" applyBorder="1" applyAlignment="1" applyProtection="1">
      <alignment vertical="center"/>
    </xf>
    <xf numFmtId="176" fontId="7" fillId="0" borderId="13" xfId="0" applyNumberFormat="1" applyFont="1" applyFill="1" applyBorder="1" applyProtection="1"/>
    <xf numFmtId="176" fontId="7" fillId="0" borderId="14" xfId="0" applyNumberFormat="1" applyFont="1" applyFill="1" applyBorder="1" applyProtection="1"/>
    <xf numFmtId="176" fontId="7" fillId="0" borderId="38" xfId="0" applyNumberFormat="1" applyFont="1" applyFill="1" applyBorder="1" applyProtection="1"/>
    <xf numFmtId="176" fontId="7" fillId="0" borderId="39" xfId="0" applyNumberFormat="1" applyFont="1" applyFill="1" applyBorder="1" applyProtection="1"/>
    <xf numFmtId="176" fontId="7" fillId="0" borderId="20" xfId="0" applyNumberFormat="1" applyFont="1" applyFill="1" applyBorder="1" applyProtection="1"/>
    <xf numFmtId="176" fontId="7" fillId="0" borderId="40" xfId="0" applyNumberFormat="1" applyFont="1" applyFill="1" applyBorder="1" applyProtection="1"/>
    <xf numFmtId="0" fontId="4" fillId="0" borderId="43" xfId="0" applyFont="1" applyFill="1" applyBorder="1" applyAlignment="1">
      <alignment horizontal="centerContinuous" vertical="center"/>
    </xf>
    <xf numFmtId="0" fontId="4" fillId="0" borderId="36" xfId="0" applyFont="1" applyFill="1" applyBorder="1" applyAlignment="1" applyProtection="1">
      <alignment horizontal="centerContinuous" vertical="center"/>
    </xf>
    <xf numFmtId="0" fontId="4" fillId="0" borderId="44" xfId="0" applyFont="1" applyFill="1" applyBorder="1" applyAlignment="1" applyProtection="1">
      <alignment horizontal="center" vertical="center" wrapText="1"/>
    </xf>
    <xf numFmtId="176" fontId="7" fillId="0" borderId="18" xfId="0" applyNumberFormat="1" applyFont="1" applyFill="1" applyBorder="1" applyAlignment="1" applyProtection="1">
      <alignment vertical="center"/>
    </xf>
    <xf numFmtId="176" fontId="7" fillId="0" borderId="18" xfId="0" applyNumberFormat="1" applyFont="1" applyFill="1" applyBorder="1" applyProtection="1"/>
    <xf numFmtId="176" fontId="7" fillId="0" borderId="45" xfId="0" applyNumberFormat="1" applyFont="1" applyFill="1" applyBorder="1" applyProtection="1"/>
    <xf numFmtId="0" fontId="4" fillId="0" borderId="46" xfId="0" applyFont="1" applyFill="1" applyBorder="1" applyAlignment="1" applyProtection="1">
      <alignment horizontal="centerContinuous" vertical="center"/>
    </xf>
    <xf numFmtId="0" fontId="4" fillId="0" borderId="47" xfId="0" applyFont="1" applyFill="1" applyBorder="1" applyAlignment="1" applyProtection="1">
      <alignment horizontal="center" vertical="center" wrapText="1"/>
    </xf>
    <xf numFmtId="176" fontId="7" fillId="0" borderId="28" xfId="0" applyNumberFormat="1" applyFont="1" applyFill="1" applyBorder="1" applyAlignment="1" applyProtection="1">
      <alignment vertical="center"/>
    </xf>
    <xf numFmtId="176" fontId="7" fillId="0" borderId="28" xfId="0" applyNumberFormat="1" applyFont="1" applyFill="1" applyBorder="1" applyProtection="1"/>
    <xf numFmtId="176" fontId="7" fillId="0" borderId="30" xfId="0" applyNumberFormat="1" applyFont="1" applyFill="1" applyBorder="1" applyProtection="1"/>
    <xf numFmtId="176" fontId="7" fillId="0" borderId="48" xfId="0" applyNumberFormat="1" applyFont="1" applyFill="1" applyBorder="1" applyProtection="1"/>
    <xf numFmtId="176" fontId="7" fillId="0" borderId="50" xfId="0" applyNumberFormat="1" applyFont="1" applyFill="1" applyBorder="1" applyProtection="1"/>
    <xf numFmtId="0" fontId="3" fillId="0" borderId="0" xfId="0" applyFont="1" applyFill="1" applyBorder="1"/>
    <xf numFmtId="0" fontId="6" fillId="0" borderId="0" xfId="0" applyFont="1" applyFill="1" applyBorder="1"/>
    <xf numFmtId="0" fontId="3" fillId="0" borderId="0" xfId="0" applyFont="1" applyFill="1" applyAlignment="1">
      <alignment horizontal="center" vertical="center"/>
    </xf>
    <xf numFmtId="0" fontId="7" fillId="0" borderId="3" xfId="0" applyFont="1" applyFill="1" applyBorder="1" applyAlignment="1">
      <alignment horizontal="left"/>
    </xf>
    <xf numFmtId="0" fontId="8" fillId="0" borderId="51" xfId="0" applyFont="1" applyFill="1" applyBorder="1" applyAlignment="1" applyProtection="1">
      <alignment horizontal="left"/>
    </xf>
    <xf numFmtId="0" fontId="8" fillId="0" borderId="6" xfId="0" applyFont="1" applyFill="1" applyBorder="1" applyAlignment="1" applyProtection="1">
      <alignment horizontal="left"/>
    </xf>
    <xf numFmtId="0" fontId="8" fillId="0" borderId="52" xfId="0" applyFont="1" applyFill="1" applyBorder="1" applyAlignment="1" applyProtection="1">
      <alignment horizontal="left"/>
    </xf>
    <xf numFmtId="0" fontId="8" fillId="0" borderId="3" xfId="0" applyFont="1" applyFill="1" applyBorder="1" applyAlignment="1" applyProtection="1">
      <alignment horizontal="left"/>
    </xf>
    <xf numFmtId="176" fontId="4" fillId="0" borderId="1" xfId="0" applyNumberFormat="1" applyFont="1" applyFill="1" applyBorder="1" applyAlignment="1" applyProtection="1">
      <alignment horizontal="center" vertical="center"/>
    </xf>
    <xf numFmtId="176" fontId="8" fillId="0" borderId="9" xfId="0" applyNumberFormat="1" applyFont="1" applyFill="1" applyBorder="1" applyAlignment="1" applyProtection="1">
      <alignment vertical="center"/>
    </xf>
    <xf numFmtId="176" fontId="8" fillId="0" borderId="0" xfId="0" applyNumberFormat="1" applyFont="1" applyFill="1" applyBorder="1" applyProtection="1"/>
    <xf numFmtId="176" fontId="8" fillId="0" borderId="11" xfId="0" applyNumberFormat="1" applyFont="1" applyFill="1" applyBorder="1" applyProtection="1"/>
    <xf numFmtId="176" fontId="8" fillId="0" borderId="53" xfId="0" applyNumberFormat="1" applyFont="1" applyFill="1" applyBorder="1" applyProtection="1"/>
    <xf numFmtId="0" fontId="7" fillId="0" borderId="0" xfId="0" applyFont="1" applyFill="1"/>
    <xf numFmtId="176" fontId="8" fillId="0" borderId="22" xfId="0" applyNumberFormat="1" applyFont="1" applyFill="1" applyBorder="1" applyAlignment="1" applyProtection="1">
      <alignment vertical="center"/>
    </xf>
    <xf numFmtId="176" fontId="8" fillId="0" borderId="22" xfId="0" applyNumberFormat="1" applyFont="1" applyFill="1" applyBorder="1" applyProtection="1"/>
    <xf numFmtId="176" fontId="8" fillId="0" borderId="19" xfId="0" applyNumberFormat="1" applyFont="1" applyFill="1" applyBorder="1" applyProtection="1"/>
    <xf numFmtId="176" fontId="8" fillId="0" borderId="54" xfId="0" applyNumberFormat="1" applyFont="1" applyFill="1" applyBorder="1" applyProtection="1"/>
    <xf numFmtId="176" fontId="8" fillId="0" borderId="56" xfId="0" applyNumberFormat="1" applyFont="1" applyFill="1" applyBorder="1" applyProtection="1"/>
    <xf numFmtId="0" fontId="4" fillId="0" borderId="58" xfId="0" applyFont="1" applyFill="1" applyBorder="1" applyAlignment="1">
      <alignment horizontal="centerContinuous" vertical="center"/>
    </xf>
    <xf numFmtId="0" fontId="4" fillId="0" borderId="59" xfId="0" applyFont="1" applyFill="1" applyBorder="1" applyAlignment="1" applyProtection="1">
      <alignment horizontal="center" vertical="center"/>
    </xf>
    <xf numFmtId="176" fontId="8" fillId="0" borderId="60" xfId="0" applyNumberFormat="1" applyFont="1" applyFill="1" applyBorder="1" applyAlignment="1" applyProtection="1">
      <alignment vertical="center"/>
    </xf>
    <xf numFmtId="176" fontId="8" fillId="0" borderId="60" xfId="0" applyNumberFormat="1" applyFont="1" applyFill="1" applyBorder="1" applyProtection="1"/>
    <xf numFmtId="176" fontId="8" fillId="0" borderId="61" xfId="0" applyNumberFormat="1" applyFont="1" applyFill="1" applyBorder="1" applyProtection="1"/>
    <xf numFmtId="176" fontId="8" fillId="0" borderId="64" xfId="0" applyNumberFormat="1" applyFont="1" applyFill="1" applyBorder="1" applyProtection="1"/>
    <xf numFmtId="176" fontId="8" fillId="0" borderId="66" xfId="0" applyNumberFormat="1" applyFont="1" applyFill="1" applyBorder="1" applyProtection="1"/>
    <xf numFmtId="0" fontId="4" fillId="0" borderId="1" xfId="0" applyFont="1" applyFill="1" applyBorder="1" applyAlignment="1" applyProtection="1">
      <alignment horizontal="center" vertical="center"/>
    </xf>
    <xf numFmtId="176" fontId="8" fillId="0" borderId="13" xfId="0" applyNumberFormat="1" applyFont="1" applyFill="1" applyBorder="1" applyAlignment="1" applyProtection="1">
      <alignment vertical="center"/>
    </xf>
    <xf numFmtId="176" fontId="8" fillId="0" borderId="13" xfId="0" applyNumberFormat="1" applyFont="1" applyFill="1" applyBorder="1" applyProtection="1"/>
    <xf numFmtId="176" fontId="8" fillId="0" borderId="14" xfId="0" applyNumberFormat="1" applyFont="1" applyFill="1" applyBorder="1" applyProtection="1"/>
    <xf numFmtId="176" fontId="8" fillId="0" borderId="38" xfId="0" applyNumberFormat="1" applyFont="1" applyFill="1" applyBorder="1" applyProtection="1"/>
    <xf numFmtId="37" fontId="7" fillId="0" borderId="0" xfId="0" applyNumberFormat="1" applyFont="1" applyFill="1" applyProtection="1"/>
    <xf numFmtId="0" fontId="4" fillId="0" borderId="58" xfId="0" applyFont="1" applyFill="1" applyBorder="1" applyAlignment="1" applyProtection="1">
      <alignment horizontal="centerContinuous" vertical="center"/>
    </xf>
    <xf numFmtId="0" fontId="4" fillId="0" borderId="0" xfId="0" applyFont="1" applyFill="1" applyAlignment="1">
      <alignment horizontal="right"/>
    </xf>
    <xf numFmtId="0" fontId="4" fillId="0" borderId="46" xfId="0" applyFont="1" applyFill="1" applyBorder="1" applyAlignment="1">
      <alignment horizontal="centerContinuous" vertical="center"/>
    </xf>
    <xf numFmtId="0" fontId="4" fillId="0" borderId="68" xfId="0" applyFont="1" applyFill="1" applyBorder="1" applyAlignment="1" applyProtection="1">
      <alignment horizontal="center" vertical="center"/>
    </xf>
    <xf numFmtId="176" fontId="8" fillId="0" borderId="69" xfId="0" applyNumberFormat="1" applyFont="1" applyFill="1" applyBorder="1" applyAlignment="1" applyProtection="1">
      <alignment vertical="center"/>
    </xf>
    <xf numFmtId="176" fontId="8" fillId="0" borderId="69" xfId="0" applyNumberFormat="1" applyFont="1" applyFill="1" applyBorder="1" applyProtection="1"/>
    <xf numFmtId="176" fontId="8" fillId="0" borderId="70" xfId="0" applyNumberFormat="1" applyFont="1" applyFill="1" applyBorder="1" applyProtection="1"/>
    <xf numFmtId="176" fontId="8" fillId="0" borderId="71" xfId="0" applyNumberFormat="1" applyFont="1" applyFill="1" applyBorder="1" applyProtection="1"/>
    <xf numFmtId="37" fontId="3" fillId="0" borderId="0" xfId="0" applyNumberFormat="1" applyFont="1" applyFill="1" applyProtection="1"/>
    <xf numFmtId="0" fontId="3" fillId="0" borderId="0" xfId="0" applyFont="1" applyFill="1" applyAlignment="1">
      <alignment horizontal="right"/>
    </xf>
    <xf numFmtId="0" fontId="7" fillId="0" borderId="51" xfId="0" applyFont="1" applyFill="1" applyBorder="1" applyAlignment="1">
      <alignment horizontal="right"/>
    </xf>
    <xf numFmtId="176" fontId="8" fillId="0" borderId="0" xfId="0" applyNumberFormat="1" applyFont="1" applyFill="1" applyBorder="1" applyAlignment="1" applyProtection="1">
      <alignment vertical="center"/>
    </xf>
    <xf numFmtId="176" fontId="8" fillId="0" borderId="25" xfId="0" applyNumberFormat="1" applyFont="1" applyFill="1" applyBorder="1" applyProtection="1"/>
    <xf numFmtId="176" fontId="8" fillId="0" borderId="26" xfId="0" applyNumberFormat="1" applyFont="1" applyFill="1" applyBorder="1" applyProtection="1"/>
    <xf numFmtId="176" fontId="8" fillId="0" borderId="75" xfId="0" applyNumberFormat="1" applyFont="1" applyFill="1" applyBorder="1" applyProtection="1"/>
    <xf numFmtId="176" fontId="8" fillId="0" borderId="25" xfId="0" applyNumberFormat="1" applyFont="1" applyFill="1" applyBorder="1" applyAlignment="1" applyProtection="1">
      <alignment vertical="center"/>
    </xf>
    <xf numFmtId="176" fontId="8" fillId="0" borderId="13" xfId="0" applyNumberFormat="1" applyFont="1" applyFill="1" applyBorder="1" applyAlignment="1" applyProtection="1"/>
    <xf numFmtId="176" fontId="8" fillId="0" borderId="25" xfId="0" applyNumberFormat="1" applyFont="1" applyFill="1" applyBorder="1" applyAlignment="1" applyProtection="1"/>
    <xf numFmtId="0" fontId="4" fillId="0" borderId="72" xfId="0" applyFont="1" applyFill="1" applyBorder="1" applyAlignment="1" applyProtection="1">
      <alignment horizontal="centerContinuous" vertical="center"/>
    </xf>
    <xf numFmtId="0" fontId="4" fillId="0" borderId="73" xfId="0" applyFont="1" applyFill="1" applyBorder="1" applyAlignment="1" applyProtection="1">
      <alignment horizontal="centerContinuous" vertical="center"/>
    </xf>
    <xf numFmtId="0" fontId="4" fillId="0" borderId="76" xfId="0" applyFont="1" applyFill="1" applyBorder="1" applyAlignment="1">
      <alignment horizontal="centerContinuous" vertical="center"/>
    </xf>
    <xf numFmtId="0" fontId="7" fillId="0" borderId="0" xfId="0" applyFont="1" applyFill="1" applyAlignment="1" applyProtection="1">
      <alignment horizontal="left" vertical="center"/>
    </xf>
    <xf numFmtId="0" fontId="4" fillId="0" borderId="77" xfId="0" applyFont="1" applyFill="1" applyBorder="1" applyAlignment="1" applyProtection="1">
      <alignment horizontal="centerContinuous" vertical="center"/>
    </xf>
    <xf numFmtId="176" fontId="8" fillId="0" borderId="9" xfId="0" applyNumberFormat="1" applyFont="1" applyFill="1" applyBorder="1" applyAlignment="1" applyProtection="1"/>
    <xf numFmtId="176" fontId="8" fillId="0" borderId="5" xfId="0" applyNumberFormat="1" applyFont="1" applyFill="1" applyBorder="1" applyAlignment="1" applyProtection="1"/>
    <xf numFmtId="176" fontId="8" fillId="0" borderId="7" xfId="0" applyNumberFormat="1" applyFont="1" applyFill="1" applyBorder="1" applyProtection="1"/>
    <xf numFmtId="176" fontId="8" fillId="0" borderId="79" xfId="0" applyNumberFormat="1" applyFont="1" applyFill="1" applyBorder="1" applyProtection="1"/>
    <xf numFmtId="176" fontId="8" fillId="0" borderId="14" xfId="0" applyNumberFormat="1" applyFont="1" applyFill="1" applyBorder="1" applyAlignment="1" applyProtection="1"/>
    <xf numFmtId="176" fontId="8" fillId="0" borderId="39" xfId="0" applyNumberFormat="1" applyFont="1" applyFill="1" applyBorder="1" applyProtection="1"/>
    <xf numFmtId="0" fontId="4" fillId="0" borderId="73" xfId="0" applyFont="1" applyFill="1" applyBorder="1" applyAlignment="1">
      <alignment horizontal="centerContinuous" vertical="center"/>
    </xf>
    <xf numFmtId="176" fontId="8" fillId="0" borderId="26" xfId="0" applyNumberFormat="1" applyFont="1" applyFill="1" applyBorder="1" applyAlignment="1" applyProtection="1"/>
    <xf numFmtId="176" fontId="8" fillId="0" borderId="83" xfId="0" applyNumberFormat="1" applyFont="1" applyFill="1" applyBorder="1" applyProtection="1"/>
    <xf numFmtId="176" fontId="8" fillId="0" borderId="18" xfId="0" applyNumberFormat="1" applyFont="1" applyFill="1" applyBorder="1" applyAlignment="1" applyProtection="1"/>
    <xf numFmtId="176" fontId="8" fillId="0" borderId="37" xfId="0" applyNumberFormat="1" applyFont="1" applyFill="1" applyBorder="1" applyProtection="1"/>
    <xf numFmtId="176" fontId="8" fillId="0" borderId="40" xfId="0" applyNumberFormat="1" applyFont="1" applyFill="1" applyBorder="1" applyProtection="1"/>
    <xf numFmtId="176" fontId="8" fillId="0" borderId="61" xfId="0" applyNumberFormat="1" applyFont="1" applyFill="1" applyBorder="1" applyAlignment="1" applyProtection="1"/>
    <xf numFmtId="176" fontId="8" fillId="0" borderId="33" xfId="0" applyNumberFormat="1" applyFont="1" applyFill="1" applyBorder="1" applyProtection="1"/>
    <xf numFmtId="176" fontId="8" fillId="0" borderId="22" xfId="0" applyNumberFormat="1" applyFont="1" applyFill="1" applyBorder="1" applyAlignment="1" applyProtection="1"/>
    <xf numFmtId="176" fontId="8" fillId="0" borderId="19" xfId="0" applyNumberFormat="1" applyFont="1" applyFill="1" applyBorder="1" applyAlignment="1" applyProtection="1"/>
    <xf numFmtId="176" fontId="8" fillId="0" borderId="90" xfId="0" applyNumberFormat="1" applyFont="1" applyFill="1" applyBorder="1" applyAlignment="1" applyProtection="1">
      <alignment vertical="center"/>
    </xf>
    <xf numFmtId="176" fontId="8" fillId="0" borderId="90" xfId="0" applyNumberFormat="1" applyFont="1" applyFill="1" applyBorder="1" applyAlignment="1" applyProtection="1"/>
    <xf numFmtId="176" fontId="8" fillId="0" borderId="89" xfId="0" applyNumberFormat="1" applyFont="1" applyFill="1" applyBorder="1" applyAlignment="1" applyProtection="1"/>
    <xf numFmtId="176" fontId="8" fillId="0" borderId="92" xfId="0" applyNumberFormat="1" applyFont="1" applyFill="1" applyBorder="1" applyProtection="1"/>
    <xf numFmtId="176" fontId="8" fillId="0" borderId="91" xfId="0" applyNumberFormat="1" applyFont="1" applyFill="1" applyBorder="1" applyProtection="1"/>
    <xf numFmtId="0" fontId="7" fillId="0" borderId="0" xfId="0" applyFont="1" applyFill="1" applyAlignment="1">
      <alignment vertical="top"/>
    </xf>
    <xf numFmtId="0" fontId="8" fillId="0" borderId="4"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4" xfId="0" applyFont="1" applyFill="1" applyBorder="1" applyAlignment="1" applyProtection="1">
      <alignment horizontal="left"/>
    </xf>
    <xf numFmtId="0" fontId="8" fillId="0" borderId="5" xfId="0" applyFont="1" applyFill="1" applyBorder="1" applyAlignment="1" applyProtection="1">
      <alignment horizontal="left"/>
    </xf>
    <xf numFmtId="0" fontId="8" fillId="0" borderId="32" xfId="0" applyFont="1" applyFill="1" applyBorder="1" applyAlignment="1" applyProtection="1">
      <alignment horizontal="left"/>
    </xf>
    <xf numFmtId="0" fontId="8" fillId="0" borderId="8" xfId="0" applyFont="1" applyFill="1" applyBorder="1" applyAlignment="1" applyProtection="1">
      <alignment horizontal="left"/>
    </xf>
    <xf numFmtId="0" fontId="4" fillId="0" borderId="0" xfId="0" applyFont="1" applyFill="1"/>
    <xf numFmtId="176" fontId="8" fillId="0" borderId="4" xfId="0" applyNumberFormat="1" applyFont="1" applyFill="1" applyBorder="1" applyAlignment="1" applyProtection="1"/>
    <xf numFmtId="176" fontId="8" fillId="0" borderId="32" xfId="0" applyNumberFormat="1" applyFont="1" applyFill="1" applyBorder="1" applyProtection="1"/>
    <xf numFmtId="176" fontId="8" fillId="0" borderId="20" xfId="0" applyNumberFormat="1" applyFont="1" applyFill="1" applyBorder="1" applyAlignment="1" applyProtection="1"/>
    <xf numFmtId="0" fontId="3" fillId="0" borderId="12"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xf>
    <xf numFmtId="176" fontId="8" fillId="0" borderId="28" xfId="0" applyNumberFormat="1" applyFont="1" applyFill="1" applyBorder="1" applyAlignment="1" applyProtection="1">
      <alignment vertical="center"/>
    </xf>
    <xf numFmtId="176" fontId="8" fillId="0" borderId="28" xfId="0" applyNumberFormat="1" applyFont="1" applyFill="1" applyBorder="1" applyAlignment="1" applyProtection="1"/>
    <xf numFmtId="176" fontId="8" fillId="0" borderId="30" xfId="0" applyNumberFormat="1" applyFont="1" applyFill="1" applyBorder="1" applyAlignment="1" applyProtection="1"/>
    <xf numFmtId="176" fontId="8" fillId="0" borderId="50" xfId="0" applyNumberFormat="1" applyFont="1" applyFill="1" applyBorder="1" applyProtection="1"/>
    <xf numFmtId="0" fontId="6" fillId="0" borderId="0" xfId="0" applyFont="1" applyFill="1" applyAlignment="1" applyProtection="1">
      <alignment horizontal="left" vertical="top"/>
    </xf>
    <xf numFmtId="0" fontId="8" fillId="0" borderId="51" xfId="0" applyFont="1" applyFill="1" applyBorder="1" applyAlignment="1" applyProtection="1">
      <alignment horizontal="left" vertical="center"/>
    </xf>
    <xf numFmtId="0" fontId="8" fillId="0" borderId="6" xfId="0" applyFont="1" applyFill="1" applyBorder="1" applyAlignment="1" applyProtection="1">
      <alignment horizontal="left" vertical="center"/>
    </xf>
    <xf numFmtId="0" fontId="6" fillId="0" borderId="43" xfId="0" applyFont="1" applyFill="1" applyBorder="1" applyAlignment="1">
      <alignment horizontal="centerContinuous"/>
    </xf>
    <xf numFmtId="0" fontId="6" fillId="0" borderId="1" xfId="0" applyFont="1" applyFill="1" applyBorder="1" applyAlignment="1" applyProtection="1">
      <alignment horizontal="center"/>
    </xf>
    <xf numFmtId="176" fontId="11" fillId="0" borderId="0" xfId="0" applyNumberFormat="1" applyFont="1" applyFill="1" applyBorder="1" applyAlignment="1" applyProtection="1">
      <alignment vertical="center"/>
    </xf>
    <xf numFmtId="176" fontId="11" fillId="0" borderId="11" xfId="0" applyNumberFormat="1" applyFont="1" applyFill="1" applyBorder="1" applyAlignment="1" applyProtection="1">
      <alignment vertical="center"/>
    </xf>
    <xf numFmtId="176" fontId="11" fillId="0" borderId="53" xfId="0" applyNumberFormat="1" applyFont="1" applyFill="1" applyBorder="1" applyProtection="1"/>
    <xf numFmtId="0" fontId="6" fillId="0" borderId="36" xfId="0" applyFont="1" applyFill="1" applyBorder="1" applyAlignment="1">
      <alignment horizontal="centerContinuous"/>
    </xf>
    <xf numFmtId="0" fontId="6" fillId="0" borderId="21" xfId="0" applyFont="1" applyFill="1" applyBorder="1" applyAlignment="1" applyProtection="1">
      <alignment horizontal="center"/>
    </xf>
    <xf numFmtId="176" fontId="11" fillId="0" borderId="13" xfId="0" applyNumberFormat="1" applyFont="1" applyFill="1" applyBorder="1" applyAlignment="1" applyProtection="1">
      <alignment vertical="center"/>
    </xf>
    <xf numFmtId="176" fontId="11" fillId="0" borderId="22" xfId="0" applyNumberFormat="1" applyFont="1" applyFill="1" applyBorder="1" applyAlignment="1" applyProtection="1">
      <alignment vertical="center"/>
    </xf>
    <xf numFmtId="176" fontId="11" fillId="0" borderId="19" xfId="0" applyNumberFormat="1" applyFont="1" applyFill="1" applyBorder="1" applyAlignment="1" applyProtection="1">
      <alignment vertical="center"/>
    </xf>
    <xf numFmtId="176" fontId="11" fillId="0" borderId="56" xfId="0" applyNumberFormat="1" applyFont="1" applyFill="1" applyBorder="1" applyProtection="1"/>
    <xf numFmtId="0" fontId="6" fillId="0" borderId="58" xfId="0" applyFont="1" applyFill="1" applyBorder="1" applyAlignment="1">
      <alignment horizontal="centerContinuous"/>
    </xf>
    <xf numFmtId="0" fontId="6" fillId="0" borderId="59" xfId="0" applyFont="1" applyFill="1" applyBorder="1" applyAlignment="1" applyProtection="1">
      <alignment horizontal="center"/>
    </xf>
    <xf numFmtId="176" fontId="11" fillId="0" borderId="25" xfId="0" applyNumberFormat="1" applyFont="1" applyFill="1" applyBorder="1" applyAlignment="1" applyProtection="1">
      <alignment vertical="center"/>
    </xf>
    <xf numFmtId="176" fontId="11" fillId="0" borderId="26" xfId="0" applyNumberFormat="1" applyFont="1" applyFill="1" applyBorder="1" applyAlignment="1" applyProtection="1">
      <alignment vertical="center"/>
    </xf>
    <xf numFmtId="176" fontId="11" fillId="0" borderId="66" xfId="0" applyNumberFormat="1" applyFont="1" applyFill="1" applyBorder="1" applyProtection="1"/>
    <xf numFmtId="0" fontId="6" fillId="0" borderId="36" xfId="0" applyFont="1" applyFill="1" applyBorder="1" applyAlignment="1" applyProtection="1">
      <alignment horizontal="centerContinuous"/>
    </xf>
    <xf numFmtId="176" fontId="11" fillId="0" borderId="18" xfId="0" applyNumberFormat="1" applyFont="1" applyFill="1" applyBorder="1" applyAlignment="1" applyProtection="1">
      <alignment vertical="center"/>
    </xf>
    <xf numFmtId="176" fontId="11" fillId="0" borderId="20" xfId="0" applyNumberFormat="1" applyFont="1" applyFill="1" applyBorder="1" applyAlignment="1" applyProtection="1">
      <alignment vertical="center"/>
    </xf>
    <xf numFmtId="176" fontId="11" fillId="0" borderId="38" xfId="0" applyNumberFormat="1" applyFont="1" applyFill="1" applyBorder="1" applyProtection="1"/>
    <xf numFmtId="176" fontId="11" fillId="0" borderId="54" xfId="0" applyNumberFormat="1" applyFont="1" applyFill="1" applyBorder="1" applyProtection="1"/>
    <xf numFmtId="0" fontId="6" fillId="0" borderId="24" xfId="0" applyFont="1" applyFill="1" applyBorder="1" applyAlignment="1" applyProtection="1">
      <alignment horizontal="center"/>
    </xf>
    <xf numFmtId="176" fontId="11" fillId="0" borderId="75" xfId="0" applyNumberFormat="1" applyFont="1" applyFill="1" applyBorder="1" applyProtection="1"/>
    <xf numFmtId="176" fontId="11" fillId="0" borderId="83" xfId="0" applyNumberFormat="1" applyFont="1" applyFill="1" applyBorder="1" applyProtection="1"/>
    <xf numFmtId="0" fontId="6" fillId="0" borderId="12" xfId="0" applyFont="1" applyFill="1" applyBorder="1" applyAlignment="1" applyProtection="1">
      <alignment horizontal="center"/>
    </xf>
    <xf numFmtId="176" fontId="11" fillId="0" borderId="14" xfId="0" applyNumberFormat="1" applyFont="1" applyFill="1" applyBorder="1" applyAlignment="1" applyProtection="1">
      <alignment vertical="center"/>
    </xf>
    <xf numFmtId="176" fontId="11" fillId="0" borderId="60" xfId="0" applyNumberFormat="1" applyFont="1" applyFill="1" applyBorder="1" applyAlignment="1" applyProtection="1">
      <alignment vertical="center"/>
    </xf>
    <xf numFmtId="176" fontId="11" fillId="0" borderId="61" xfId="0" applyNumberFormat="1" applyFont="1" applyFill="1" applyBorder="1" applyAlignment="1" applyProtection="1">
      <alignment vertical="center"/>
    </xf>
    <xf numFmtId="176" fontId="11" fillId="0" borderId="64" xfId="0" applyNumberFormat="1" applyFont="1" applyFill="1" applyBorder="1" applyProtection="1"/>
    <xf numFmtId="0" fontId="6" fillId="0" borderId="46" xfId="0" applyFont="1" applyFill="1" applyBorder="1" applyAlignment="1" applyProtection="1">
      <alignment horizontal="centerContinuous"/>
    </xf>
    <xf numFmtId="0" fontId="6" fillId="0" borderId="68" xfId="0" applyFont="1" applyFill="1" applyBorder="1" applyAlignment="1" applyProtection="1">
      <alignment horizontal="center"/>
    </xf>
    <xf numFmtId="176" fontId="11" fillId="0" borderId="69" xfId="0" applyNumberFormat="1" applyFont="1" applyFill="1" applyBorder="1" applyAlignment="1" applyProtection="1">
      <alignment vertical="center"/>
    </xf>
    <xf numFmtId="176" fontId="11" fillId="0" borderId="70" xfId="0" applyNumberFormat="1" applyFont="1" applyFill="1" applyBorder="1" applyAlignment="1" applyProtection="1">
      <alignment vertical="center"/>
    </xf>
    <xf numFmtId="176" fontId="11" fillId="0" borderId="71" xfId="0" applyNumberFormat="1" applyFont="1" applyFill="1" applyBorder="1" applyProtection="1"/>
    <xf numFmtId="0" fontId="8" fillId="0" borderId="2" xfId="0" applyFont="1" applyFill="1" applyBorder="1" applyAlignment="1">
      <alignment horizontal="right"/>
    </xf>
    <xf numFmtId="0" fontId="8" fillId="0" borderId="51" xfId="0" applyFont="1" applyFill="1" applyBorder="1" applyAlignment="1">
      <alignment horizontal="right"/>
    </xf>
    <xf numFmtId="0" fontId="8" fillId="0" borderId="3" xfId="0" applyFont="1" applyFill="1" applyBorder="1" applyAlignment="1">
      <alignment horizontal="left"/>
    </xf>
    <xf numFmtId="0" fontId="12" fillId="0" borderId="86" xfId="0" applyFont="1" applyFill="1" applyBorder="1" applyAlignment="1" applyProtection="1">
      <alignment horizontal="centerContinuous" vertical="center"/>
    </xf>
    <xf numFmtId="0" fontId="12" fillId="0" borderId="77" xfId="0" applyFont="1" applyFill="1" applyBorder="1" applyAlignment="1" applyProtection="1">
      <alignment horizontal="centerContinuous" vertical="center"/>
    </xf>
    <xf numFmtId="0" fontId="12" fillId="0" borderId="12" xfId="0" applyFont="1" applyFill="1" applyBorder="1" applyAlignment="1" applyProtection="1">
      <alignment horizontal="center" vertical="center"/>
    </xf>
    <xf numFmtId="0" fontId="12" fillId="0" borderId="87" xfId="0" applyFont="1" applyFill="1" applyBorder="1" applyAlignment="1" applyProtection="1">
      <alignment horizontal="centerContinuous"/>
    </xf>
    <xf numFmtId="0" fontId="12" fillId="0" borderId="73" xfId="0" applyFont="1" applyFill="1" applyBorder="1" applyAlignment="1" applyProtection="1">
      <alignment horizontal="centerContinuous"/>
    </xf>
    <xf numFmtId="0" fontId="12" fillId="0" borderId="87" xfId="0" applyFont="1" applyFill="1" applyBorder="1" applyAlignment="1">
      <alignment horizontal="centerContinuous"/>
    </xf>
    <xf numFmtId="0" fontId="12" fillId="0" borderId="73" xfId="0" applyFont="1" applyFill="1" applyBorder="1" applyAlignment="1">
      <alignment horizontal="centerContinuous"/>
    </xf>
    <xf numFmtId="0" fontId="12" fillId="0" borderId="94" xfId="0" applyFont="1" applyFill="1" applyBorder="1" applyAlignment="1" applyProtection="1">
      <alignment horizontal="center" vertical="center"/>
    </xf>
    <xf numFmtId="176" fontId="8" fillId="0" borderId="60" xfId="0" applyNumberFormat="1" applyFont="1" applyFill="1" applyBorder="1" applyAlignment="1" applyProtection="1"/>
    <xf numFmtId="0" fontId="12" fillId="0" borderId="72" xfId="0" applyFont="1" applyFill="1" applyBorder="1" applyAlignment="1" applyProtection="1">
      <alignment horizontal="centerContinuous" vertical="center"/>
    </xf>
    <xf numFmtId="0" fontId="12" fillId="0" borderId="24" xfId="0" applyFont="1" applyFill="1" applyBorder="1" applyAlignment="1" applyProtection="1">
      <alignment horizontal="center" vertical="center"/>
    </xf>
    <xf numFmtId="176" fontId="8" fillId="0" borderId="95" xfId="0" applyNumberFormat="1" applyFont="1" applyFill="1" applyBorder="1" applyProtection="1"/>
    <xf numFmtId="176" fontId="8" fillId="0" borderId="40" xfId="0" applyNumberFormat="1" applyFont="1" applyFill="1" applyBorder="1" applyAlignment="1" applyProtection="1"/>
    <xf numFmtId="176" fontId="8" fillId="0" borderId="0" xfId="0" applyNumberFormat="1" applyFont="1" applyFill="1" applyBorder="1" applyAlignment="1" applyProtection="1"/>
    <xf numFmtId="176" fontId="8" fillId="0" borderId="63" xfId="0" applyNumberFormat="1" applyFont="1" applyFill="1" applyBorder="1" applyAlignment="1" applyProtection="1"/>
    <xf numFmtId="0" fontId="12" fillId="0" borderId="97" xfId="0" applyFont="1" applyFill="1" applyBorder="1" applyAlignment="1" applyProtection="1">
      <alignment horizontal="center" vertical="center" wrapText="1"/>
    </xf>
    <xf numFmtId="0" fontId="12" fillId="0" borderId="88" xfId="0" applyFont="1" applyFill="1" applyBorder="1" applyAlignment="1">
      <alignment horizontal="centerContinuous"/>
    </xf>
    <xf numFmtId="0" fontId="12" fillId="0" borderId="76" xfId="0" applyFont="1" applyFill="1" applyBorder="1" applyAlignment="1">
      <alignment horizontal="centerContinuous"/>
    </xf>
    <xf numFmtId="0" fontId="12" fillId="0" borderId="93" xfId="0" applyFont="1" applyFill="1" applyBorder="1" applyAlignment="1" applyProtection="1">
      <alignment horizontal="center" vertical="center" wrapText="1"/>
    </xf>
    <xf numFmtId="176" fontId="8" fillId="0" borderId="70" xfId="0" applyNumberFormat="1" applyFont="1" applyFill="1" applyBorder="1" applyAlignment="1" applyProtection="1"/>
    <xf numFmtId="176" fontId="8" fillId="0" borderId="98" xfId="0" applyNumberFormat="1" applyFont="1" applyFill="1" applyBorder="1" applyProtection="1"/>
    <xf numFmtId="0" fontId="7" fillId="0" borderId="2" xfId="0" applyFont="1" applyFill="1" applyBorder="1" applyAlignment="1">
      <alignment horizontal="right" vertical="center"/>
    </xf>
    <xf numFmtId="0" fontId="7" fillId="0" borderId="51" xfId="0" applyFont="1" applyFill="1" applyBorder="1" applyAlignment="1">
      <alignment horizontal="right" vertical="center"/>
    </xf>
    <xf numFmtId="0" fontId="4" fillId="0" borderId="73" xfId="0" applyFont="1" applyFill="1" applyBorder="1" applyAlignment="1" applyProtection="1">
      <alignment horizontal="centerContinuous"/>
    </xf>
    <xf numFmtId="0" fontId="4" fillId="0" borderId="74" xfId="0" applyFont="1" applyFill="1" applyBorder="1" applyAlignment="1">
      <alignment horizontal="centerContinuous"/>
    </xf>
    <xf numFmtId="176" fontId="8" fillId="0" borderId="11" xfId="0" applyNumberFormat="1" applyFont="1" applyFill="1" applyBorder="1" applyAlignment="1" applyProtection="1"/>
    <xf numFmtId="0" fontId="4" fillId="0" borderId="73" xfId="0" applyFont="1" applyFill="1" applyBorder="1" applyAlignment="1">
      <alignment horizontal="centerContinuous"/>
    </xf>
    <xf numFmtId="0" fontId="4" fillId="0" borderId="97" xfId="0" applyFont="1" applyFill="1" applyBorder="1" applyAlignment="1" applyProtection="1">
      <alignment horizontal="center" vertical="center" wrapText="1"/>
    </xf>
    <xf numFmtId="0" fontId="4" fillId="0" borderId="76" xfId="0" applyFont="1" applyFill="1" applyBorder="1" applyAlignment="1">
      <alignment horizontal="centerContinuous"/>
    </xf>
    <xf numFmtId="0" fontId="4" fillId="0" borderId="93" xfId="0" applyFont="1" applyFill="1" applyBorder="1" applyAlignment="1" applyProtection="1">
      <alignment horizontal="center" vertical="center" wrapText="1"/>
    </xf>
    <xf numFmtId="0" fontId="4" fillId="0" borderId="104" xfId="0" applyFont="1" applyFill="1" applyBorder="1" applyAlignment="1" applyProtection="1">
      <alignment horizontal="center" vertical="center"/>
    </xf>
    <xf numFmtId="0" fontId="4" fillId="0" borderId="105" xfId="0" applyFont="1" applyFill="1" applyBorder="1" applyAlignment="1" applyProtection="1">
      <alignment horizontal="center" vertical="center"/>
    </xf>
    <xf numFmtId="176" fontId="8" fillId="0" borderId="90" xfId="0" applyNumberFormat="1" applyFont="1" applyFill="1" applyBorder="1" applyProtection="1"/>
    <xf numFmtId="176" fontId="8" fillId="0" borderId="89" xfId="0" applyNumberFormat="1" applyFont="1" applyFill="1" applyBorder="1" applyProtection="1"/>
    <xf numFmtId="0" fontId="5" fillId="0" borderId="0" xfId="0" applyFont="1" applyFill="1" applyAlignment="1">
      <alignment vertical="center"/>
    </xf>
    <xf numFmtId="0" fontId="8" fillId="0" borderId="3" xfId="0" applyFont="1" applyFill="1" applyBorder="1" applyAlignment="1">
      <alignment horizontal="left" vertical="center"/>
    </xf>
    <xf numFmtId="0" fontId="8" fillId="0" borderId="0" xfId="0" applyFont="1" applyFill="1" applyAlignment="1" applyProtection="1">
      <alignment horizontal="left" vertical="top"/>
    </xf>
    <xf numFmtId="0" fontId="12" fillId="0" borderId="8" xfId="0" applyFont="1" applyFill="1" applyBorder="1" applyAlignment="1" applyProtection="1">
      <alignment horizontal="center" vertical="center" wrapText="1"/>
    </xf>
    <xf numFmtId="176" fontId="8" fillId="0" borderId="4" xfId="0" applyNumberFormat="1" applyFont="1" applyFill="1" applyBorder="1" applyProtection="1"/>
    <xf numFmtId="0" fontId="14" fillId="0" borderId="0" xfId="0" applyFont="1" applyFill="1"/>
    <xf numFmtId="0" fontId="12" fillId="0" borderId="36" xfId="0" applyFont="1" applyFill="1" applyBorder="1" applyAlignment="1">
      <alignment horizontal="centerContinuous" vertical="center"/>
    </xf>
    <xf numFmtId="176" fontId="12" fillId="0" borderId="1" xfId="0" applyNumberFormat="1" applyFont="1" applyFill="1" applyBorder="1" applyAlignment="1" applyProtection="1">
      <alignment horizontal="center" vertical="center"/>
    </xf>
    <xf numFmtId="0" fontId="12" fillId="0" borderId="34" xfId="0" applyFont="1" applyFill="1" applyBorder="1" applyAlignment="1" applyProtection="1">
      <alignment vertical="center"/>
    </xf>
    <xf numFmtId="0" fontId="12" fillId="0" borderId="12"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xf>
    <xf numFmtId="0" fontId="12" fillId="0" borderId="36" xfId="0" applyFont="1" applyFill="1" applyBorder="1" applyAlignment="1" applyProtection="1">
      <alignment vertical="center"/>
    </xf>
    <xf numFmtId="0" fontId="12" fillId="0" borderId="58" xfId="0" applyFont="1" applyFill="1" applyBorder="1" applyAlignment="1">
      <alignment horizontal="centerContinuous" vertical="center"/>
    </xf>
    <xf numFmtId="0" fontId="12" fillId="0" borderId="59"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176" fontId="8" fillId="0" borderId="110" xfId="0" applyNumberFormat="1" applyFont="1" applyFill="1" applyBorder="1" applyAlignment="1" applyProtection="1">
      <alignment vertical="center"/>
    </xf>
    <xf numFmtId="0" fontId="12" fillId="0" borderId="68" xfId="0" applyFont="1" applyFill="1" applyBorder="1" applyAlignment="1" applyProtection="1">
      <alignment horizontal="center" vertical="center"/>
    </xf>
    <xf numFmtId="0" fontId="12" fillId="0" borderId="0" xfId="0" applyFont="1" applyFill="1" applyAlignment="1">
      <alignment horizontal="right"/>
    </xf>
    <xf numFmtId="0" fontId="12" fillId="0" borderId="44" xfId="0" applyFont="1" applyFill="1" applyBorder="1" applyAlignment="1" applyProtection="1">
      <alignment horizontal="center" vertical="center" wrapText="1"/>
    </xf>
    <xf numFmtId="176" fontId="8" fillId="0" borderId="18" xfId="0" applyNumberFormat="1" applyFont="1" applyFill="1" applyBorder="1" applyProtection="1"/>
    <xf numFmtId="0" fontId="12" fillId="0" borderId="47" xfId="0" applyFont="1" applyFill="1" applyBorder="1" applyAlignment="1" applyProtection="1">
      <alignment horizontal="center" vertical="center" wrapText="1"/>
    </xf>
    <xf numFmtId="176" fontId="8" fillId="0" borderId="28" xfId="0" applyNumberFormat="1" applyFont="1" applyFill="1" applyBorder="1" applyProtection="1"/>
    <xf numFmtId="0" fontId="14" fillId="0" borderId="0" xfId="0" applyFont="1" applyFill="1" applyAlignment="1">
      <alignment horizontal="right"/>
    </xf>
    <xf numFmtId="0" fontId="12" fillId="0" borderId="46" xfId="0" applyFont="1" applyFill="1" applyBorder="1" applyAlignment="1">
      <alignment horizontal="centerContinuous" vertical="center"/>
    </xf>
    <xf numFmtId="0" fontId="12" fillId="0" borderId="105" xfId="0" applyFont="1" applyFill="1" applyBorder="1" applyAlignment="1" applyProtection="1">
      <alignment horizontal="center" vertical="center"/>
    </xf>
    <xf numFmtId="0" fontId="12" fillId="0" borderId="46" xfId="0" applyFont="1" applyFill="1" applyBorder="1" applyAlignment="1" applyProtection="1">
      <alignment vertical="center"/>
    </xf>
    <xf numFmtId="0" fontId="12" fillId="0" borderId="4" xfId="0" applyFont="1" applyFill="1" applyBorder="1" applyAlignment="1" applyProtection="1">
      <alignment horizontal="left"/>
    </xf>
    <xf numFmtId="0" fontId="12" fillId="0" borderId="5" xfId="0" applyFont="1" applyFill="1" applyBorder="1" applyAlignment="1" applyProtection="1">
      <alignment horizontal="left"/>
    </xf>
    <xf numFmtId="0" fontId="12" fillId="0" borderId="51" xfId="0" applyFont="1" applyFill="1" applyBorder="1" applyAlignment="1" applyProtection="1">
      <alignment horizontal="left"/>
    </xf>
    <xf numFmtId="0" fontId="12" fillId="0" borderId="6" xfId="0" applyFont="1" applyFill="1" applyBorder="1" applyAlignment="1" applyProtection="1">
      <alignment horizontal="left"/>
    </xf>
    <xf numFmtId="0" fontId="12" fillId="0" borderId="52" xfId="0" applyFont="1" applyFill="1" applyBorder="1" applyAlignment="1" applyProtection="1">
      <alignment horizontal="left"/>
    </xf>
    <xf numFmtId="0" fontId="12" fillId="0" borderId="3" xfId="0" applyFont="1" applyFill="1" applyBorder="1" applyAlignment="1" applyProtection="1">
      <alignment horizontal="left"/>
    </xf>
    <xf numFmtId="0" fontId="3" fillId="0" borderId="0" xfId="0" applyFont="1" applyFill="1" applyAlignment="1" applyProtection="1">
      <alignment horizontal="left"/>
    </xf>
    <xf numFmtId="0" fontId="4" fillId="0" borderId="112" xfId="0" applyFont="1" applyFill="1" applyBorder="1" applyAlignment="1" applyProtection="1">
      <alignment horizontal="centerContinuous"/>
    </xf>
    <xf numFmtId="0" fontId="4" fillId="0" borderId="5" xfId="0" applyFont="1" applyFill="1" applyBorder="1" applyAlignment="1" applyProtection="1">
      <alignment horizontal="centerContinuous"/>
    </xf>
    <xf numFmtId="0" fontId="4" fillId="0" borderId="4" xfId="0" applyFont="1" applyFill="1" applyBorder="1" applyAlignment="1" applyProtection="1">
      <alignment horizontal="centerContinuous"/>
    </xf>
    <xf numFmtId="0" fontId="4" fillId="0" borderId="8" xfId="0" applyFont="1" applyFill="1" applyBorder="1" applyAlignment="1" applyProtection="1">
      <alignment horizontal="center"/>
    </xf>
    <xf numFmtId="176" fontId="12" fillId="0" borderId="4" xfId="0" applyNumberFormat="1" applyFont="1" applyFill="1" applyBorder="1" applyAlignment="1" applyProtection="1">
      <alignment vertical="center"/>
    </xf>
    <xf numFmtId="176" fontId="12" fillId="0" borderId="4" xfId="0" applyNumberFormat="1" applyFont="1" applyFill="1" applyBorder="1" applyProtection="1"/>
    <xf numFmtId="176" fontId="12" fillId="0" borderId="5" xfId="0" applyNumberFormat="1" applyFont="1" applyFill="1" applyBorder="1" applyProtection="1"/>
    <xf numFmtId="176" fontId="12" fillId="0" borderId="32" xfId="0" applyNumberFormat="1" applyFont="1" applyFill="1" applyBorder="1" applyProtection="1"/>
    <xf numFmtId="176" fontId="12" fillId="0" borderId="113" xfId="0" applyNumberFormat="1" applyFont="1" applyFill="1" applyBorder="1" applyProtection="1"/>
    <xf numFmtId="176" fontId="4" fillId="0" borderId="0" xfId="0" applyNumberFormat="1" applyFont="1" applyFill="1"/>
    <xf numFmtId="0" fontId="4" fillId="0" borderId="87" xfId="0" applyFont="1" applyFill="1" applyBorder="1" applyAlignment="1">
      <alignment horizontal="centerContinuous"/>
    </xf>
    <xf numFmtId="0" fontId="4" fillId="0" borderId="11" xfId="0" applyFont="1" applyFill="1" applyBorder="1" applyAlignment="1">
      <alignment horizontal="centerContinuous"/>
    </xf>
    <xf numFmtId="0" fontId="4" fillId="0" borderId="13" xfId="0" applyFont="1" applyFill="1" applyBorder="1" applyAlignment="1">
      <alignment horizontal="centerContinuous"/>
    </xf>
    <xf numFmtId="0" fontId="4" fillId="0" borderId="12" xfId="0" applyFont="1" applyFill="1" applyBorder="1" applyAlignment="1" applyProtection="1">
      <alignment horizontal="center"/>
    </xf>
    <xf numFmtId="176" fontId="12" fillId="0" borderId="13" xfId="0" applyNumberFormat="1" applyFont="1" applyFill="1" applyBorder="1" applyAlignment="1" applyProtection="1">
      <alignment vertical="center"/>
    </xf>
    <xf numFmtId="176" fontId="12" fillId="0" borderId="13" xfId="0" applyNumberFormat="1" applyFont="1" applyFill="1" applyBorder="1" applyProtection="1"/>
    <xf numFmtId="176" fontId="12" fillId="0" borderId="14" xfId="0" applyNumberFormat="1" applyFont="1" applyFill="1" applyBorder="1" applyProtection="1"/>
    <xf numFmtId="176" fontId="12" fillId="0" borderId="38" xfId="0" applyNumberFormat="1" applyFont="1" applyFill="1" applyBorder="1" applyProtection="1"/>
    <xf numFmtId="176" fontId="12" fillId="0" borderId="37" xfId="0" applyNumberFormat="1" applyFont="1" applyFill="1" applyBorder="1" applyProtection="1"/>
    <xf numFmtId="176" fontId="12" fillId="0" borderId="20" xfId="0" applyNumberFormat="1" applyFont="1" applyFill="1" applyBorder="1" applyProtection="1"/>
    <xf numFmtId="176" fontId="12" fillId="0" borderId="40" xfId="0" applyNumberFormat="1" applyFont="1" applyFill="1" applyBorder="1" applyProtection="1"/>
    <xf numFmtId="176" fontId="12" fillId="0" borderId="15" xfId="0" applyNumberFormat="1" applyFont="1" applyFill="1" applyBorder="1" applyProtection="1"/>
    <xf numFmtId="0" fontId="4" fillId="0" borderId="86" xfId="0" applyFont="1" applyFill="1" applyBorder="1" applyAlignment="1">
      <alignment horizontal="centerContinuous"/>
    </xf>
    <xf numFmtId="0" fontId="4" fillId="0" borderId="14" xfId="0" applyFont="1" applyFill="1" applyBorder="1" applyAlignment="1">
      <alignment horizontal="centerContinuous"/>
    </xf>
    <xf numFmtId="176" fontId="12" fillId="0" borderId="18" xfId="0" applyNumberFormat="1" applyFont="1" applyFill="1" applyBorder="1" applyProtection="1"/>
    <xf numFmtId="176" fontId="12" fillId="0" borderId="0" xfId="0" applyNumberFormat="1" applyFont="1" applyFill="1" applyBorder="1" applyProtection="1"/>
    <xf numFmtId="176" fontId="12" fillId="0" borderId="39" xfId="0" applyNumberFormat="1" applyFont="1" applyFill="1" applyBorder="1" applyProtection="1"/>
    <xf numFmtId="176" fontId="12" fillId="0" borderId="23" xfId="0" applyNumberFormat="1" applyFont="1" applyFill="1" applyBorder="1" applyProtection="1"/>
    <xf numFmtId="37" fontId="3" fillId="0" borderId="0" xfId="0" applyNumberFormat="1" applyFont="1" applyFill="1" applyBorder="1" applyProtection="1"/>
    <xf numFmtId="0" fontId="4" fillId="0" borderId="63" xfId="0" applyFont="1" applyFill="1" applyBorder="1" applyAlignment="1">
      <alignment horizontal="centerContinuous"/>
    </xf>
    <xf numFmtId="0" fontId="4" fillId="0" borderId="25" xfId="0" applyFont="1" applyFill="1" applyBorder="1" applyAlignment="1">
      <alignment horizontal="centerContinuous"/>
    </xf>
    <xf numFmtId="0" fontId="4" fillId="0" borderId="24" xfId="0" applyFont="1" applyFill="1" applyBorder="1" applyAlignment="1" applyProtection="1">
      <alignment horizontal="center"/>
    </xf>
    <xf numFmtId="176" fontId="12" fillId="0" borderId="25" xfId="0" applyNumberFormat="1" applyFont="1" applyFill="1" applyBorder="1" applyAlignment="1" applyProtection="1">
      <alignment vertical="center"/>
    </xf>
    <xf numFmtId="176" fontId="12" fillId="0" borderId="25" xfId="0" applyNumberFormat="1" applyFont="1" applyFill="1" applyBorder="1" applyProtection="1"/>
    <xf numFmtId="176" fontId="12" fillId="0" borderId="26" xfId="0" applyNumberFormat="1" applyFont="1" applyFill="1" applyBorder="1" applyProtection="1"/>
    <xf numFmtId="176" fontId="12" fillId="0" borderId="83" xfId="0" applyNumberFormat="1" applyFont="1" applyFill="1" applyBorder="1" applyProtection="1"/>
    <xf numFmtId="176" fontId="12" fillId="0" borderId="114" xfId="0" applyNumberFormat="1" applyFont="1" applyFill="1" applyBorder="1" applyProtection="1"/>
    <xf numFmtId="176" fontId="12" fillId="0" borderId="115" xfId="0" applyNumberFormat="1" applyFont="1" applyFill="1" applyBorder="1" applyProtection="1"/>
    <xf numFmtId="176" fontId="12" fillId="0" borderId="18" xfId="0" applyNumberFormat="1" applyFont="1" applyFill="1" applyBorder="1" applyAlignment="1" applyProtection="1">
      <alignment vertical="center"/>
    </xf>
    <xf numFmtId="176" fontId="12" fillId="0" borderId="0" xfId="0" applyNumberFormat="1" applyFont="1" applyFill="1" applyBorder="1" applyAlignment="1" applyProtection="1">
      <alignment vertical="center"/>
    </xf>
    <xf numFmtId="0" fontId="4" fillId="0" borderId="36" xfId="0" applyFont="1" applyFill="1" applyBorder="1" applyAlignment="1" applyProtection="1">
      <alignment horizontal="centerContinuous"/>
    </xf>
    <xf numFmtId="0" fontId="4" fillId="0" borderId="11" xfId="0" applyFont="1" applyFill="1" applyBorder="1" applyAlignment="1" applyProtection="1">
      <alignment horizontal="centerContinuous"/>
    </xf>
    <xf numFmtId="0" fontId="4" fillId="0" borderId="14" xfId="0" applyFont="1" applyFill="1" applyBorder="1" applyAlignment="1" applyProtection="1">
      <alignment horizontal="centerContinuous"/>
    </xf>
    <xf numFmtId="176" fontId="12" fillId="0" borderId="75" xfId="0" applyNumberFormat="1" applyFont="1" applyFill="1" applyBorder="1" applyProtection="1"/>
    <xf numFmtId="0" fontId="4" fillId="0" borderId="36" xfId="0" applyFont="1" applyFill="1" applyBorder="1" applyAlignment="1">
      <alignment horizontal="centerContinuous"/>
    </xf>
    <xf numFmtId="0" fontId="4" fillId="0" borderId="46" xfId="0" applyFont="1" applyFill="1" applyBorder="1" applyAlignment="1">
      <alignment horizontal="centerContinuous"/>
    </xf>
    <xf numFmtId="0" fontId="4" fillId="0" borderId="89" xfId="0" applyFont="1" applyFill="1" applyBorder="1" applyAlignment="1">
      <alignment horizontal="centerContinuous"/>
    </xf>
    <xf numFmtId="0" fontId="4" fillId="0" borderId="68" xfId="0" applyFont="1" applyFill="1" applyBorder="1" applyAlignment="1" applyProtection="1">
      <alignment horizontal="center"/>
    </xf>
    <xf numFmtId="176" fontId="12" fillId="0" borderId="69" xfId="0" applyNumberFormat="1" applyFont="1" applyFill="1" applyBorder="1" applyAlignment="1" applyProtection="1">
      <alignment vertical="center"/>
    </xf>
    <xf numFmtId="176" fontId="12" fillId="0" borderId="69" xfId="0" applyNumberFormat="1" applyFont="1" applyFill="1" applyBorder="1" applyProtection="1"/>
    <xf numFmtId="176" fontId="12" fillId="0" borderId="70" xfId="0" applyNumberFormat="1" applyFont="1" applyFill="1" applyBorder="1" applyProtection="1"/>
    <xf numFmtId="176" fontId="12" fillId="0" borderId="71" xfId="0" applyNumberFormat="1" applyFont="1" applyFill="1" applyBorder="1" applyProtection="1"/>
    <xf numFmtId="176" fontId="12" fillId="0" borderId="91" xfId="0" applyNumberFormat="1" applyFont="1" applyFill="1" applyBorder="1" applyProtection="1"/>
    <xf numFmtId="176" fontId="3" fillId="0" borderId="0" xfId="0" applyNumberFormat="1" applyFont="1" applyFill="1" applyBorder="1"/>
    <xf numFmtId="0" fontId="12" fillId="0" borderId="51" xfId="0" applyFont="1" applyFill="1" applyBorder="1" applyAlignment="1" applyProtection="1">
      <alignment horizontal="center"/>
    </xf>
    <xf numFmtId="0" fontId="12" fillId="0" borderId="6" xfId="0" applyFont="1" applyFill="1" applyBorder="1" applyAlignment="1" applyProtection="1">
      <alignment horizontal="center"/>
    </xf>
    <xf numFmtId="0" fontId="12" fillId="0" borderId="14" xfId="0" applyFont="1" applyFill="1" applyBorder="1" applyAlignment="1" applyProtection="1">
      <alignment horizontal="centerContinuous"/>
    </xf>
    <xf numFmtId="0" fontId="12" fillId="0" borderId="12" xfId="0" applyFont="1" applyFill="1" applyBorder="1" applyAlignment="1" applyProtection="1">
      <alignment horizontal="center"/>
    </xf>
    <xf numFmtId="176" fontId="12" fillId="0" borderId="33" xfId="0" applyNumberFormat="1" applyFont="1" applyFill="1" applyBorder="1" applyProtection="1"/>
    <xf numFmtId="0" fontId="12" fillId="0" borderId="11" xfId="0" applyFont="1" applyFill="1" applyBorder="1" applyAlignment="1">
      <alignment horizontal="centerContinuous"/>
    </xf>
    <xf numFmtId="0" fontId="12" fillId="0" borderId="24" xfId="0" applyFont="1" applyFill="1" applyBorder="1" applyAlignment="1" applyProtection="1">
      <alignment horizontal="center"/>
    </xf>
    <xf numFmtId="176" fontId="12" fillId="0" borderId="13" xfId="0" applyNumberFormat="1" applyFont="1" applyFill="1" applyBorder="1" applyAlignment="1" applyProtection="1"/>
    <xf numFmtId="176" fontId="12" fillId="0" borderId="25" xfId="0" applyNumberFormat="1" applyFont="1" applyFill="1" applyBorder="1" applyAlignment="1" applyProtection="1"/>
    <xf numFmtId="176" fontId="12" fillId="0" borderId="61" xfId="0" applyNumberFormat="1" applyFont="1" applyFill="1" applyBorder="1" applyProtection="1"/>
    <xf numFmtId="176" fontId="12" fillId="0" borderId="66" xfId="0" applyNumberFormat="1" applyFont="1" applyFill="1" applyBorder="1" applyProtection="1"/>
    <xf numFmtId="0" fontId="12" fillId="0" borderId="14" xfId="0" applyFont="1" applyFill="1" applyBorder="1" applyAlignment="1">
      <alignment horizontal="center"/>
    </xf>
    <xf numFmtId="0" fontId="4" fillId="0" borderId="0" xfId="0" applyFont="1" applyFill="1" applyBorder="1" applyAlignment="1">
      <alignment horizontal="centerContinuous"/>
    </xf>
    <xf numFmtId="0" fontId="12" fillId="0" borderId="11" xfId="0" applyFont="1" applyFill="1" applyBorder="1" applyAlignment="1">
      <alignment horizontal="center"/>
    </xf>
    <xf numFmtId="176" fontId="12" fillId="0" borderId="60" xfId="0" applyNumberFormat="1" applyFont="1" applyFill="1" applyBorder="1" applyProtection="1"/>
    <xf numFmtId="0" fontId="4" fillId="0" borderId="86" xfId="0" applyFont="1" applyFill="1" applyBorder="1" applyAlignment="1" applyProtection="1">
      <alignment horizontal="centerContinuous"/>
    </xf>
    <xf numFmtId="0" fontId="12" fillId="0" borderId="13" xfId="0" applyFont="1" applyFill="1" applyBorder="1" applyAlignment="1" applyProtection="1">
      <alignment horizontal="centerContinuous"/>
    </xf>
    <xf numFmtId="0" fontId="4" fillId="0" borderId="87" xfId="0" applyFont="1" applyFill="1" applyBorder="1" applyAlignment="1" applyProtection="1">
      <alignment horizontal="centerContinuous"/>
    </xf>
    <xf numFmtId="0" fontId="12" fillId="0" borderId="13" xfId="0" applyFont="1" applyFill="1" applyBorder="1" applyAlignment="1" applyProtection="1">
      <alignment horizontal="center"/>
    </xf>
    <xf numFmtId="0" fontId="12" fillId="0" borderId="25" xfId="0" applyFont="1" applyFill="1" applyBorder="1" applyAlignment="1" applyProtection="1">
      <alignment horizontal="center"/>
    </xf>
    <xf numFmtId="176" fontId="12" fillId="0" borderId="64" xfId="0" applyNumberFormat="1" applyFont="1" applyFill="1" applyBorder="1" applyProtection="1"/>
    <xf numFmtId="0" fontId="4" fillId="0" borderId="117" xfId="0" applyFont="1" applyFill="1" applyBorder="1" applyAlignment="1" applyProtection="1">
      <alignment horizontal="center"/>
    </xf>
    <xf numFmtId="0" fontId="4" fillId="0" borderId="28"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176" fontId="12" fillId="0" borderId="28" xfId="0" applyNumberFormat="1" applyFont="1" applyFill="1" applyBorder="1" applyAlignment="1" applyProtection="1">
      <alignment vertical="center"/>
    </xf>
    <xf numFmtId="176" fontId="12" fillId="0" borderId="48" xfId="0" applyNumberFormat="1" applyFont="1" applyFill="1" applyBorder="1" applyProtection="1"/>
    <xf numFmtId="0" fontId="4"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11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8" xfId="0" applyFont="1" applyFill="1" applyBorder="1" applyAlignment="1">
      <alignment vertical="center"/>
    </xf>
    <xf numFmtId="0" fontId="4" fillId="0" borderId="90" xfId="0" applyFont="1" applyFill="1" applyBorder="1" applyAlignment="1">
      <alignment vertical="center"/>
    </xf>
    <xf numFmtId="0" fontId="4" fillId="0" borderId="89" xfId="0" applyFont="1" applyFill="1" applyBorder="1" applyAlignment="1">
      <alignment vertical="center"/>
    </xf>
    <xf numFmtId="0" fontId="4" fillId="0" borderId="93" xfId="0" applyFont="1" applyFill="1" applyBorder="1" applyAlignment="1">
      <alignment vertical="center"/>
    </xf>
    <xf numFmtId="176" fontId="12" fillId="0" borderId="119" xfId="0" applyNumberFormat="1" applyFont="1" applyFill="1" applyBorder="1" applyAlignment="1">
      <alignment vertical="center"/>
    </xf>
    <xf numFmtId="0" fontId="4" fillId="0" borderId="120" xfId="0" applyFont="1" applyFill="1" applyBorder="1" applyAlignment="1">
      <alignment horizontal="center" vertical="center"/>
    </xf>
    <xf numFmtId="176" fontId="12" fillId="0" borderId="122" xfId="0" applyNumberFormat="1" applyFont="1" applyFill="1" applyBorder="1" applyAlignment="1">
      <alignment vertical="center"/>
    </xf>
    <xf numFmtId="176" fontId="12" fillId="0" borderId="110" xfId="0" applyNumberFormat="1" applyFont="1" applyFill="1" applyBorder="1" applyAlignment="1">
      <alignment vertical="center"/>
    </xf>
    <xf numFmtId="176" fontId="12" fillId="0" borderId="63" xfId="0" applyNumberFormat="1" applyFont="1" applyFill="1" applyBorder="1" applyAlignment="1">
      <alignment vertical="center"/>
    </xf>
    <xf numFmtId="176" fontId="12" fillId="0" borderId="61" xfId="0" applyNumberFormat="1" applyFont="1" applyFill="1" applyBorder="1" applyAlignment="1">
      <alignment vertical="center"/>
    </xf>
    <xf numFmtId="176" fontId="12" fillId="0" borderId="123" xfId="0" applyNumberFormat="1" applyFont="1" applyFill="1" applyBorder="1" applyAlignment="1">
      <alignment vertical="center"/>
    </xf>
    <xf numFmtId="176" fontId="12" fillId="0" borderId="60" xfId="0" applyNumberFormat="1" applyFont="1" applyFill="1" applyBorder="1" applyAlignment="1">
      <alignment vertical="center"/>
    </xf>
    <xf numFmtId="176" fontId="12" fillId="0" borderId="111" xfId="0" applyNumberFormat="1" applyFont="1" applyFill="1" applyBorder="1" applyAlignment="1">
      <alignment vertical="center"/>
    </xf>
    <xf numFmtId="176" fontId="12" fillId="0" borderId="110" xfId="0" applyNumberFormat="1" applyFont="1" applyFill="1" applyBorder="1" applyAlignment="1">
      <alignment horizontal="right" vertical="center"/>
    </xf>
    <xf numFmtId="176" fontId="12" fillId="0" borderId="124" xfId="0" applyNumberFormat="1" applyFont="1" applyFill="1" applyBorder="1" applyAlignment="1">
      <alignment vertical="center"/>
    </xf>
    <xf numFmtId="176" fontId="12" fillId="0" borderId="125" xfId="0" applyNumberFormat="1" applyFont="1" applyFill="1" applyBorder="1" applyAlignment="1">
      <alignment vertical="center"/>
    </xf>
    <xf numFmtId="0" fontId="4" fillId="0" borderId="105" xfId="0" applyFont="1" applyFill="1" applyBorder="1" applyAlignment="1">
      <alignment horizontal="center" vertical="center"/>
    </xf>
    <xf numFmtId="176" fontId="12" fillId="0" borderId="127" xfId="0" applyNumberFormat="1" applyFont="1" applyFill="1" applyBorder="1" applyAlignment="1">
      <alignment vertical="center"/>
    </xf>
    <xf numFmtId="176" fontId="12" fillId="0" borderId="128" xfId="0" applyNumberFormat="1" applyFont="1" applyFill="1" applyBorder="1" applyAlignment="1">
      <alignment vertical="center"/>
    </xf>
    <xf numFmtId="176" fontId="12" fillId="0" borderId="69" xfId="0" applyNumberFormat="1" applyFont="1" applyFill="1" applyBorder="1" applyAlignment="1">
      <alignment vertical="center"/>
    </xf>
    <xf numFmtId="176" fontId="12" fillId="0" borderId="70" xfId="0" applyNumberFormat="1" applyFont="1" applyFill="1" applyBorder="1" applyAlignment="1">
      <alignment vertical="center"/>
    </xf>
    <xf numFmtId="176" fontId="12" fillId="0" borderId="129" xfId="0" applyNumberFormat="1" applyFont="1" applyFill="1" applyBorder="1" applyAlignment="1">
      <alignment vertical="center"/>
    </xf>
    <xf numFmtId="176" fontId="12" fillId="0" borderId="68" xfId="0" applyNumberFormat="1" applyFont="1" applyFill="1" applyBorder="1" applyAlignment="1">
      <alignment vertical="center"/>
    </xf>
    <xf numFmtId="0" fontId="3" fillId="0" borderId="6" xfId="0" applyFont="1" applyFill="1" applyBorder="1" applyAlignment="1">
      <alignment vertical="center"/>
    </xf>
    <xf numFmtId="0" fontId="3" fillId="0" borderId="130" xfId="0" applyFont="1" applyFill="1" applyBorder="1" applyAlignment="1">
      <alignment vertical="center"/>
    </xf>
    <xf numFmtId="0" fontId="3" fillId="0" borderId="51" xfId="0" applyFont="1" applyFill="1" applyBorder="1" applyAlignment="1">
      <alignment vertical="center"/>
    </xf>
    <xf numFmtId="0" fontId="3" fillId="0" borderId="131" xfId="0" applyFont="1" applyFill="1" applyBorder="1" applyAlignment="1">
      <alignment vertical="center"/>
    </xf>
    <xf numFmtId="0" fontId="3" fillId="0" borderId="3" xfId="0" applyFont="1" applyFill="1" applyBorder="1" applyAlignment="1">
      <alignment vertical="center"/>
    </xf>
    <xf numFmtId="0" fontId="3" fillId="0" borderId="87" xfId="0" applyFont="1" applyFill="1" applyBorder="1" applyAlignment="1">
      <alignment horizontal="centerContinuous"/>
    </xf>
    <xf numFmtId="0" fontId="3" fillId="0" borderId="11" xfId="0" applyFont="1" applyFill="1" applyBorder="1" applyAlignment="1">
      <alignment horizontal="centerContinuous" vertical="center"/>
    </xf>
    <xf numFmtId="0" fontId="3" fillId="0" borderId="111" xfId="0" applyFont="1" applyFill="1" applyBorder="1" applyAlignment="1">
      <alignment horizontal="center" vertical="center" textRotation="255"/>
    </xf>
    <xf numFmtId="176" fontId="14" fillId="0" borderId="63" xfId="0" applyNumberFormat="1" applyFont="1" applyFill="1" applyBorder="1" applyAlignment="1">
      <alignment vertical="center"/>
    </xf>
    <xf numFmtId="176" fontId="14" fillId="0" borderId="119" xfId="0" applyNumberFormat="1" applyFont="1" applyFill="1" applyBorder="1" applyAlignment="1">
      <alignment vertical="center"/>
    </xf>
    <xf numFmtId="176" fontId="14" fillId="0" borderId="124" xfId="0" applyNumberFormat="1" applyFont="1" applyFill="1" applyBorder="1" applyAlignment="1">
      <alignment vertical="center"/>
    </xf>
    <xf numFmtId="176" fontId="14" fillId="0" borderId="18" xfId="0" applyNumberFormat="1" applyFont="1" applyFill="1" applyBorder="1" applyAlignment="1">
      <alignment vertical="center"/>
    </xf>
    <xf numFmtId="176" fontId="14" fillId="0" borderId="134" xfId="0" applyNumberFormat="1" applyFont="1" applyFill="1" applyBorder="1" applyAlignment="1">
      <alignment vertical="center"/>
    </xf>
    <xf numFmtId="0" fontId="3" fillId="0" borderId="120" xfId="0" applyFont="1" applyFill="1" applyBorder="1" applyAlignment="1">
      <alignment horizontal="center" vertical="center" textRotation="255"/>
    </xf>
    <xf numFmtId="176" fontId="14" fillId="0" borderId="100" xfId="0" applyNumberFormat="1" applyFont="1" applyFill="1" applyBorder="1" applyAlignment="1">
      <alignment vertical="center"/>
    </xf>
    <xf numFmtId="176" fontId="14" fillId="0" borderId="122" xfId="0" applyNumberFormat="1" applyFont="1" applyFill="1" applyBorder="1" applyAlignment="1">
      <alignment vertical="center"/>
    </xf>
    <xf numFmtId="176" fontId="14" fillId="0" borderId="62" xfId="0" applyNumberFormat="1" applyFont="1" applyFill="1" applyBorder="1" applyAlignment="1">
      <alignment vertical="center"/>
    </xf>
    <xf numFmtId="176" fontId="14" fillId="0" borderId="125" xfId="0" applyNumberFormat="1" applyFont="1" applyFill="1" applyBorder="1" applyAlignment="1">
      <alignment vertical="center"/>
    </xf>
    <xf numFmtId="0" fontId="3" fillId="0" borderId="63" xfId="0" applyFont="1" applyFill="1" applyBorder="1" applyAlignment="1">
      <alignment horizontal="centerContinuous" vertical="center"/>
    </xf>
    <xf numFmtId="176" fontId="14" fillId="0" borderId="136" xfId="0" applyNumberFormat="1" applyFont="1" applyFill="1" applyBorder="1" applyAlignment="1">
      <alignment vertical="center"/>
    </xf>
    <xf numFmtId="176" fontId="14" fillId="0" borderId="60" xfId="0" applyNumberFormat="1" applyFont="1" applyFill="1" applyBorder="1" applyAlignment="1">
      <alignment vertical="center"/>
    </xf>
    <xf numFmtId="0" fontId="3" fillId="0" borderId="139" xfId="0" applyFont="1" applyFill="1" applyBorder="1" applyAlignment="1">
      <alignment horizontal="centerContinuous"/>
    </xf>
    <xf numFmtId="0" fontId="15" fillId="0" borderId="63" xfId="0" applyFont="1" applyFill="1" applyBorder="1" applyAlignment="1">
      <alignment horizontal="centerContinuous" vertical="center"/>
    </xf>
    <xf numFmtId="176" fontId="14" fillId="0" borderId="110" xfId="0" applyNumberFormat="1" applyFont="1" applyFill="1" applyBorder="1" applyAlignment="1">
      <alignment vertical="center"/>
    </xf>
    <xf numFmtId="0" fontId="3" fillId="0" borderId="36" xfId="0" applyFont="1" applyFill="1" applyBorder="1" applyAlignment="1">
      <alignment horizontal="centerContinuous"/>
    </xf>
    <xf numFmtId="0" fontId="3" fillId="0" borderId="0" xfId="0" applyFont="1" applyFill="1" applyBorder="1" applyAlignment="1">
      <alignment horizontal="centerContinuous" vertical="center"/>
    </xf>
    <xf numFmtId="0" fontId="3" fillId="0" borderId="14" xfId="0" applyFont="1" applyFill="1" applyBorder="1" applyAlignment="1">
      <alignment vertical="center"/>
    </xf>
    <xf numFmtId="0" fontId="3" fillId="0" borderId="111" xfId="0" applyFont="1" applyFill="1" applyBorder="1" applyAlignment="1">
      <alignment horizontal="center"/>
    </xf>
    <xf numFmtId="0" fontId="3" fillId="0" borderId="11" xfId="0" applyFont="1" applyFill="1" applyBorder="1" applyAlignment="1">
      <alignment vertical="center"/>
    </xf>
    <xf numFmtId="0" fontId="3" fillId="0" borderId="120" xfId="0" applyFont="1" applyFill="1" applyBorder="1" applyAlignment="1">
      <alignment horizontal="center"/>
    </xf>
    <xf numFmtId="0" fontId="3" fillId="0" borderId="110" xfId="0" applyFont="1" applyFill="1" applyBorder="1" applyAlignment="1">
      <alignment horizontal="centerContinuous" vertical="center"/>
    </xf>
    <xf numFmtId="0" fontId="3" fillId="0" borderId="63" xfId="0" applyFont="1" applyFill="1" applyBorder="1" applyAlignment="1">
      <alignment vertical="center"/>
    </xf>
    <xf numFmtId="176" fontId="14" fillId="0" borderId="121" xfId="0" applyNumberFormat="1" applyFont="1" applyFill="1" applyBorder="1" applyAlignment="1">
      <alignment vertical="center"/>
    </xf>
    <xf numFmtId="0" fontId="3" fillId="0" borderId="46" xfId="0" applyFont="1" applyFill="1" applyBorder="1" applyAlignment="1">
      <alignment horizontal="centerContinuous"/>
    </xf>
    <xf numFmtId="0" fontId="3" fillId="0" borderId="89" xfId="0" applyFont="1" applyFill="1" applyBorder="1" applyAlignment="1">
      <alignment horizontal="centerContinuous" vertical="center"/>
    </xf>
    <xf numFmtId="0" fontId="3" fillId="0" borderId="93" xfId="0" applyFont="1" applyFill="1" applyBorder="1" applyAlignment="1">
      <alignment horizontal="center"/>
    </xf>
    <xf numFmtId="176" fontId="14" fillId="0" borderId="89" xfId="0" applyNumberFormat="1" applyFont="1" applyFill="1" applyBorder="1" applyAlignment="1">
      <alignment vertical="center"/>
    </xf>
    <xf numFmtId="176" fontId="14" fillId="0" borderId="145" xfId="0" applyNumberFormat="1" applyFont="1" applyFill="1" applyBorder="1" applyAlignment="1">
      <alignment vertical="center"/>
    </xf>
    <xf numFmtId="176" fontId="14" fillId="0" borderId="118" xfId="0" applyNumberFormat="1" applyFont="1" applyFill="1" applyBorder="1" applyAlignment="1">
      <alignment vertical="center"/>
    </xf>
    <xf numFmtId="0" fontId="3" fillId="0" borderId="8" xfId="0" applyFont="1" applyFill="1" applyBorder="1" applyAlignment="1">
      <alignment vertical="center"/>
    </xf>
    <xf numFmtId="0" fontId="12" fillId="0" borderId="110"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111" xfId="0" applyFont="1" applyFill="1" applyBorder="1" applyAlignment="1">
      <alignment horizontal="center" vertical="center"/>
    </xf>
    <xf numFmtId="0" fontId="3" fillId="0" borderId="93" xfId="0" applyFont="1" applyFill="1" applyBorder="1" applyAlignment="1">
      <alignment vertical="center"/>
    </xf>
    <xf numFmtId="0" fontId="12" fillId="0" borderId="118" xfId="0" applyFont="1" applyFill="1" applyBorder="1" applyAlignment="1">
      <alignment vertical="center"/>
    </xf>
    <xf numFmtId="0" fontId="12" fillId="0" borderId="90" xfId="0" applyFont="1" applyFill="1" applyBorder="1" applyAlignment="1">
      <alignment vertical="center"/>
    </xf>
    <xf numFmtId="0" fontId="12" fillId="0" borderId="89" xfId="0" applyFont="1" applyFill="1" applyBorder="1" applyAlignment="1">
      <alignment vertical="center"/>
    </xf>
    <xf numFmtId="0" fontId="12" fillId="0" borderId="93" xfId="0" applyFont="1" applyFill="1" applyBorder="1" applyAlignment="1">
      <alignment vertical="center"/>
    </xf>
    <xf numFmtId="0" fontId="4" fillId="0" borderId="139" xfId="0" applyFont="1" applyFill="1" applyBorder="1" applyAlignment="1">
      <alignment horizontal="centerContinuous"/>
    </xf>
    <xf numFmtId="0" fontId="4" fillId="0" borderId="36" xfId="0" applyFont="1" applyFill="1" applyBorder="1"/>
    <xf numFmtId="176" fontId="12" fillId="0" borderId="134" xfId="0" applyNumberFormat="1" applyFont="1" applyFill="1" applyBorder="1" applyAlignment="1">
      <alignment vertical="center"/>
    </xf>
    <xf numFmtId="0" fontId="4" fillId="0" borderId="46" xfId="0" applyFont="1" applyFill="1" applyBorder="1"/>
    <xf numFmtId="176" fontId="12" fillId="0" borderId="118" xfId="0" applyNumberFormat="1" applyFont="1" applyFill="1" applyBorder="1" applyAlignment="1">
      <alignment vertical="center"/>
    </xf>
    <xf numFmtId="176" fontId="3" fillId="0" borderId="0" xfId="0" applyNumberFormat="1" applyFont="1" applyFill="1" applyAlignment="1">
      <alignment vertical="center"/>
    </xf>
    <xf numFmtId="0" fontId="7" fillId="0" borderId="0" xfId="0" applyFont="1" applyFill="1" applyBorder="1" applyAlignment="1">
      <alignment vertical="top"/>
    </xf>
    <xf numFmtId="0" fontId="8" fillId="0" borderId="9" xfId="0" applyFont="1" applyFill="1" applyBorder="1"/>
    <xf numFmtId="0" fontId="8" fillId="0" borderId="81" xfId="0" applyFont="1" applyFill="1" applyBorder="1"/>
    <xf numFmtId="0" fontId="8" fillId="0" borderId="0" xfId="0" applyFont="1" applyFill="1"/>
    <xf numFmtId="0" fontId="8" fillId="0" borderId="0" xfId="0" applyFont="1" applyFill="1" applyBorder="1" applyAlignment="1">
      <alignment vertical="top"/>
    </xf>
    <xf numFmtId="0" fontId="12" fillId="0" borderId="10" xfId="0" applyFont="1" applyFill="1" applyBorder="1" applyAlignment="1">
      <alignment horizontal="center"/>
    </xf>
    <xf numFmtId="0" fontId="8" fillId="0" borderId="0" xfId="0" applyFont="1" applyFill="1" applyBorder="1" applyAlignment="1">
      <alignment vertical="center"/>
    </xf>
    <xf numFmtId="0" fontId="12" fillId="0" borderId="9" xfId="0" applyFont="1" applyFill="1" applyBorder="1" applyAlignment="1">
      <alignment horizontal="center"/>
    </xf>
    <xf numFmtId="0" fontId="7" fillId="0" borderId="0" xfId="0" applyFont="1" applyFill="1" applyBorder="1" applyAlignment="1">
      <alignment vertical="center"/>
    </xf>
    <xf numFmtId="176" fontId="8" fillId="0" borderId="111" xfId="0" applyNumberFormat="1" applyFont="1" applyFill="1" applyBorder="1" applyAlignment="1">
      <alignment vertical="center"/>
    </xf>
    <xf numFmtId="0" fontId="8" fillId="0" borderId="63" xfId="0" applyFont="1" applyFill="1" applyBorder="1" applyAlignment="1">
      <alignment horizontal="center" vertical="top" wrapText="1"/>
    </xf>
    <xf numFmtId="176" fontId="8" fillId="0" borderId="17" xfId="0" applyNumberFormat="1" applyFont="1" applyFill="1" applyBorder="1" applyAlignment="1">
      <alignment vertical="center"/>
    </xf>
    <xf numFmtId="176" fontId="8" fillId="0" borderId="0" xfId="0" applyNumberFormat="1" applyFont="1" applyFill="1" applyBorder="1" applyAlignment="1">
      <alignment vertical="center"/>
    </xf>
    <xf numFmtId="0" fontId="8" fillId="0" borderId="63" xfId="0" applyFont="1" applyFill="1" applyBorder="1" applyAlignment="1">
      <alignment horizontal="centerContinuous"/>
    </xf>
    <xf numFmtId="0" fontId="8" fillId="0" borderId="11" xfId="0" applyFont="1" applyFill="1" applyBorder="1" applyAlignment="1">
      <alignment horizontal="centerContinuous"/>
    </xf>
    <xf numFmtId="176" fontId="7" fillId="0" borderId="0" xfId="0" applyNumberFormat="1" applyFont="1" applyFill="1" applyBorder="1" applyAlignment="1">
      <alignment vertical="center"/>
    </xf>
    <xf numFmtId="0" fontId="7" fillId="0" borderId="151" xfId="0" applyFont="1" applyFill="1" applyBorder="1" applyAlignment="1">
      <alignment horizontal="center" vertical="center" wrapText="1"/>
    </xf>
    <xf numFmtId="176" fontId="8" fillId="0" borderId="110" xfId="0" applyNumberFormat="1" applyFont="1" applyFill="1" applyBorder="1" applyAlignment="1">
      <alignment vertical="center"/>
    </xf>
    <xf numFmtId="176" fontId="14" fillId="0" borderId="0" xfId="0" applyNumberFormat="1" applyFont="1" applyFill="1"/>
    <xf numFmtId="0" fontId="7" fillId="0" borderId="72" xfId="0" applyFont="1" applyFill="1" applyBorder="1" applyAlignment="1">
      <alignment horizontal="center" vertical="center" wrapText="1"/>
    </xf>
    <xf numFmtId="0" fontId="8" fillId="0" borderId="11" xfId="0" applyFont="1" applyFill="1" applyBorder="1" applyAlignment="1">
      <alignment horizontal="center" vertical="top" wrapText="1"/>
    </xf>
    <xf numFmtId="176" fontId="14" fillId="0" borderId="0" xfId="0" applyNumberFormat="1" applyFont="1" applyFill="1" applyBorder="1"/>
    <xf numFmtId="0" fontId="14" fillId="0" borderId="0" xfId="0" applyFont="1" applyFill="1" applyBorder="1"/>
    <xf numFmtId="0" fontId="12" fillId="0" borderId="4" xfId="0" applyFont="1" applyFill="1" applyBorder="1" applyAlignment="1">
      <alignment horizontal="centerContinuous"/>
    </xf>
    <xf numFmtId="0" fontId="8" fillId="0" borderId="4" xfId="0" applyFont="1" applyFill="1" applyBorder="1" applyAlignment="1"/>
    <xf numFmtId="0" fontId="12" fillId="0" borderId="0" xfId="0" applyFont="1" applyFill="1" applyBorder="1" applyAlignment="1">
      <alignment horizontal="centerContinuous"/>
    </xf>
    <xf numFmtId="0" fontId="8" fillId="0" borderId="0" xfId="0" applyFont="1" applyFill="1" applyBorder="1" applyAlignment="1"/>
    <xf numFmtId="0" fontId="8" fillId="0" borderId="89" xfId="0" applyFont="1" applyFill="1" applyBorder="1" applyAlignment="1">
      <alignment horizontal="center" vertical="top" wrapText="1"/>
    </xf>
    <xf numFmtId="0" fontId="7" fillId="0" borderId="1" xfId="0" applyFont="1" applyFill="1" applyBorder="1" applyAlignment="1">
      <alignment vertical="top"/>
    </xf>
    <xf numFmtId="0" fontId="7" fillId="0" borderId="51" xfId="0" applyFont="1" applyFill="1" applyBorder="1" applyAlignment="1" applyProtection="1">
      <alignment horizontal="left"/>
    </xf>
    <xf numFmtId="0" fontId="7" fillId="0" borderId="6" xfId="0" applyFont="1" applyFill="1" applyBorder="1" applyAlignment="1" applyProtection="1">
      <alignment horizontal="left"/>
    </xf>
    <xf numFmtId="0" fontId="7" fillId="0" borderId="52" xfId="0" applyFont="1" applyFill="1" applyBorder="1" applyAlignment="1" applyProtection="1">
      <alignment horizontal="left"/>
    </xf>
    <xf numFmtId="0" fontId="7" fillId="0" borderId="3" xfId="0" applyFont="1" applyFill="1" applyBorder="1" applyAlignment="1" applyProtection="1">
      <alignment horizontal="left"/>
    </xf>
    <xf numFmtId="0" fontId="3" fillId="0" borderId="1" xfId="0" applyFont="1" applyFill="1" applyBorder="1"/>
    <xf numFmtId="176" fontId="7" fillId="0" borderId="79" xfId="0" applyNumberFormat="1" applyFont="1" applyFill="1" applyBorder="1" applyProtection="1"/>
    <xf numFmtId="0" fontId="4" fillId="0" borderId="14" xfId="0" applyFont="1" applyFill="1" applyBorder="1" applyAlignment="1">
      <alignment horizontal="centerContinuous" vertical="top"/>
    </xf>
    <xf numFmtId="0" fontId="4" fillId="0" borderId="11" xfId="0" applyFont="1" applyFill="1" applyBorder="1" applyAlignment="1" applyProtection="1">
      <alignment horizontal="centerContinuous" vertical="top"/>
    </xf>
    <xf numFmtId="176" fontId="7" fillId="0" borderId="22" xfId="0" applyNumberFormat="1" applyFont="1" applyFill="1" applyBorder="1" applyAlignment="1" applyProtection="1">
      <alignment vertical="center"/>
    </xf>
    <xf numFmtId="176" fontId="7" fillId="0" borderId="22" xfId="0" applyNumberFormat="1" applyFont="1" applyFill="1" applyBorder="1" applyProtection="1"/>
    <xf numFmtId="176" fontId="7" fillId="0" borderId="19" xfId="0" applyNumberFormat="1" applyFont="1" applyFill="1" applyBorder="1" applyProtection="1"/>
    <xf numFmtId="176" fontId="7" fillId="0" borderId="56" xfId="0" applyNumberFormat="1" applyFont="1" applyFill="1" applyBorder="1" applyProtection="1"/>
    <xf numFmtId="176" fontId="7" fillId="0" borderId="54" xfId="0" applyNumberFormat="1" applyFont="1" applyFill="1" applyBorder="1" applyProtection="1"/>
    <xf numFmtId="0" fontId="4" fillId="0" borderId="63" xfId="0" applyFont="1" applyFill="1" applyBorder="1" applyAlignment="1">
      <alignment horizontal="centerContinuous" vertical="top"/>
    </xf>
    <xf numFmtId="176" fontId="7" fillId="0" borderId="0" xfId="0" applyNumberFormat="1" applyFont="1" applyFill="1" applyBorder="1" applyAlignment="1" applyProtection="1">
      <alignment vertical="center"/>
    </xf>
    <xf numFmtId="176" fontId="7" fillId="0" borderId="0" xfId="0" applyNumberFormat="1" applyFont="1" applyFill="1" applyBorder="1" applyProtection="1"/>
    <xf numFmtId="176" fontId="7" fillId="0" borderId="11" xfId="0" applyNumberFormat="1" applyFont="1" applyFill="1" applyBorder="1" applyProtection="1"/>
    <xf numFmtId="176" fontId="7" fillId="0" borderId="66" xfId="0" applyNumberFormat="1" applyFont="1" applyFill="1" applyBorder="1" applyProtection="1"/>
    <xf numFmtId="176" fontId="7" fillId="0" borderId="53" xfId="0" applyNumberFormat="1" applyFont="1" applyFill="1" applyBorder="1" applyProtection="1"/>
    <xf numFmtId="0" fontId="4" fillId="0" borderId="11" xfId="0" applyFont="1" applyFill="1" applyBorder="1" applyAlignment="1">
      <alignment horizontal="centerContinuous" vertical="top"/>
    </xf>
    <xf numFmtId="0" fontId="4" fillId="0" borderId="111" xfId="0" applyFont="1" applyFill="1" applyBorder="1" applyAlignment="1" applyProtection="1">
      <alignment horizontal="center" vertical="center"/>
    </xf>
    <xf numFmtId="176" fontId="7" fillId="0" borderId="110" xfId="0" applyNumberFormat="1" applyFont="1" applyFill="1" applyBorder="1" applyAlignment="1" applyProtection="1">
      <alignment vertical="center"/>
    </xf>
    <xf numFmtId="176" fontId="7" fillId="0" borderId="110" xfId="0" applyNumberFormat="1" applyFont="1" applyFill="1" applyBorder="1" applyProtection="1"/>
    <xf numFmtId="176" fontId="7" fillId="0" borderId="63" xfId="0" applyNumberFormat="1" applyFont="1" applyFill="1" applyBorder="1" applyProtection="1"/>
    <xf numFmtId="176" fontId="7" fillId="0" borderId="153" xfId="0" applyNumberFormat="1" applyFont="1" applyFill="1" applyBorder="1" applyProtection="1"/>
    <xf numFmtId="176" fontId="7" fillId="0" borderId="60" xfId="0" applyNumberFormat="1" applyFont="1" applyFill="1" applyBorder="1" applyAlignment="1" applyProtection="1">
      <alignment vertical="center"/>
    </xf>
    <xf numFmtId="176" fontId="7" fillId="0" borderId="60" xfId="0" applyNumberFormat="1" applyFont="1" applyFill="1" applyBorder="1" applyProtection="1"/>
    <xf numFmtId="176" fontId="7" fillId="0" borderId="61" xfId="0" applyNumberFormat="1" applyFont="1" applyFill="1" applyBorder="1" applyProtection="1"/>
    <xf numFmtId="176" fontId="7" fillId="0" borderId="64" xfId="0" applyNumberFormat="1" applyFont="1" applyFill="1" applyBorder="1" applyProtection="1"/>
    <xf numFmtId="176" fontId="7" fillId="0" borderId="83" xfId="0" applyNumberFormat="1" applyFont="1" applyFill="1" applyBorder="1" applyProtection="1"/>
    <xf numFmtId="0" fontId="4" fillId="0" borderId="86" xfId="0" applyFont="1" applyFill="1" applyBorder="1" applyAlignment="1">
      <alignment horizontal="center" vertical="center"/>
    </xf>
    <xf numFmtId="0" fontId="3" fillId="0" borderId="1" xfId="0" applyFont="1" applyFill="1" applyBorder="1" applyAlignment="1">
      <alignment horizontal="right"/>
    </xf>
    <xf numFmtId="0" fontId="4" fillId="0" borderId="16" xfId="0" applyFont="1" applyFill="1" applyBorder="1" applyAlignment="1" applyProtection="1">
      <alignment horizontal="centerContinuous" vertical="center"/>
    </xf>
    <xf numFmtId="0" fontId="4" fillId="0" borderId="1" xfId="0" applyFont="1" applyFill="1" applyBorder="1" applyAlignment="1">
      <alignment horizontal="right"/>
    </xf>
    <xf numFmtId="0" fontId="4" fillId="0" borderId="117" xfId="0" applyFont="1" applyFill="1" applyBorder="1" applyAlignment="1" applyProtection="1">
      <alignment horizontal="centerContinuous" vertical="top" wrapText="1"/>
    </xf>
    <xf numFmtId="0" fontId="6" fillId="0" borderId="1" xfId="0" applyFont="1" applyFill="1" applyBorder="1" applyAlignment="1">
      <alignment vertical="top"/>
    </xf>
    <xf numFmtId="0" fontId="6" fillId="0" borderId="2" xfId="0" applyFont="1" applyFill="1" applyBorder="1" applyAlignment="1">
      <alignment horizontal="center" vertical="center"/>
    </xf>
    <xf numFmtId="0" fontId="7" fillId="0" borderId="155" xfId="0" applyFont="1" applyFill="1" applyBorder="1" applyAlignment="1" applyProtection="1">
      <alignment horizontal="left"/>
    </xf>
    <xf numFmtId="0" fontId="7" fillId="0" borderId="106" xfId="0" applyFont="1" applyFill="1" applyBorder="1" applyAlignment="1" applyProtection="1">
      <alignment horizontal="left"/>
    </xf>
    <xf numFmtId="0" fontId="7" fillId="0" borderId="0" xfId="0" applyFont="1" applyFill="1" applyBorder="1" applyAlignment="1" applyProtection="1">
      <alignment horizontal="left"/>
    </xf>
    <xf numFmtId="0" fontId="4" fillId="0" borderId="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176" fontId="7" fillId="0" borderId="37" xfId="0" applyNumberFormat="1" applyFont="1" applyFill="1" applyBorder="1" applyProtection="1"/>
    <xf numFmtId="0" fontId="4" fillId="0" borderId="0" xfId="0" applyFont="1" applyFill="1" applyBorder="1" applyAlignment="1" applyProtection="1">
      <alignment horizontal="center" vertical="center"/>
    </xf>
    <xf numFmtId="176" fontId="7" fillId="0" borderId="158" xfId="0" applyNumberFormat="1" applyFont="1" applyFill="1" applyBorder="1" applyProtection="1"/>
    <xf numFmtId="0" fontId="4" fillId="0" borderId="110" xfId="0" applyFont="1" applyFill="1" applyBorder="1" applyAlignment="1" applyProtection="1">
      <alignment horizontal="center" vertical="center"/>
    </xf>
    <xf numFmtId="176" fontId="7" fillId="0" borderId="95" xfId="0" applyNumberFormat="1" applyFont="1" applyFill="1" applyBorder="1" applyProtection="1"/>
    <xf numFmtId="0" fontId="4" fillId="0" borderId="97" xfId="0" applyFont="1" applyFill="1" applyBorder="1" applyAlignment="1" applyProtection="1">
      <alignment horizontal="center" vertical="center"/>
    </xf>
    <xf numFmtId="176" fontId="7" fillId="0" borderId="26" xfId="0" applyNumberFormat="1" applyFont="1" applyFill="1" applyBorder="1" applyProtection="1"/>
    <xf numFmtId="176" fontId="7" fillId="0" borderId="31" xfId="0" applyNumberFormat="1" applyFont="1" applyFill="1" applyBorder="1" applyProtection="1"/>
    <xf numFmtId="176" fontId="8" fillId="0" borderId="5" xfId="0" applyNumberFormat="1" applyFont="1" applyFill="1" applyBorder="1" applyProtection="1"/>
    <xf numFmtId="0" fontId="4" fillId="0" borderId="72" xfId="0" applyFont="1" applyFill="1" applyBorder="1" applyAlignment="1">
      <alignment horizontal="centerContinuous" vertical="top"/>
    </xf>
    <xf numFmtId="0" fontId="4" fillId="0" borderId="73" xfId="0" applyFont="1" applyFill="1" applyBorder="1" applyAlignment="1" applyProtection="1">
      <alignment horizontal="centerContinuous" vertical="top"/>
    </xf>
    <xf numFmtId="0" fontId="4" fillId="0" borderId="23" xfId="0" applyFont="1" applyFill="1" applyBorder="1" applyAlignment="1">
      <alignment horizontal="center" vertical="top"/>
    </xf>
    <xf numFmtId="0" fontId="4" fillId="0" borderId="73" xfId="0" applyFont="1" applyFill="1" applyBorder="1" applyAlignment="1">
      <alignment horizontal="centerContinuous" vertical="top"/>
    </xf>
    <xf numFmtId="0" fontId="4" fillId="0" borderId="115" xfId="0" applyFont="1" applyFill="1" applyBorder="1" applyAlignment="1">
      <alignment horizontal="center" vertical="top"/>
    </xf>
    <xf numFmtId="176" fontId="8" fillId="0" borderId="162" xfId="0" applyNumberFormat="1" applyFont="1" applyFill="1" applyBorder="1" applyAlignment="1" applyProtection="1">
      <alignment vertical="center"/>
    </xf>
    <xf numFmtId="176" fontId="8" fillId="0" borderId="162" xfId="0" applyNumberFormat="1" applyFont="1" applyFill="1" applyBorder="1" applyProtection="1"/>
    <xf numFmtId="176" fontId="8" fillId="0" borderId="164" xfId="0" applyNumberFormat="1" applyFont="1" applyFill="1" applyBorder="1" applyProtection="1"/>
    <xf numFmtId="176" fontId="8" fillId="0" borderId="165" xfId="0" applyNumberFormat="1" applyFont="1" applyFill="1" applyBorder="1" applyProtection="1"/>
    <xf numFmtId="176" fontId="8" fillId="0" borderId="168" xfId="0" applyNumberFormat="1" applyFont="1" applyFill="1" applyBorder="1" applyProtection="1"/>
    <xf numFmtId="0" fontId="4" fillId="0" borderId="74" xfId="0" applyFont="1" applyFill="1" applyBorder="1" applyAlignment="1">
      <alignment horizontal="centerContinuous" vertical="top"/>
    </xf>
    <xf numFmtId="0" fontId="4" fillId="0" borderId="160" xfId="0" applyFont="1" applyFill="1" applyBorder="1" applyAlignment="1">
      <alignment horizontal="center" vertical="top"/>
    </xf>
    <xf numFmtId="0" fontId="4" fillId="0" borderId="60" xfId="0" applyFont="1" applyFill="1" applyBorder="1" applyAlignment="1" applyProtection="1">
      <alignment horizontal="center" vertical="center" wrapText="1"/>
    </xf>
    <xf numFmtId="0" fontId="4" fillId="0" borderId="22" xfId="0" applyFont="1" applyFill="1" applyBorder="1" applyAlignment="1">
      <alignment horizontal="center" vertical="top"/>
    </xf>
    <xf numFmtId="0" fontId="4" fillId="0" borderId="114" xfId="0" applyFont="1" applyFill="1" applyBorder="1" applyAlignment="1">
      <alignment horizontal="center" vertical="top"/>
    </xf>
    <xf numFmtId="0" fontId="4" fillId="0" borderId="110" xfId="0" applyFont="1" applyFill="1" applyBorder="1" applyAlignment="1">
      <alignment horizontal="center" vertical="top"/>
    </xf>
    <xf numFmtId="176" fontId="8" fillId="0" borderId="110" xfId="0" applyNumberFormat="1" applyFont="1" applyFill="1" applyBorder="1" applyProtection="1"/>
    <xf numFmtId="176" fontId="8" fillId="0" borderId="63" xfId="0" applyNumberFormat="1" applyFont="1" applyFill="1" applyBorder="1" applyProtection="1"/>
    <xf numFmtId="176" fontId="8" fillId="0" borderId="30" xfId="0" applyNumberFormat="1" applyFont="1" applyFill="1" applyBorder="1" applyProtection="1"/>
    <xf numFmtId="176" fontId="8" fillId="0" borderId="48" xfId="0" applyNumberFormat="1" applyFont="1" applyFill="1" applyBorder="1" applyProtection="1"/>
    <xf numFmtId="0" fontId="18" fillId="0" borderId="0" xfId="0" applyFont="1" applyFill="1"/>
    <xf numFmtId="0" fontId="6" fillId="0" borderId="0" xfId="0" applyFont="1" applyFill="1" applyAlignment="1">
      <alignment vertical="top"/>
    </xf>
    <xf numFmtId="0" fontId="4" fillId="0" borderId="112" xfId="0" applyFont="1" applyFill="1" applyBorder="1"/>
    <xf numFmtId="0" fontId="4" fillId="0" borderId="5" xfId="0" applyFont="1" applyFill="1" applyBorder="1"/>
    <xf numFmtId="0" fontId="12" fillId="0" borderId="4" xfId="0" applyFont="1" applyFill="1" applyBorder="1"/>
    <xf numFmtId="0" fontId="12" fillId="0" borderId="8" xfId="0" applyFont="1" applyFill="1" applyBorder="1"/>
    <xf numFmtId="0" fontId="8" fillId="0" borderId="0" xfId="0" applyFont="1" applyFill="1" applyAlignment="1">
      <alignment vertical="top"/>
    </xf>
    <xf numFmtId="0" fontId="12" fillId="0" borderId="170" xfId="0" applyFont="1" applyFill="1" applyBorder="1"/>
    <xf numFmtId="0" fontId="12" fillId="0" borderId="5" xfId="0" applyFont="1" applyFill="1" applyBorder="1"/>
    <xf numFmtId="0" fontId="12" fillId="0" borderId="171" xfId="0" applyFont="1" applyFill="1" applyBorder="1"/>
    <xf numFmtId="0" fontId="8" fillId="0" borderId="4" xfId="0" applyFont="1" applyFill="1" applyBorder="1"/>
    <xf numFmtId="0" fontId="8" fillId="0" borderId="8" xfId="0" applyFont="1" applyFill="1" applyBorder="1"/>
    <xf numFmtId="0" fontId="4" fillId="0" borderId="88" xfId="0" applyFont="1" applyFill="1" applyBorder="1" applyAlignment="1">
      <alignment horizontal="right" vertical="top"/>
    </xf>
    <xf numFmtId="0" fontId="4" fillId="0" borderId="89" xfId="0" applyFont="1" applyFill="1" applyBorder="1"/>
    <xf numFmtId="0" fontId="12" fillId="0" borderId="90" xfId="0" applyFont="1" applyFill="1" applyBorder="1"/>
    <xf numFmtId="0" fontId="12" fillId="0" borderId="93" xfId="0" applyFont="1" applyFill="1" applyBorder="1"/>
    <xf numFmtId="0" fontId="12" fillId="0" borderId="88" xfId="0" applyFont="1" applyFill="1" applyBorder="1"/>
    <xf numFmtId="0" fontId="12" fillId="0" borderId="89" xfId="0" applyFont="1" applyFill="1" applyBorder="1"/>
    <xf numFmtId="0" fontId="12" fillId="0" borderId="145" xfId="0" applyFont="1" applyFill="1" applyBorder="1"/>
    <xf numFmtId="0" fontId="12" fillId="0" borderId="118" xfId="0" applyFont="1" applyFill="1" applyBorder="1"/>
    <xf numFmtId="0" fontId="8" fillId="0" borderId="90" xfId="0" applyFont="1" applyFill="1" applyBorder="1"/>
    <xf numFmtId="0" fontId="8" fillId="0" borderId="93" xfId="0" applyFont="1" applyFill="1" applyBorder="1"/>
    <xf numFmtId="176" fontId="12" fillId="0" borderId="110" xfId="0" applyNumberFormat="1" applyFont="1" applyFill="1" applyBorder="1"/>
    <xf numFmtId="0" fontId="19" fillId="0" borderId="0" xfId="0" applyFont="1" applyFill="1"/>
    <xf numFmtId="0" fontId="19" fillId="0" borderId="111" xfId="0" applyFont="1" applyFill="1" applyBorder="1" applyAlignment="1">
      <alignment horizontal="center"/>
    </xf>
    <xf numFmtId="176" fontId="19" fillId="0" borderId="63" xfId="0" applyNumberFormat="1" applyFont="1" applyFill="1" applyBorder="1"/>
    <xf numFmtId="176" fontId="19" fillId="0" borderId="119" xfId="0" applyNumberFormat="1" applyFont="1" applyFill="1" applyBorder="1"/>
    <xf numFmtId="0" fontId="12" fillId="0" borderId="36" xfId="0" applyFont="1" applyFill="1" applyBorder="1" applyAlignment="1">
      <alignment horizontal="centerContinuous"/>
    </xf>
    <xf numFmtId="0" fontId="12" fillId="0" borderId="111" xfId="0" applyFont="1" applyFill="1" applyBorder="1" applyAlignment="1">
      <alignment horizontal="center"/>
    </xf>
    <xf numFmtId="176" fontId="18" fillId="0" borderId="72" xfId="0" applyNumberFormat="1" applyFont="1" applyFill="1" applyBorder="1" applyAlignment="1">
      <alignment horizontal="center" vertical="center"/>
    </xf>
    <xf numFmtId="0" fontId="19" fillId="0" borderId="120" xfId="0" applyFont="1" applyFill="1" applyBorder="1" applyAlignment="1">
      <alignment horizontal="center"/>
    </xf>
    <xf numFmtId="176" fontId="19" fillId="0" borderId="100" xfId="0" applyNumberFormat="1" applyFont="1" applyFill="1" applyBorder="1"/>
    <xf numFmtId="176" fontId="19" fillId="0" borderId="122" xfId="0" applyNumberFormat="1" applyFont="1" applyFill="1" applyBorder="1"/>
    <xf numFmtId="0" fontId="12" fillId="0" borderId="63" xfId="0" applyFont="1" applyFill="1" applyBorder="1" applyAlignment="1">
      <alignment horizontal="centerContinuous"/>
    </xf>
    <xf numFmtId="176" fontId="12" fillId="0" borderId="0" xfId="0" applyNumberFormat="1" applyFont="1" applyFill="1" applyBorder="1"/>
    <xf numFmtId="176" fontId="19" fillId="0" borderId="13" xfId="0" applyNumberFormat="1" applyFont="1" applyFill="1" applyBorder="1"/>
    <xf numFmtId="0" fontId="12" fillId="0" borderId="58" xfId="0" applyFont="1" applyFill="1" applyBorder="1" applyAlignment="1">
      <alignment horizontal="centerContinuous"/>
    </xf>
    <xf numFmtId="0" fontId="12" fillId="0" borderId="110" xfId="0" applyFont="1" applyFill="1" applyBorder="1"/>
    <xf numFmtId="0" fontId="19" fillId="0" borderId="17" xfId="0" applyFont="1" applyFill="1" applyBorder="1" applyAlignment="1">
      <alignment horizontal="center"/>
    </xf>
    <xf numFmtId="0" fontId="18" fillId="0" borderId="0" xfId="0" applyFont="1" applyFill="1" applyAlignment="1">
      <alignment horizontal="right"/>
    </xf>
    <xf numFmtId="0" fontId="19" fillId="0" borderId="0" xfId="0" applyFont="1" applyFill="1" applyAlignment="1">
      <alignment horizontal="right"/>
    </xf>
    <xf numFmtId="0" fontId="19" fillId="0" borderId="93" xfId="0" applyFont="1" applyFill="1" applyBorder="1" applyAlignment="1">
      <alignment horizontal="center"/>
    </xf>
    <xf numFmtId="176" fontId="19" fillId="0" borderId="70" xfId="0" applyNumberFormat="1" applyFont="1" applyFill="1" applyBorder="1"/>
    <xf numFmtId="176" fontId="19" fillId="0" borderId="127" xfId="0" applyNumberFormat="1" applyFont="1" applyFill="1" applyBorder="1"/>
    <xf numFmtId="0" fontId="12" fillId="0" borderId="46" xfId="0" applyFont="1" applyFill="1" applyBorder="1" applyAlignment="1">
      <alignment horizontal="centerContinuous"/>
    </xf>
    <xf numFmtId="0" fontId="12" fillId="0" borderId="89" xfId="0" applyFont="1" applyFill="1" applyBorder="1" applyAlignment="1">
      <alignment horizontal="centerContinuous"/>
    </xf>
    <xf numFmtId="0" fontId="12" fillId="0" borderId="93" xfId="0" applyFont="1" applyFill="1" applyBorder="1" applyAlignment="1">
      <alignment horizontal="center"/>
    </xf>
    <xf numFmtId="176" fontId="8" fillId="0" borderId="90" xfId="0" applyNumberFormat="1" applyFont="1" applyFill="1" applyBorder="1" applyAlignment="1">
      <alignment vertical="center"/>
    </xf>
    <xf numFmtId="0" fontId="18" fillId="0" borderId="13" xfId="0" applyFont="1" applyFill="1" applyBorder="1"/>
    <xf numFmtId="0" fontId="18" fillId="0" borderId="0" xfId="0" applyFont="1" applyFill="1" applyBorder="1"/>
    <xf numFmtId="0" fontId="8" fillId="0" borderId="34" xfId="0" applyFont="1" applyFill="1" applyBorder="1" applyAlignment="1">
      <alignment vertical="center"/>
    </xf>
    <xf numFmtId="0" fontId="8" fillId="0" borderId="4" xfId="0" applyFont="1" applyFill="1" applyBorder="1" applyAlignment="1">
      <alignment vertical="center"/>
    </xf>
    <xf numFmtId="0" fontId="8" fillId="0" borderId="171" xfId="0" applyFont="1" applyFill="1" applyBorder="1"/>
    <xf numFmtId="0" fontId="8" fillId="0" borderId="5" xfId="0" applyFont="1" applyFill="1" applyBorder="1"/>
    <xf numFmtId="0" fontId="8" fillId="0" borderId="90" xfId="0" applyFont="1" applyFill="1" applyBorder="1" applyAlignment="1">
      <alignment vertical="center"/>
    </xf>
    <xf numFmtId="0" fontId="8" fillId="0" borderId="46" xfId="0" applyFont="1" applyFill="1" applyBorder="1" applyAlignment="1">
      <alignment vertical="center"/>
    </xf>
    <xf numFmtId="0" fontId="8" fillId="0" borderId="88" xfId="0" applyFont="1" applyFill="1" applyBorder="1" applyAlignment="1">
      <alignment vertical="center"/>
    </xf>
    <xf numFmtId="0" fontId="8" fillId="0" borderId="89" xfId="0" applyFont="1" applyFill="1" applyBorder="1" applyAlignment="1">
      <alignment vertical="center"/>
    </xf>
    <xf numFmtId="0" fontId="8" fillId="0" borderId="118" xfId="0" applyFont="1" applyFill="1" applyBorder="1"/>
    <xf numFmtId="0" fontId="8" fillId="0" borderId="89" xfId="0" applyFont="1" applyFill="1" applyBorder="1"/>
    <xf numFmtId="0" fontId="4" fillId="0" borderId="139" xfId="0" applyFont="1" applyFill="1" applyBorder="1" applyAlignment="1">
      <alignment horizontal="center"/>
    </xf>
    <xf numFmtId="0" fontId="4" fillId="0" borderId="110" xfId="0" applyFont="1" applyFill="1" applyBorder="1" applyAlignment="1">
      <alignment horizontal="center"/>
    </xf>
    <xf numFmtId="0" fontId="4" fillId="0" borderId="111" xfId="0" applyFont="1" applyFill="1" applyBorder="1" applyAlignment="1">
      <alignment horizontal="center"/>
    </xf>
    <xf numFmtId="176" fontId="8" fillId="0" borderId="111" xfId="0" applyNumberFormat="1" applyFont="1" applyFill="1" applyBorder="1"/>
    <xf numFmtId="176" fontId="8" fillId="0" borderId="148" xfId="0" applyNumberFormat="1" applyFont="1" applyFill="1" applyBorder="1" applyAlignment="1">
      <alignment vertical="center"/>
    </xf>
    <xf numFmtId="176" fontId="8" fillId="0" borderId="63" xfId="0" applyNumberFormat="1" applyFont="1" applyFill="1" applyBorder="1" applyAlignment="1">
      <alignment vertical="center"/>
    </xf>
    <xf numFmtId="176" fontId="8" fillId="0" borderId="124" xfId="0" applyNumberFormat="1" applyFont="1" applyFill="1" applyBorder="1"/>
    <xf numFmtId="176" fontId="8" fillId="0" borderId="119" xfId="0" applyNumberFormat="1" applyFont="1" applyFill="1" applyBorder="1"/>
    <xf numFmtId="0" fontId="4" fillId="0" borderId="87" xfId="0" applyFont="1" applyFill="1" applyBorder="1" applyAlignment="1">
      <alignment horizontal="center"/>
    </xf>
    <xf numFmtId="176" fontId="8" fillId="0" borderId="58" xfId="0" applyNumberFormat="1" applyFont="1" applyFill="1" applyBorder="1" applyAlignment="1">
      <alignment vertical="center"/>
    </xf>
    <xf numFmtId="0" fontId="12" fillId="0" borderId="120" xfId="0" applyFont="1" applyFill="1" applyBorder="1" applyAlignment="1">
      <alignment horizontal="center"/>
    </xf>
    <xf numFmtId="176" fontId="8" fillId="0" borderId="100" xfId="0" applyNumberFormat="1" applyFont="1" applyFill="1" applyBorder="1" applyAlignment="1">
      <alignment vertical="center"/>
    </xf>
    <xf numFmtId="176" fontId="8" fillId="0" borderId="125" xfId="0" applyNumberFormat="1" applyFont="1" applyFill="1" applyBorder="1"/>
    <xf numFmtId="176" fontId="8" fillId="0" borderId="122" xfId="0" applyNumberFormat="1" applyFont="1" applyFill="1" applyBorder="1"/>
    <xf numFmtId="176" fontId="8" fillId="0" borderId="134" xfId="0" applyNumberFormat="1" applyFont="1" applyFill="1" applyBorder="1"/>
    <xf numFmtId="176" fontId="8" fillId="0" borderId="174" xfId="0" applyNumberFormat="1" applyFont="1" applyFill="1" applyBorder="1"/>
    <xf numFmtId="176" fontId="8" fillId="0" borderId="136" xfId="0" applyNumberFormat="1" applyFont="1" applyFill="1" applyBorder="1"/>
    <xf numFmtId="0" fontId="4" fillId="0" borderId="58" xfId="0" applyFont="1" applyFill="1" applyBorder="1" applyAlignment="1">
      <alignment horizontal="centerContinuous"/>
    </xf>
    <xf numFmtId="0" fontId="4" fillId="0" borderId="93" xfId="0" applyFont="1" applyFill="1" applyBorder="1" applyAlignment="1">
      <alignment horizontal="center"/>
    </xf>
    <xf numFmtId="176" fontId="8" fillId="0" borderId="175" xfId="0" applyNumberFormat="1" applyFont="1" applyFill="1" applyBorder="1" applyAlignment="1">
      <alignment vertical="center"/>
    </xf>
    <xf numFmtId="0" fontId="14" fillId="0" borderId="0" xfId="0" applyFont="1" applyFill="1" applyAlignment="1">
      <alignment vertical="center"/>
    </xf>
    <xf numFmtId="176" fontId="8" fillId="0" borderId="70" xfId="0" applyNumberFormat="1" applyFont="1" applyFill="1" applyBorder="1" applyAlignment="1">
      <alignment vertical="center"/>
    </xf>
    <xf numFmtId="176" fontId="8" fillId="0" borderId="129" xfId="0" applyNumberFormat="1" applyFont="1" applyFill="1" applyBorder="1"/>
    <xf numFmtId="176" fontId="8" fillId="0" borderId="127" xfId="0" applyNumberFormat="1" applyFont="1" applyFill="1" applyBorder="1"/>
    <xf numFmtId="0" fontId="7" fillId="0" borderId="176" xfId="0"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center"/>
    </xf>
    <xf numFmtId="176" fontId="8" fillId="0" borderId="0" xfId="0" applyNumberFormat="1" applyFont="1" applyFill="1" applyBorder="1"/>
    <xf numFmtId="176" fontId="8" fillId="0" borderId="61" xfId="0" applyNumberFormat="1" applyFont="1" applyFill="1" applyBorder="1" applyAlignment="1">
      <alignment vertical="center"/>
    </xf>
    <xf numFmtId="176" fontId="8" fillId="0" borderId="177" xfId="0" applyNumberFormat="1" applyFont="1" applyFill="1" applyBorder="1"/>
    <xf numFmtId="176" fontId="8" fillId="0" borderId="30" xfId="0" applyNumberFormat="1" applyFont="1" applyFill="1" applyBorder="1" applyAlignment="1">
      <alignment vertical="center"/>
    </xf>
    <xf numFmtId="0" fontId="4" fillId="0" borderId="9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176" fontId="8" fillId="0" borderId="10" xfId="0" applyNumberFormat="1" applyFont="1" applyFill="1" applyBorder="1" applyAlignment="1" applyProtection="1">
      <alignment vertical="center"/>
    </xf>
    <xf numFmtId="176" fontId="8" fillId="0" borderId="14" xfId="0" applyNumberFormat="1" applyFont="1" applyFill="1" applyBorder="1" applyAlignment="1" applyProtection="1">
      <alignment horizontal="right" vertical="center"/>
    </xf>
    <xf numFmtId="176" fontId="8" fillId="0" borderId="19" xfId="0" applyNumberFormat="1" applyFont="1" applyFill="1" applyBorder="1" applyAlignment="1" applyProtection="1">
      <alignment horizontal="right" vertical="center"/>
    </xf>
    <xf numFmtId="176" fontId="8" fillId="0" borderId="26" xfId="0" applyNumberFormat="1" applyFont="1" applyFill="1" applyBorder="1" applyAlignment="1" applyProtection="1">
      <alignment horizontal="right" vertical="center"/>
    </xf>
    <xf numFmtId="176" fontId="8" fillId="0" borderId="30" xfId="0" applyNumberFormat="1" applyFont="1" applyFill="1" applyBorder="1" applyAlignment="1" applyProtection="1">
      <alignment horizontal="right" vertical="center"/>
    </xf>
    <xf numFmtId="176" fontId="8" fillId="0" borderId="5" xfId="0" applyNumberFormat="1" applyFont="1" applyFill="1" applyBorder="1" applyAlignment="1" applyProtection="1">
      <alignment vertical="center"/>
    </xf>
    <xf numFmtId="0" fontId="0" fillId="0" borderId="0" xfId="0" applyFill="1"/>
    <xf numFmtId="176" fontId="8" fillId="0" borderId="18" xfId="0" applyNumberFormat="1" applyFont="1" applyFill="1" applyBorder="1" applyAlignment="1" applyProtection="1">
      <alignment horizontal="right" vertical="center"/>
    </xf>
    <xf numFmtId="0" fontId="10" fillId="0" borderId="0" xfId="1" applyFont="1" applyFill="1" applyAlignment="1">
      <alignment vertical="center" shrinkToFit="1"/>
    </xf>
    <xf numFmtId="176" fontId="8" fillId="0" borderId="20" xfId="0" applyNumberFormat="1" applyFont="1" applyFill="1" applyBorder="1" applyAlignment="1" applyProtection="1">
      <alignment horizontal="right" vertical="center"/>
    </xf>
    <xf numFmtId="177" fontId="8" fillId="0" borderId="8" xfId="0" applyNumberFormat="1" applyFont="1" applyFill="1" applyBorder="1" applyAlignment="1" applyProtection="1">
      <alignment horizontal="right" vertical="center"/>
    </xf>
    <xf numFmtId="176" fontId="8" fillId="0" borderId="12" xfId="0" applyNumberFormat="1" applyFont="1" applyFill="1" applyBorder="1" applyAlignment="1" applyProtection="1">
      <alignment horizontal="right" vertical="center"/>
    </xf>
    <xf numFmtId="176" fontId="8" fillId="0" borderId="21" xfId="0" applyNumberFormat="1" applyFont="1" applyFill="1" applyBorder="1" applyAlignment="1" applyProtection="1">
      <alignment horizontal="right" vertical="center"/>
    </xf>
    <xf numFmtId="176" fontId="8" fillId="0" borderId="24" xfId="0" applyNumberFormat="1" applyFont="1" applyFill="1" applyBorder="1" applyAlignment="1" applyProtection="1">
      <alignment horizontal="right" vertical="center"/>
    </xf>
    <xf numFmtId="176" fontId="8" fillId="0" borderId="29" xfId="0" applyNumberFormat="1" applyFont="1" applyFill="1" applyBorder="1" applyAlignment="1" applyProtection="1">
      <alignment horizontal="right" vertical="center"/>
    </xf>
    <xf numFmtId="0" fontId="4" fillId="0" borderId="0" xfId="0" applyFont="1" applyFill="1" applyAlignment="1">
      <alignment horizontal="left" vertical="center"/>
    </xf>
    <xf numFmtId="176" fontId="8" fillId="0" borderId="139" xfId="0" applyNumberFormat="1" applyFont="1" applyFill="1" applyBorder="1" applyAlignment="1">
      <alignment vertical="center"/>
    </xf>
    <xf numFmtId="176" fontId="8" fillId="0" borderId="88" xfId="0" applyNumberFormat="1" applyFont="1" applyFill="1" applyBorder="1" applyAlignment="1">
      <alignment vertical="center"/>
    </xf>
    <xf numFmtId="176" fontId="8" fillId="0" borderId="37" xfId="0" applyNumberFormat="1" applyFont="1" applyFill="1" applyBorder="1" applyAlignment="1">
      <alignment vertical="center"/>
    </xf>
    <xf numFmtId="176" fontId="8" fillId="0" borderId="18" xfId="0" applyNumberFormat="1" applyFont="1" applyFill="1" applyBorder="1" applyAlignment="1">
      <alignment vertical="center"/>
    </xf>
    <xf numFmtId="176" fontId="8" fillId="0" borderId="93" xfId="0" applyNumberFormat="1" applyFont="1" applyFill="1" applyBorder="1"/>
    <xf numFmtId="0" fontId="8" fillId="0" borderId="112" xfId="0" applyFont="1" applyFill="1" applyBorder="1" applyAlignment="1">
      <alignment vertical="center"/>
    </xf>
    <xf numFmtId="176" fontId="8" fillId="0" borderId="172" xfId="0" applyNumberFormat="1" applyFont="1" applyFill="1" applyBorder="1" applyAlignment="1">
      <alignment vertical="center"/>
    </xf>
    <xf numFmtId="0" fontId="8" fillId="0" borderId="5" xfId="0" applyFont="1" applyFill="1" applyBorder="1" applyAlignment="1">
      <alignment vertical="center"/>
    </xf>
    <xf numFmtId="176" fontId="8" fillId="0" borderId="18" xfId="0" applyNumberFormat="1" applyFont="1" applyFill="1" applyBorder="1"/>
    <xf numFmtId="176" fontId="8" fillId="0" borderId="62" xfId="0" applyNumberFormat="1" applyFont="1" applyFill="1" applyBorder="1"/>
    <xf numFmtId="176" fontId="8" fillId="0" borderId="60" xfId="0" applyNumberFormat="1" applyFont="1" applyFill="1" applyBorder="1"/>
    <xf numFmtId="176" fontId="8" fillId="0" borderId="110" xfId="0" applyNumberFormat="1" applyFont="1" applyFill="1" applyBorder="1"/>
    <xf numFmtId="176" fontId="8" fillId="0" borderId="132" xfId="0" applyNumberFormat="1" applyFont="1" applyFill="1" applyBorder="1"/>
    <xf numFmtId="176" fontId="8" fillId="0" borderId="69" xfId="0" applyNumberFormat="1" applyFont="1" applyFill="1" applyBorder="1"/>
    <xf numFmtId="176" fontId="8" fillId="0" borderId="9" xfId="0" applyNumberFormat="1" applyFont="1" applyFill="1" applyBorder="1"/>
    <xf numFmtId="176" fontId="8" fillId="0" borderId="20" xfId="0" applyNumberFormat="1" applyFont="1" applyFill="1" applyBorder="1"/>
    <xf numFmtId="176" fontId="8" fillId="0" borderId="100" xfId="0" applyNumberFormat="1" applyFont="1" applyFill="1" applyBorder="1"/>
    <xf numFmtId="176" fontId="8" fillId="0" borderId="61" xfId="0" applyNumberFormat="1" applyFont="1" applyFill="1" applyBorder="1"/>
    <xf numFmtId="176" fontId="8" fillId="0" borderId="63" xfId="0" applyNumberFormat="1" applyFont="1" applyFill="1" applyBorder="1"/>
    <xf numFmtId="176" fontId="8" fillId="0" borderId="70" xfId="0" applyNumberFormat="1" applyFont="1" applyFill="1" applyBorder="1"/>
    <xf numFmtId="176" fontId="8" fillId="0" borderId="10" xfId="0" applyNumberFormat="1" applyFont="1" applyFill="1" applyBorder="1"/>
    <xf numFmtId="176" fontId="8" fillId="0" borderId="11" xfId="0" applyNumberFormat="1" applyFont="1" applyFill="1" applyBorder="1"/>
    <xf numFmtId="176" fontId="8" fillId="0" borderId="128" xfId="0" applyNumberFormat="1" applyFont="1" applyFill="1" applyBorder="1"/>
    <xf numFmtId="176" fontId="8" fillId="0" borderId="81" xfId="0" applyNumberFormat="1" applyFont="1" applyFill="1" applyBorder="1"/>
    <xf numFmtId="176" fontId="8" fillId="0" borderId="120" xfId="0" applyNumberFormat="1" applyFont="1" applyFill="1" applyBorder="1"/>
    <xf numFmtId="176" fontId="8" fillId="0" borderId="59" xfId="0" applyNumberFormat="1" applyFont="1" applyFill="1" applyBorder="1"/>
    <xf numFmtId="176" fontId="8" fillId="0" borderId="17" xfId="0" applyNumberFormat="1" applyFont="1" applyFill="1" applyBorder="1"/>
    <xf numFmtId="176" fontId="8" fillId="0" borderId="68" xfId="0" applyNumberFormat="1" applyFont="1" applyFill="1" applyBorder="1"/>
    <xf numFmtId="176" fontId="12" fillId="0" borderId="111" xfId="0" applyNumberFormat="1" applyFont="1" applyFill="1" applyBorder="1"/>
    <xf numFmtId="176" fontId="12" fillId="0" borderId="1" xfId="0" applyNumberFormat="1" applyFont="1" applyFill="1" applyBorder="1"/>
    <xf numFmtId="176" fontId="19" fillId="0" borderId="12" xfId="0" applyNumberFormat="1" applyFont="1" applyFill="1" applyBorder="1"/>
    <xf numFmtId="0" fontId="12" fillId="0" borderId="111" xfId="0" applyFont="1" applyFill="1" applyBorder="1"/>
    <xf numFmtId="0" fontId="12" fillId="0" borderId="112" xfId="0" applyFont="1" applyFill="1" applyBorder="1"/>
    <xf numFmtId="176" fontId="19" fillId="0" borderId="139" xfId="0" applyNumberFormat="1" applyFont="1" applyFill="1" applyBorder="1"/>
    <xf numFmtId="176" fontId="19" fillId="0" borderId="172" xfId="0" applyNumberFormat="1" applyFont="1" applyFill="1" applyBorder="1"/>
    <xf numFmtId="176" fontId="19" fillId="0" borderId="173" xfId="0" applyNumberFormat="1" applyFont="1" applyFill="1" applyBorder="1"/>
    <xf numFmtId="176" fontId="19" fillId="0" borderId="110" xfId="0" applyNumberFormat="1" applyFont="1" applyFill="1" applyBorder="1"/>
    <xf numFmtId="176" fontId="19" fillId="0" borderId="62" xfId="0" applyNumberFormat="1" applyFont="1" applyFill="1" applyBorder="1"/>
    <xf numFmtId="176" fontId="19" fillId="0" borderId="69" xfId="0" applyNumberFormat="1" applyFont="1" applyFill="1" applyBorder="1"/>
    <xf numFmtId="176" fontId="19" fillId="0" borderId="20" xfId="0" applyNumberFormat="1" applyFont="1" applyFill="1" applyBorder="1"/>
    <xf numFmtId="176" fontId="19" fillId="0" borderId="18" xfId="0" applyNumberFormat="1" applyFont="1" applyFill="1" applyBorder="1"/>
    <xf numFmtId="176" fontId="19" fillId="0" borderId="111" xfId="0" applyNumberFormat="1" applyFont="1" applyFill="1" applyBorder="1"/>
    <xf numFmtId="176" fontId="19" fillId="0" borderId="120" xfId="0" applyNumberFormat="1" applyFont="1" applyFill="1" applyBorder="1"/>
    <xf numFmtId="176" fontId="19" fillId="0" borderId="68" xfId="0" applyNumberFormat="1" applyFont="1" applyFill="1" applyBorder="1"/>
    <xf numFmtId="176" fontId="8" fillId="0" borderId="90" xfId="0" applyNumberFormat="1" applyFont="1" applyFill="1" applyBorder="1"/>
    <xf numFmtId="176" fontId="8" fillId="0" borderId="31" xfId="0" applyNumberFormat="1" applyFont="1" applyFill="1" applyBorder="1" applyProtection="1"/>
    <xf numFmtId="176" fontId="8" fillId="0" borderId="62" xfId="0" applyNumberFormat="1" applyFont="1" applyFill="1" applyBorder="1" applyProtection="1"/>
    <xf numFmtId="176" fontId="8" fillId="0" borderId="9" xfId="0" applyNumberFormat="1" applyFont="1" applyFill="1" applyBorder="1" applyProtection="1"/>
    <xf numFmtId="176" fontId="8" fillId="0" borderId="20" xfId="0" applyNumberFormat="1" applyFont="1" applyFill="1" applyBorder="1" applyProtection="1"/>
    <xf numFmtId="176" fontId="8" fillId="0" borderId="42" xfId="0" applyNumberFormat="1" applyFont="1" applyFill="1" applyBorder="1" applyProtection="1"/>
    <xf numFmtId="176" fontId="8" fillId="0" borderId="55" xfId="0" applyNumberFormat="1" applyFont="1" applyFill="1" applyBorder="1" applyProtection="1"/>
    <xf numFmtId="176" fontId="8" fillId="0" borderId="166" xfId="0" applyNumberFormat="1" applyFont="1" applyFill="1" applyBorder="1" applyProtection="1"/>
    <xf numFmtId="176" fontId="8" fillId="0" borderId="96" xfId="0" applyNumberFormat="1" applyFont="1" applyFill="1" applyBorder="1" applyProtection="1"/>
    <xf numFmtId="176" fontId="8" fillId="0" borderId="102" xfId="0" applyNumberFormat="1" applyFont="1" applyFill="1" applyBorder="1" applyProtection="1"/>
    <xf numFmtId="176" fontId="8" fillId="0" borderId="41" xfId="0" applyNumberFormat="1" applyFont="1" applyFill="1" applyBorder="1" applyProtection="1"/>
    <xf numFmtId="176" fontId="8" fillId="0" borderId="57" xfId="0" applyNumberFormat="1" applyFont="1" applyFill="1" applyBorder="1" applyProtection="1"/>
    <xf numFmtId="176" fontId="8" fillId="0" borderId="167" xfId="0" applyNumberFormat="1" applyFont="1" applyFill="1" applyBorder="1" applyProtection="1"/>
    <xf numFmtId="176" fontId="8" fillId="0" borderId="116" xfId="0" applyNumberFormat="1" applyFont="1" applyFill="1" applyBorder="1" applyProtection="1"/>
    <xf numFmtId="176" fontId="8" fillId="0" borderId="67" xfId="0" applyNumberFormat="1" applyFont="1" applyFill="1" applyBorder="1" applyProtection="1"/>
    <xf numFmtId="176" fontId="8" fillId="0" borderId="103" xfId="0" applyNumberFormat="1" applyFont="1" applyFill="1" applyBorder="1" applyProtection="1"/>
    <xf numFmtId="176" fontId="8" fillId="0" borderId="154" xfId="0" applyNumberFormat="1" applyFont="1" applyFill="1" applyBorder="1" applyProtection="1"/>
    <xf numFmtId="176" fontId="8" fillId="0" borderId="169" xfId="0" applyNumberFormat="1" applyFont="1" applyFill="1" applyBorder="1" applyProtection="1"/>
    <xf numFmtId="176" fontId="8" fillId="0" borderId="10" xfId="0" applyNumberFormat="1" applyFont="1" applyFill="1" applyBorder="1" applyProtection="1"/>
    <xf numFmtId="176" fontId="8" fillId="0" borderId="78" xfId="0" applyNumberFormat="1" applyFont="1" applyFill="1" applyBorder="1" applyProtection="1"/>
    <xf numFmtId="176" fontId="8" fillId="0" borderId="65" xfId="0" applyNumberFormat="1" applyFont="1" applyFill="1" applyBorder="1" applyProtection="1"/>
    <xf numFmtId="176" fontId="8" fillId="0" borderId="159" xfId="0" applyNumberFormat="1" applyFont="1" applyFill="1" applyBorder="1" applyProtection="1"/>
    <xf numFmtId="176" fontId="8" fillId="0" borderId="49" xfId="0" applyNumberFormat="1" applyFont="1" applyFill="1" applyBorder="1" applyProtection="1"/>
    <xf numFmtId="176" fontId="8" fillId="0" borderId="8" xfId="0" applyNumberFormat="1" applyFont="1" applyFill="1" applyBorder="1" applyProtection="1"/>
    <xf numFmtId="176" fontId="8" fillId="0" borderId="17" xfId="0" applyNumberFormat="1" applyFont="1" applyFill="1" applyBorder="1" applyProtection="1"/>
    <xf numFmtId="176" fontId="8" fillId="0" borderId="21" xfId="0" applyNumberFormat="1" applyFont="1" applyFill="1" applyBorder="1" applyProtection="1"/>
    <xf numFmtId="176" fontId="8" fillId="0" borderId="163" xfId="0" applyNumberFormat="1" applyFont="1" applyFill="1" applyBorder="1" applyProtection="1"/>
    <xf numFmtId="176" fontId="8" fillId="0" borderId="111" xfId="0" applyNumberFormat="1" applyFont="1" applyFill="1" applyBorder="1" applyProtection="1"/>
    <xf numFmtId="176" fontId="8" fillId="0" borderId="29" xfId="0" applyNumberFormat="1" applyFont="1" applyFill="1" applyBorder="1" applyProtection="1"/>
    <xf numFmtId="0" fontId="0" fillId="0" borderId="13"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8" xfId="0" applyFont="1" applyFill="1" applyBorder="1" applyAlignment="1">
      <alignment horizontal="center" vertical="center"/>
    </xf>
    <xf numFmtId="0" fontId="7" fillId="0" borderId="4" xfId="0" applyFont="1" applyFill="1" applyBorder="1" applyAlignment="1" applyProtection="1">
      <alignment horizontal="left" vertical="center"/>
    </xf>
    <xf numFmtId="176" fontId="7" fillId="0" borderId="9" xfId="0" applyNumberFormat="1" applyFont="1" applyFill="1" applyBorder="1" applyProtection="1"/>
    <xf numFmtId="176" fontId="7" fillId="0" borderId="55" xfId="0" applyNumberFormat="1" applyFont="1" applyFill="1" applyBorder="1" applyProtection="1"/>
    <xf numFmtId="176" fontId="7" fillId="0" borderId="65" xfId="0" applyNumberFormat="1" applyFont="1" applyFill="1" applyBorder="1" applyProtection="1"/>
    <xf numFmtId="176" fontId="7" fillId="0" borderId="42" xfId="0" applyNumberFormat="1" applyFont="1" applyFill="1" applyBorder="1" applyProtection="1"/>
    <xf numFmtId="176" fontId="7" fillId="0" borderId="49" xfId="0" applyNumberFormat="1" applyFont="1" applyFill="1" applyBorder="1" applyProtection="1"/>
    <xf numFmtId="176" fontId="7" fillId="0" borderId="156" xfId="0" applyNumberFormat="1" applyFont="1" applyFill="1" applyBorder="1" applyProtection="1"/>
    <xf numFmtId="176" fontId="7" fillId="0" borderId="108" xfId="0" applyNumberFormat="1" applyFont="1" applyFill="1" applyBorder="1" applyProtection="1"/>
    <xf numFmtId="176" fontId="7" fillId="0" borderId="157" xfId="0" applyNumberFormat="1" applyFont="1" applyFill="1" applyBorder="1" applyProtection="1"/>
    <xf numFmtId="176" fontId="7" fillId="0" borderId="161" xfId="0" applyNumberFormat="1" applyFont="1" applyFill="1" applyBorder="1" applyProtection="1"/>
    <xf numFmtId="176" fontId="7" fillId="0" borderId="41" xfId="0" applyNumberFormat="1" applyFont="1" applyFill="1" applyBorder="1" applyProtection="1"/>
    <xf numFmtId="176" fontId="7" fillId="0" borderId="107" xfId="0" applyNumberFormat="1" applyFont="1" applyFill="1" applyBorder="1" applyProtection="1"/>
    <xf numFmtId="176" fontId="7" fillId="0" borderId="78" xfId="0" applyNumberFormat="1" applyFont="1" applyFill="1" applyBorder="1" applyProtection="1"/>
    <xf numFmtId="176" fontId="7" fillId="0" borderId="89" xfId="0" applyNumberFormat="1" applyFont="1" applyFill="1" applyBorder="1" applyProtection="1"/>
    <xf numFmtId="176" fontId="7" fillId="0" borderId="57" xfId="0" applyNumberFormat="1" applyFont="1" applyFill="1" applyBorder="1" applyProtection="1"/>
    <xf numFmtId="176" fontId="7" fillId="0" borderId="67" xfId="0" applyNumberFormat="1" applyFont="1" applyFill="1" applyBorder="1" applyProtection="1"/>
    <xf numFmtId="176" fontId="7" fillId="0" borderId="154" xfId="0" applyNumberFormat="1" applyFont="1" applyFill="1" applyBorder="1" applyProtection="1"/>
    <xf numFmtId="176" fontId="7" fillId="0" borderId="8" xfId="0" applyNumberFormat="1" applyFont="1" applyFill="1" applyBorder="1" applyProtection="1"/>
    <xf numFmtId="176" fontId="7" fillId="0" borderId="17" xfId="0" applyNumberFormat="1" applyFont="1" applyFill="1" applyBorder="1" applyProtection="1"/>
    <xf numFmtId="176" fontId="7" fillId="0" borderId="21" xfId="0" applyNumberFormat="1" applyFont="1" applyFill="1" applyBorder="1" applyProtection="1"/>
    <xf numFmtId="176" fontId="7" fillId="0" borderId="59" xfId="0" applyNumberFormat="1" applyFont="1" applyFill="1" applyBorder="1" applyProtection="1"/>
    <xf numFmtId="176" fontId="7" fillId="0" borderId="29" xfId="0" applyNumberFormat="1" applyFont="1" applyFill="1" applyBorder="1" applyProtection="1"/>
    <xf numFmtId="0" fontId="8" fillId="0" borderId="113" xfId="0" applyFont="1" applyFill="1" applyBorder="1" applyAlignment="1">
      <alignment vertical="center"/>
    </xf>
    <xf numFmtId="176" fontId="8" fillId="0" borderId="114" xfId="0" applyNumberFormat="1" applyFont="1" applyFill="1" applyBorder="1" applyAlignment="1">
      <alignment vertical="center"/>
    </xf>
    <xf numFmtId="176" fontId="8" fillId="0" borderId="31" xfId="0" applyNumberFormat="1" applyFont="1" applyFill="1" applyBorder="1" applyAlignment="1">
      <alignment vertical="center"/>
    </xf>
    <xf numFmtId="0" fontId="8" fillId="0" borderId="10" xfId="0" applyFont="1" applyFill="1" applyBorder="1" applyAlignment="1">
      <alignment vertical="center"/>
    </xf>
    <xf numFmtId="176" fontId="8" fillId="0" borderId="28" xfId="0" applyNumberFormat="1" applyFont="1" applyFill="1" applyBorder="1" applyAlignment="1">
      <alignment vertical="center"/>
    </xf>
    <xf numFmtId="176" fontId="8" fillId="0" borderId="29" xfId="0" applyNumberFormat="1" applyFont="1" applyFill="1" applyBorder="1" applyAlignment="1">
      <alignment vertical="center"/>
    </xf>
    <xf numFmtId="176" fontId="8" fillId="0" borderId="152" xfId="0" applyNumberFormat="1" applyFont="1" applyFill="1" applyBorder="1" applyAlignment="1">
      <alignment vertical="center"/>
    </xf>
    <xf numFmtId="0" fontId="8" fillId="0" borderId="81" xfId="0" applyFont="1" applyFill="1" applyBorder="1" applyAlignment="1">
      <alignment vertical="center"/>
    </xf>
    <xf numFmtId="176" fontId="8" fillId="0" borderId="1" xfId="0" applyNumberFormat="1" applyFont="1" applyFill="1" applyBorder="1" applyAlignment="1">
      <alignment vertical="center"/>
    </xf>
    <xf numFmtId="176" fontId="8" fillId="0" borderId="93" xfId="0" applyNumberFormat="1" applyFont="1" applyFill="1" applyBorder="1" applyAlignment="1">
      <alignment vertical="center"/>
    </xf>
    <xf numFmtId="0" fontId="12" fillId="0" borderId="5" xfId="0" applyFont="1" applyFill="1" applyBorder="1" applyAlignment="1">
      <alignment vertical="center"/>
    </xf>
    <xf numFmtId="0" fontId="12" fillId="0" borderId="11" xfId="0" applyFont="1" applyFill="1" applyBorder="1" applyAlignment="1">
      <alignment vertical="center"/>
    </xf>
    <xf numFmtId="176" fontId="12" fillId="0" borderId="148" xfId="0" applyNumberFormat="1" applyFont="1" applyFill="1" applyBorder="1" applyAlignment="1">
      <alignment vertical="center"/>
    </xf>
    <xf numFmtId="176" fontId="12" fillId="0" borderId="149" xfId="0" applyNumberFormat="1" applyFont="1" applyFill="1" applyBorder="1" applyAlignment="1">
      <alignment vertical="center"/>
    </xf>
    <xf numFmtId="176" fontId="12" fillId="0" borderId="58" xfId="0" applyNumberFormat="1" applyFont="1" applyFill="1" applyBorder="1" applyAlignment="1">
      <alignment vertical="center"/>
    </xf>
    <xf numFmtId="176" fontId="12" fillId="0" borderId="46" xfId="0" applyNumberFormat="1" applyFont="1" applyFill="1" applyBorder="1" applyAlignment="1">
      <alignment vertical="center"/>
    </xf>
    <xf numFmtId="176" fontId="12" fillId="0" borderId="62" xfId="0" applyNumberFormat="1" applyFont="1" applyFill="1" applyBorder="1" applyAlignment="1">
      <alignment vertical="center"/>
    </xf>
    <xf numFmtId="176" fontId="12" fillId="0" borderId="90" xfId="0" applyNumberFormat="1" applyFont="1" applyFill="1" applyBorder="1" applyAlignment="1">
      <alignment vertical="center"/>
    </xf>
    <xf numFmtId="176" fontId="12" fillId="0" borderId="18" xfId="0" applyNumberFormat="1" applyFont="1" applyFill="1" applyBorder="1" applyAlignment="1">
      <alignment vertical="center"/>
    </xf>
    <xf numFmtId="176" fontId="12" fillId="0" borderId="9" xfId="0" applyNumberFormat="1" applyFont="1" applyFill="1" applyBorder="1" applyAlignment="1">
      <alignment vertical="center"/>
    </xf>
    <xf numFmtId="176" fontId="12" fillId="0" borderId="100" xfId="0" applyNumberFormat="1" applyFont="1" applyFill="1" applyBorder="1" applyAlignment="1">
      <alignment vertical="center"/>
    </xf>
    <xf numFmtId="176" fontId="12" fillId="0" borderId="20" xfId="0" applyNumberFormat="1" applyFont="1" applyFill="1" applyBorder="1" applyAlignment="1">
      <alignment vertical="center"/>
    </xf>
    <xf numFmtId="176" fontId="12" fillId="0" borderId="89" xfId="0" applyNumberFormat="1" applyFont="1" applyFill="1" applyBorder="1" applyAlignment="1">
      <alignment vertical="center"/>
    </xf>
    <xf numFmtId="176" fontId="12" fillId="0" borderId="132" xfId="0" applyNumberFormat="1" applyFont="1" applyFill="1" applyBorder="1" applyAlignment="1">
      <alignment vertical="center"/>
    </xf>
    <xf numFmtId="176" fontId="12" fillId="0" borderId="10" xfId="0" applyNumberFormat="1" applyFont="1" applyFill="1" applyBorder="1" applyAlignment="1">
      <alignment vertical="center"/>
    </xf>
    <xf numFmtId="176" fontId="12" fillId="0" borderId="0" xfId="0" applyNumberFormat="1" applyFont="1" applyFill="1" applyBorder="1" applyAlignment="1">
      <alignment vertical="center"/>
    </xf>
    <xf numFmtId="176" fontId="12" fillId="0" borderId="120" xfId="0" applyNumberFormat="1" applyFont="1" applyFill="1" applyBorder="1" applyAlignment="1">
      <alignment vertical="center"/>
    </xf>
    <xf numFmtId="176" fontId="12" fillId="0" borderId="17" xfId="0" applyNumberFormat="1" applyFont="1" applyFill="1" applyBorder="1" applyAlignment="1">
      <alignment vertical="center"/>
    </xf>
    <xf numFmtId="176" fontId="12" fillId="0" borderId="93" xfId="0" applyNumberFormat="1" applyFont="1" applyFill="1" applyBorder="1" applyAlignment="1">
      <alignment vertical="center"/>
    </xf>
    <xf numFmtId="176" fontId="14" fillId="0" borderId="132" xfId="0" applyNumberFormat="1" applyFont="1" applyFill="1" applyBorder="1" applyAlignment="1">
      <alignment vertical="center"/>
    </xf>
    <xf numFmtId="176" fontId="14" fillId="0" borderId="90" xfId="0" applyNumberFormat="1" applyFont="1" applyFill="1" applyBorder="1" applyAlignment="1">
      <alignment vertical="center"/>
    </xf>
    <xf numFmtId="176" fontId="14" fillId="0" borderId="20" xfId="0" applyNumberFormat="1" applyFont="1" applyFill="1" applyBorder="1" applyAlignment="1">
      <alignment vertical="center"/>
    </xf>
    <xf numFmtId="176" fontId="14" fillId="0" borderId="61" xfId="0" applyNumberFormat="1" applyFont="1" applyFill="1" applyBorder="1" applyAlignment="1">
      <alignment vertical="center"/>
    </xf>
    <xf numFmtId="176" fontId="14" fillId="0" borderId="133" xfId="0" applyNumberFormat="1" applyFont="1" applyFill="1" applyBorder="1" applyAlignment="1">
      <alignment vertical="center"/>
    </xf>
    <xf numFmtId="176" fontId="14" fillId="0" borderId="135" xfId="0" applyNumberFormat="1" applyFont="1" applyFill="1" applyBorder="1" applyAlignment="1">
      <alignment vertical="center"/>
    </xf>
    <xf numFmtId="176" fontId="14" fillId="0" borderId="137" xfId="0" applyNumberFormat="1" applyFont="1" applyFill="1" applyBorder="1" applyAlignment="1">
      <alignment vertical="center"/>
    </xf>
    <xf numFmtId="176" fontId="14" fillId="0" borderId="138" xfId="0" applyNumberFormat="1" applyFont="1" applyFill="1" applyBorder="1" applyAlignment="1">
      <alignment vertical="center"/>
    </xf>
    <xf numFmtId="176" fontId="14" fillId="0" borderId="140" xfId="0" applyNumberFormat="1" applyFont="1" applyFill="1" applyBorder="1" applyAlignment="1">
      <alignment vertical="center"/>
    </xf>
    <xf numFmtId="176" fontId="14" fillId="0" borderId="146" xfId="0" applyNumberFormat="1" applyFont="1" applyFill="1" applyBorder="1" applyAlignment="1">
      <alignment vertical="center"/>
    </xf>
    <xf numFmtId="176" fontId="14" fillId="0" borderId="141" xfId="0" applyNumberFormat="1" applyFont="1" applyFill="1" applyBorder="1" applyAlignment="1">
      <alignment vertical="center"/>
    </xf>
    <xf numFmtId="176" fontId="14" fillId="0" borderId="123" xfId="0" applyNumberFormat="1" applyFont="1" applyFill="1" applyBorder="1" applyAlignment="1">
      <alignment vertical="center"/>
    </xf>
    <xf numFmtId="176" fontId="14" fillId="0" borderId="144" xfId="0" applyNumberFormat="1" applyFont="1" applyFill="1" applyBorder="1" applyAlignment="1">
      <alignment vertical="center"/>
    </xf>
    <xf numFmtId="176" fontId="14" fillId="0" borderId="147" xfId="0" applyNumberFormat="1" applyFont="1" applyFill="1" applyBorder="1" applyAlignment="1">
      <alignment vertical="center"/>
    </xf>
    <xf numFmtId="176" fontId="14" fillId="0" borderId="10" xfId="0" applyNumberFormat="1" applyFont="1" applyFill="1" applyBorder="1" applyAlignment="1">
      <alignment vertical="center"/>
    </xf>
    <xf numFmtId="176" fontId="14" fillId="0" borderId="111" xfId="0" applyNumberFormat="1" applyFont="1" applyFill="1" applyBorder="1" applyAlignment="1">
      <alignment vertical="center"/>
    </xf>
    <xf numFmtId="176" fontId="14" fillId="0" borderId="120" xfId="0" applyNumberFormat="1" applyFont="1" applyFill="1" applyBorder="1" applyAlignment="1">
      <alignment vertical="center"/>
    </xf>
    <xf numFmtId="176" fontId="14" fillId="0" borderId="94" xfId="0" applyNumberFormat="1" applyFont="1" applyFill="1" applyBorder="1" applyAlignment="1">
      <alignment vertical="center"/>
    </xf>
    <xf numFmtId="176" fontId="14" fillId="0" borderId="44" xfId="0" applyNumberFormat="1" applyFont="1" applyFill="1" applyBorder="1" applyAlignment="1">
      <alignment vertical="center"/>
    </xf>
    <xf numFmtId="176" fontId="14" fillId="0" borderId="142" xfId="0" applyNumberFormat="1" applyFont="1" applyFill="1" applyBorder="1" applyAlignment="1">
      <alignment vertical="center"/>
    </xf>
    <xf numFmtId="176" fontId="14" fillId="0" borderId="143" xfId="0" applyNumberFormat="1" applyFont="1" applyFill="1" applyBorder="1" applyAlignment="1">
      <alignment vertical="center"/>
    </xf>
    <xf numFmtId="176" fontId="14" fillId="0" borderId="93" xfId="0" applyNumberFormat="1" applyFont="1" applyFill="1" applyBorder="1" applyAlignment="1">
      <alignment vertical="center"/>
    </xf>
    <xf numFmtId="0" fontId="4" fillId="0" borderId="5" xfId="0" applyFont="1" applyFill="1" applyBorder="1" applyAlignment="1">
      <alignment vertical="center"/>
    </xf>
    <xf numFmtId="0" fontId="4" fillId="0" borderId="11" xfId="0" applyFont="1" applyFill="1" applyBorder="1" applyAlignment="1">
      <alignment vertical="center"/>
    </xf>
    <xf numFmtId="176" fontId="12" fillId="0" borderId="121" xfId="0" applyNumberFormat="1" applyFont="1" applyFill="1" applyBorder="1" applyAlignment="1">
      <alignment vertical="center"/>
    </xf>
    <xf numFmtId="176" fontId="12" fillId="0" borderId="126" xfId="0" applyNumberFormat="1" applyFont="1" applyFill="1" applyBorder="1" applyAlignment="1">
      <alignment vertical="center"/>
    </xf>
    <xf numFmtId="176" fontId="12" fillId="0" borderId="22" xfId="0" applyNumberFormat="1" applyFont="1" applyFill="1" applyBorder="1" applyAlignment="1">
      <alignment vertical="center"/>
    </xf>
    <xf numFmtId="0" fontId="12" fillId="0" borderId="51" xfId="0" applyFont="1" applyFill="1" applyBorder="1" applyAlignment="1" applyProtection="1">
      <alignment horizontal="left" vertical="center"/>
    </xf>
    <xf numFmtId="176" fontId="12" fillId="0" borderId="25" xfId="0" applyNumberFormat="1" applyFont="1" applyFill="1" applyBorder="1" applyAlignment="1" applyProtection="1">
      <alignment horizontal="right"/>
    </xf>
    <xf numFmtId="176" fontId="12" fillId="0" borderId="89" xfId="0" applyNumberFormat="1" applyFont="1" applyFill="1" applyBorder="1" applyProtection="1"/>
    <xf numFmtId="176" fontId="12" fillId="0" borderId="102" xfId="0" applyNumberFormat="1" applyFont="1" applyFill="1" applyBorder="1" applyProtection="1"/>
    <xf numFmtId="176" fontId="12" fillId="0" borderId="99" xfId="0" applyNumberFormat="1" applyFont="1" applyFill="1" applyBorder="1" applyProtection="1"/>
    <xf numFmtId="176" fontId="12" fillId="0" borderId="67" xfId="0" applyNumberFormat="1" applyFont="1" applyFill="1" applyBorder="1" applyProtection="1"/>
    <xf numFmtId="176" fontId="12" fillId="0" borderId="41" xfId="0" applyNumberFormat="1" applyFont="1" applyFill="1" applyBorder="1" applyProtection="1"/>
    <xf numFmtId="176" fontId="12" fillId="0" borderId="8" xfId="0" applyNumberFormat="1" applyFont="1" applyFill="1" applyBorder="1" applyProtection="1"/>
    <xf numFmtId="176" fontId="12" fillId="0" borderId="12" xfId="0" applyNumberFormat="1" applyFont="1" applyFill="1" applyBorder="1" applyProtection="1"/>
    <xf numFmtId="176" fontId="12" fillId="0" borderId="59" xfId="0" applyNumberFormat="1" applyFont="1" applyFill="1" applyBorder="1" applyProtection="1"/>
    <xf numFmtId="176" fontId="12" fillId="0" borderId="17" xfId="0" applyNumberFormat="1" applyFont="1" applyFill="1" applyBorder="1" applyProtection="1"/>
    <xf numFmtId="176" fontId="12" fillId="0" borderId="24" xfId="0" applyNumberFormat="1" applyFont="1" applyFill="1" applyBorder="1" applyProtection="1"/>
    <xf numFmtId="176" fontId="12" fillId="0" borderId="68" xfId="0" applyNumberFormat="1" applyFont="1" applyFill="1" applyBorder="1" applyProtection="1"/>
    <xf numFmtId="176" fontId="12" fillId="0" borderId="42" xfId="0" applyNumberFormat="1" applyFont="1" applyFill="1" applyBorder="1" applyProtection="1"/>
    <xf numFmtId="176" fontId="12" fillId="0" borderId="82" xfId="0" applyNumberFormat="1" applyFont="1" applyFill="1" applyBorder="1" applyProtection="1"/>
    <xf numFmtId="176" fontId="12" fillId="0" borderId="84" xfId="0" applyNumberFormat="1" applyFont="1" applyFill="1" applyBorder="1" applyProtection="1"/>
    <xf numFmtId="176" fontId="12" fillId="0" borderId="78" xfId="0" applyNumberFormat="1" applyFont="1" applyFill="1" applyBorder="1" applyProtection="1"/>
    <xf numFmtId="176" fontId="12" fillId="0" borderId="55" xfId="0" applyNumberFormat="1" applyFont="1" applyFill="1" applyBorder="1" applyProtection="1"/>
    <xf numFmtId="176" fontId="12" fillId="0" borderId="96" xfId="0" applyNumberFormat="1" applyFont="1" applyFill="1" applyBorder="1" applyProtection="1"/>
    <xf numFmtId="176" fontId="12" fillId="0" borderId="85" xfId="0" applyNumberFormat="1" applyFont="1" applyFill="1" applyBorder="1" applyProtection="1"/>
    <xf numFmtId="176" fontId="12" fillId="0" borderId="35" xfId="0" applyNumberFormat="1" applyFont="1" applyFill="1" applyBorder="1" applyProtection="1"/>
    <xf numFmtId="176" fontId="12" fillId="0" borderId="57" xfId="0" applyNumberFormat="1" applyFont="1" applyFill="1" applyBorder="1" applyProtection="1"/>
    <xf numFmtId="176" fontId="12" fillId="0" borderId="116" xfId="0" applyNumberFormat="1" applyFont="1" applyFill="1" applyBorder="1" applyProtection="1"/>
    <xf numFmtId="176" fontId="12" fillId="0" borderId="101" xfId="0" applyNumberFormat="1" applyFont="1" applyFill="1" applyBorder="1" applyProtection="1"/>
    <xf numFmtId="176" fontId="12" fillId="0" borderId="9" xfId="0" applyNumberFormat="1" applyFont="1" applyFill="1" applyBorder="1" applyProtection="1"/>
    <xf numFmtId="176" fontId="12" fillId="0" borderId="22" xfId="0" applyNumberFormat="1" applyFont="1" applyFill="1" applyBorder="1" applyProtection="1"/>
    <xf numFmtId="176" fontId="12" fillId="0" borderId="110" xfId="0" applyNumberFormat="1" applyFont="1" applyFill="1" applyBorder="1" applyProtection="1"/>
    <xf numFmtId="176" fontId="12" fillId="0" borderId="10" xfId="0" applyNumberFormat="1" applyFont="1" applyFill="1" applyBorder="1" applyProtection="1"/>
    <xf numFmtId="176" fontId="12" fillId="0" borderId="19" xfId="0" applyNumberFormat="1" applyFont="1" applyFill="1" applyBorder="1" applyProtection="1"/>
    <xf numFmtId="176" fontId="12" fillId="0" borderId="63" xfId="0" applyNumberFormat="1" applyFont="1" applyFill="1" applyBorder="1" applyProtection="1"/>
    <xf numFmtId="176" fontId="12" fillId="0" borderId="80" xfId="0" applyNumberFormat="1" applyFont="1" applyFill="1" applyBorder="1" applyProtection="1"/>
    <xf numFmtId="176" fontId="12" fillId="0" borderId="103" xfId="0" applyNumberFormat="1" applyFont="1" applyFill="1" applyBorder="1" applyProtection="1"/>
    <xf numFmtId="176" fontId="12" fillId="0" borderId="81" xfId="0" applyNumberFormat="1" applyFont="1" applyFill="1" applyBorder="1" applyProtection="1"/>
    <xf numFmtId="176" fontId="12" fillId="0" borderId="21" xfId="0" applyNumberFormat="1" applyFont="1" applyFill="1" applyBorder="1" applyProtection="1"/>
    <xf numFmtId="176" fontId="12" fillId="0" borderId="111" xfId="0" applyNumberFormat="1" applyFont="1" applyFill="1" applyBorder="1" applyProtection="1"/>
    <xf numFmtId="0" fontId="13" fillId="0" borderId="0" xfId="0" applyFont="1" applyFill="1"/>
    <xf numFmtId="0" fontId="8" fillId="0" borderId="5" xfId="0" applyFont="1" applyFill="1" applyBorder="1" applyAlignment="1" applyProtection="1">
      <alignment horizontal="left" vertical="center"/>
    </xf>
    <xf numFmtId="176" fontId="8" fillId="0" borderId="14" xfId="0" applyNumberFormat="1" applyFont="1" applyFill="1" applyBorder="1" applyAlignment="1" applyProtection="1">
      <alignment vertical="center"/>
    </xf>
    <xf numFmtId="176" fontId="8" fillId="0" borderId="30" xfId="0" applyNumberFormat="1" applyFont="1" applyFill="1" applyBorder="1" applyAlignment="1" applyProtection="1">
      <alignment vertical="center"/>
    </xf>
    <xf numFmtId="176" fontId="8" fillId="0" borderId="113" xfId="0" applyNumberFormat="1" applyFont="1" applyFill="1" applyBorder="1" applyProtection="1"/>
    <xf numFmtId="176" fontId="8" fillId="0" borderId="1" xfId="0" applyNumberFormat="1" applyFont="1" applyFill="1" applyBorder="1" applyProtection="1"/>
    <xf numFmtId="176" fontId="8" fillId="0" borderId="12" xfId="0" applyNumberFormat="1" applyFont="1" applyFill="1" applyBorder="1" applyProtection="1"/>
    <xf numFmtId="176" fontId="8" fillId="0" borderId="109" xfId="0" applyNumberFormat="1" applyFont="1" applyFill="1" applyBorder="1" applyAlignment="1" applyProtection="1">
      <alignment vertical="center"/>
    </xf>
    <xf numFmtId="176" fontId="8" fillId="0" borderId="23" xfId="0" applyNumberFormat="1" applyFont="1" applyFill="1" applyBorder="1" applyProtection="1"/>
    <xf numFmtId="176" fontId="8" fillId="0" borderId="160" xfId="0" applyNumberFormat="1" applyFont="1" applyFill="1" applyBorder="1" applyProtection="1"/>
    <xf numFmtId="176" fontId="8" fillId="0" borderId="115" xfId="0" applyNumberFormat="1" applyFont="1" applyFill="1" applyBorder="1" applyProtection="1"/>
    <xf numFmtId="176" fontId="8" fillId="0" borderId="81" xfId="0" applyNumberFormat="1" applyFont="1" applyFill="1" applyBorder="1" applyAlignment="1" applyProtection="1">
      <alignment vertical="center"/>
    </xf>
    <xf numFmtId="176" fontId="8" fillId="0" borderId="21" xfId="0" applyNumberFormat="1" applyFont="1" applyFill="1" applyBorder="1" applyAlignment="1" applyProtection="1">
      <alignment vertical="center"/>
    </xf>
    <xf numFmtId="176" fontId="8" fillId="0" borderId="59" xfId="0" applyNumberFormat="1" applyFont="1" applyFill="1" applyBorder="1" applyAlignment="1" applyProtection="1">
      <alignment vertical="center"/>
    </xf>
    <xf numFmtId="176" fontId="8" fillId="0" borderId="111" xfId="0" applyNumberFormat="1" applyFont="1" applyFill="1" applyBorder="1" applyAlignment="1" applyProtection="1">
      <alignment vertical="center"/>
    </xf>
    <xf numFmtId="176" fontId="8" fillId="0" borderId="68" xfId="0" applyNumberFormat="1" applyFont="1" applyFill="1" applyBorder="1" applyAlignment="1" applyProtection="1">
      <alignment vertical="center"/>
    </xf>
    <xf numFmtId="176" fontId="8" fillId="0" borderId="19" xfId="0" applyNumberFormat="1" applyFont="1" applyFill="1" applyBorder="1" applyAlignment="1" applyProtection="1">
      <alignment vertical="center"/>
    </xf>
    <xf numFmtId="176" fontId="8" fillId="0" borderId="61" xfId="0" applyNumberFormat="1" applyFont="1" applyFill="1" applyBorder="1" applyAlignment="1" applyProtection="1">
      <alignment vertical="center"/>
    </xf>
    <xf numFmtId="176" fontId="8" fillId="0" borderId="63" xfId="0" applyNumberFormat="1" applyFont="1" applyFill="1" applyBorder="1" applyAlignment="1" applyProtection="1">
      <alignment vertical="center"/>
    </xf>
    <xf numFmtId="176" fontId="8" fillId="0" borderId="89" xfId="0" applyNumberFormat="1" applyFont="1" applyFill="1" applyBorder="1" applyAlignment="1" applyProtection="1">
      <alignment vertical="center"/>
    </xf>
    <xf numFmtId="176" fontId="8" fillId="0" borderId="113" xfId="0" applyNumberFormat="1" applyFont="1" applyFill="1" applyBorder="1" applyAlignment="1" applyProtection="1">
      <alignment vertical="center"/>
    </xf>
    <xf numFmtId="176" fontId="8" fillId="0" borderId="23" xfId="0" applyNumberFormat="1" applyFont="1" applyFill="1" applyBorder="1" applyAlignment="1" applyProtection="1">
      <alignment vertical="center"/>
    </xf>
    <xf numFmtId="176" fontId="8" fillId="0" borderId="160" xfId="0" applyNumberFormat="1" applyFont="1" applyFill="1" applyBorder="1" applyAlignment="1" applyProtection="1">
      <alignment vertical="center"/>
    </xf>
    <xf numFmtId="176" fontId="8" fillId="0" borderId="114" xfId="0" applyNumberFormat="1" applyFont="1" applyFill="1" applyBorder="1" applyAlignment="1" applyProtection="1">
      <alignment vertical="center"/>
    </xf>
    <xf numFmtId="176" fontId="8" fillId="0" borderId="152" xfId="0" applyNumberFormat="1" applyFont="1" applyFill="1" applyBorder="1" applyAlignment="1" applyProtection="1">
      <alignment vertical="center"/>
    </xf>
    <xf numFmtId="176" fontId="8" fillId="0" borderId="93" xfId="0" applyNumberFormat="1" applyFont="1" applyFill="1" applyBorder="1" applyAlignment="1" applyProtection="1">
      <alignment vertical="center"/>
    </xf>
    <xf numFmtId="176" fontId="8" fillId="0" borderId="80" xfId="0" applyNumberFormat="1" applyFont="1" applyFill="1" applyBorder="1" applyProtection="1"/>
    <xf numFmtId="176" fontId="8" fillId="0" borderId="82" xfId="0" applyNumberFormat="1" applyFont="1" applyFill="1" applyBorder="1" applyProtection="1"/>
    <xf numFmtId="176" fontId="8" fillId="0" borderId="35" xfId="0" applyNumberFormat="1" applyFont="1" applyFill="1" applyBorder="1" applyProtection="1"/>
    <xf numFmtId="176" fontId="8" fillId="0" borderId="99" xfId="0" applyNumberFormat="1" applyFont="1" applyFill="1" applyBorder="1" applyProtection="1"/>
    <xf numFmtId="176" fontId="8" fillId="0" borderId="24" xfId="0" applyNumberFormat="1" applyFont="1" applyFill="1" applyBorder="1" applyProtection="1"/>
    <xf numFmtId="176" fontId="8" fillId="0" borderId="59" xfId="0" applyNumberFormat="1" applyFont="1" applyFill="1" applyBorder="1" applyProtection="1"/>
    <xf numFmtId="176" fontId="8" fillId="0" borderId="93" xfId="0" applyNumberFormat="1" applyFont="1" applyFill="1" applyBorder="1" applyProtection="1"/>
    <xf numFmtId="176" fontId="8" fillId="0" borderId="15" xfId="0" applyNumberFormat="1" applyFont="1" applyFill="1" applyBorder="1" applyProtection="1"/>
    <xf numFmtId="176" fontId="8" fillId="0" borderId="100" xfId="0" applyNumberFormat="1" applyFont="1" applyFill="1" applyBorder="1" applyProtection="1"/>
    <xf numFmtId="176" fontId="8" fillId="0" borderId="85" xfId="0" applyNumberFormat="1" applyFont="1" applyFill="1" applyBorder="1" applyProtection="1"/>
    <xf numFmtId="176" fontId="8" fillId="0" borderId="101" xfId="0" applyNumberFormat="1" applyFont="1" applyFill="1" applyBorder="1" applyProtection="1"/>
    <xf numFmtId="176" fontId="8" fillId="0" borderId="81" xfId="0" applyNumberFormat="1" applyFont="1" applyFill="1" applyBorder="1" applyProtection="1"/>
    <xf numFmtId="176" fontId="8" fillId="0" borderId="68" xfId="0" applyNumberFormat="1" applyFont="1" applyFill="1" applyBorder="1" applyProtection="1"/>
    <xf numFmtId="176" fontId="8" fillId="0" borderId="42" xfId="0" applyNumberFormat="1" applyFont="1" applyFill="1" applyBorder="1" applyAlignment="1" applyProtection="1"/>
    <xf numFmtId="176" fontId="8" fillId="0" borderId="41" xfId="0" applyNumberFormat="1" applyFont="1" applyFill="1" applyBorder="1" applyAlignment="1" applyProtection="1"/>
    <xf numFmtId="176" fontId="8" fillId="0" borderId="17" xfId="0" applyNumberFormat="1" applyFont="1" applyFill="1" applyBorder="1" applyAlignment="1" applyProtection="1"/>
    <xf numFmtId="0" fontId="8" fillId="0" borderId="2" xfId="0" applyFont="1" applyFill="1" applyBorder="1" applyAlignment="1" applyProtection="1">
      <alignment horizontal="left" vertical="center"/>
    </xf>
    <xf numFmtId="176" fontId="11" fillId="0" borderId="0" xfId="0" applyNumberFormat="1" applyFont="1" applyFill="1" applyBorder="1" applyProtection="1"/>
    <xf numFmtId="176" fontId="11" fillId="0" borderId="22" xfId="0" applyNumberFormat="1" applyFont="1" applyFill="1" applyBorder="1" applyProtection="1"/>
    <xf numFmtId="176" fontId="11" fillId="0" borderId="60" xfId="0" applyNumberFormat="1" applyFont="1" applyFill="1" applyBorder="1" applyProtection="1"/>
    <xf numFmtId="176" fontId="11" fillId="0" borderId="13" xfId="0" applyNumberFormat="1" applyFont="1" applyFill="1" applyBorder="1" applyProtection="1"/>
    <xf numFmtId="176" fontId="11" fillId="0" borderId="25" xfId="0" applyNumberFormat="1" applyFont="1" applyFill="1" applyBorder="1" applyProtection="1"/>
    <xf numFmtId="176" fontId="11" fillId="0" borderId="69" xfId="0" applyNumberFormat="1" applyFont="1" applyFill="1" applyBorder="1" applyProtection="1"/>
    <xf numFmtId="176" fontId="11" fillId="0" borderId="11" xfId="0" applyNumberFormat="1" applyFont="1" applyFill="1" applyBorder="1" applyProtection="1"/>
    <xf numFmtId="176" fontId="11" fillId="0" borderId="14" xfId="0" applyNumberFormat="1" applyFont="1" applyFill="1" applyBorder="1" applyProtection="1"/>
    <xf numFmtId="176" fontId="11" fillId="0" borderId="19" xfId="0" applyNumberFormat="1" applyFont="1" applyFill="1" applyBorder="1" applyProtection="1"/>
    <xf numFmtId="176" fontId="11" fillId="0" borderId="26" xfId="0" applyNumberFormat="1" applyFont="1" applyFill="1" applyBorder="1" applyProtection="1"/>
    <xf numFmtId="176" fontId="11" fillId="0" borderId="61" xfId="0" applyNumberFormat="1" applyFont="1" applyFill="1" applyBorder="1" applyProtection="1"/>
    <xf numFmtId="176" fontId="11" fillId="0" borderId="70" xfId="0" applyNumberFormat="1" applyFont="1" applyFill="1" applyBorder="1" applyProtection="1"/>
    <xf numFmtId="176" fontId="11" fillId="0" borderId="55" xfId="0" applyNumberFormat="1" applyFont="1" applyFill="1" applyBorder="1" applyProtection="1"/>
    <xf numFmtId="176" fontId="11" fillId="0" borderId="65" xfId="0" applyNumberFormat="1" applyFont="1" applyFill="1" applyBorder="1" applyProtection="1"/>
    <xf numFmtId="176" fontId="11" fillId="0" borderId="1" xfId="0" applyNumberFormat="1" applyFont="1" applyFill="1" applyBorder="1" applyProtection="1"/>
    <xf numFmtId="176" fontId="11" fillId="0" borderId="21" xfId="0" applyNumberFormat="1" applyFont="1" applyFill="1" applyBorder="1" applyProtection="1"/>
    <xf numFmtId="176" fontId="11" fillId="0" borderId="59" xfId="0" applyNumberFormat="1" applyFont="1" applyFill="1" applyBorder="1" applyProtection="1"/>
    <xf numFmtId="176" fontId="11" fillId="0" borderId="12" xfId="0" applyNumberFormat="1" applyFont="1" applyFill="1" applyBorder="1" applyProtection="1"/>
    <xf numFmtId="176" fontId="11" fillId="0" borderId="24" xfId="0" applyNumberFormat="1" applyFont="1" applyFill="1" applyBorder="1" applyProtection="1"/>
    <xf numFmtId="176" fontId="11" fillId="0" borderId="68" xfId="0" applyNumberFormat="1" applyFont="1" applyFill="1" applyBorder="1" applyProtection="1"/>
    <xf numFmtId="176" fontId="8" fillId="0" borderId="84" xfId="0" applyNumberFormat="1" applyFont="1" applyFill="1" applyBorder="1" applyProtection="1"/>
    <xf numFmtId="176" fontId="7" fillId="0" borderId="35" xfId="0" applyNumberFormat="1" applyFont="1" applyFill="1" applyBorder="1" applyProtection="1"/>
    <xf numFmtId="176" fontId="7" fillId="0" borderId="10" xfId="0" applyNumberFormat="1" applyFont="1" applyFill="1" applyBorder="1" applyProtection="1"/>
    <xf numFmtId="176" fontId="7" fillId="0" borderId="12" xfId="0" applyNumberFormat="1" applyFont="1" applyFill="1" applyBorder="1" applyProtection="1"/>
    <xf numFmtId="0" fontId="6" fillId="0" borderId="51" xfId="0" applyFont="1" applyFill="1" applyBorder="1" applyAlignment="1">
      <alignment horizontal="center" vertical="center"/>
    </xf>
    <xf numFmtId="176" fontId="7" fillId="0" borderId="178" xfId="0" applyNumberFormat="1" applyFont="1" applyFill="1" applyBorder="1" applyProtection="1"/>
    <xf numFmtId="176" fontId="7" fillId="0" borderId="179" xfId="0" applyNumberFormat="1" applyFont="1" applyFill="1" applyBorder="1" applyProtection="1"/>
    <xf numFmtId="176" fontId="7" fillId="0" borderId="180" xfId="0" applyNumberFormat="1" applyFont="1" applyFill="1" applyBorder="1" applyProtection="1"/>
    <xf numFmtId="0" fontId="19" fillId="0" borderId="36" xfId="0" applyFont="1" applyBorder="1" applyAlignment="1">
      <alignment horizontal="centerContinuous"/>
    </xf>
    <xf numFmtId="0" fontId="19" fillId="0" borderId="58" xfId="0" applyFont="1" applyBorder="1" applyAlignment="1">
      <alignment horizontal="centerContinuous"/>
    </xf>
    <xf numFmtId="0" fontId="19" fillId="0" borderId="43" xfId="0" applyFont="1" applyBorder="1" applyAlignment="1">
      <alignment horizontal="centerContinuous"/>
    </xf>
    <xf numFmtId="0" fontId="19" fillId="0" borderId="46" xfId="0" applyFont="1" applyBorder="1" applyAlignment="1">
      <alignment horizontal="centerContinuous"/>
    </xf>
    <xf numFmtId="176" fontId="8" fillId="0" borderId="17" xfId="0" applyNumberFormat="1" applyFont="1" applyFill="1" applyBorder="1" applyAlignment="1" applyProtection="1">
      <alignment horizontal="right" vertical="center"/>
    </xf>
    <xf numFmtId="177" fontId="8" fillId="0" borderId="0" xfId="0" applyNumberFormat="1" applyFont="1" applyFill="1" applyBorder="1" applyAlignment="1" applyProtection="1">
      <alignment horizontal="right" vertical="center"/>
    </xf>
    <xf numFmtId="0" fontId="8" fillId="0" borderId="3" xfId="0" applyFont="1" applyFill="1" applyBorder="1" applyAlignment="1" applyProtection="1">
      <alignment horizontal="center" vertical="center"/>
    </xf>
    <xf numFmtId="177" fontId="8" fillId="0" borderId="17" xfId="0" applyNumberFormat="1" applyFont="1" applyFill="1" applyBorder="1" applyAlignment="1" applyProtection="1">
      <alignment horizontal="right" vertical="center"/>
    </xf>
    <xf numFmtId="176" fontId="7" fillId="0" borderId="0" xfId="0" applyNumberFormat="1" applyFont="1" applyFill="1" applyBorder="1"/>
    <xf numFmtId="176" fontId="7" fillId="0" borderId="0" xfId="0" applyNumberFormat="1" applyFont="1" applyFill="1"/>
    <xf numFmtId="176" fontId="13" fillId="0" borderId="0" xfId="0" applyNumberFormat="1" applyFont="1" applyFill="1"/>
    <xf numFmtId="176" fontId="8" fillId="0" borderId="139" xfId="0" applyNumberFormat="1" applyFont="1" applyFill="1" applyBorder="1" applyAlignment="1" applyProtection="1">
      <alignment vertical="center"/>
    </xf>
    <xf numFmtId="176" fontId="8" fillId="0" borderId="62" xfId="0" applyNumberFormat="1" applyFont="1" applyFill="1" applyBorder="1" applyAlignment="1" applyProtection="1">
      <alignment vertical="center"/>
    </xf>
    <xf numFmtId="176" fontId="8" fillId="0" borderId="114" xfId="0" applyNumberFormat="1" applyFont="1" applyFill="1" applyBorder="1" applyProtection="1"/>
    <xf numFmtId="176" fontId="8" fillId="0" borderId="181" xfId="0" applyNumberFormat="1" applyFont="1" applyFill="1" applyBorder="1" applyAlignment="1" applyProtection="1">
      <alignment vertical="center"/>
    </xf>
    <xf numFmtId="176" fontId="3" fillId="0" borderId="0" xfId="0" applyNumberFormat="1" applyFont="1" applyFill="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4"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0" borderId="7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73" xfId="0" applyFont="1" applyFill="1" applyBorder="1" applyAlignment="1">
      <alignment horizontal="center" vertical="center"/>
    </xf>
    <xf numFmtId="0" fontId="4" fillId="0" borderId="58" xfId="0" applyFont="1" applyFill="1" applyBorder="1" applyAlignment="1" applyProtection="1">
      <alignment horizontal="center" vertical="center"/>
    </xf>
    <xf numFmtId="0" fontId="4" fillId="0" borderId="77" xfId="0" applyFont="1" applyFill="1" applyBorder="1" applyAlignment="1" applyProtection="1">
      <alignment horizontal="center" vertical="center"/>
    </xf>
    <xf numFmtId="0" fontId="4" fillId="0" borderId="74" xfId="0" applyFont="1" applyFill="1" applyBorder="1" applyAlignment="1">
      <alignment horizontal="center" vertical="center"/>
    </xf>
    <xf numFmtId="0" fontId="4" fillId="0" borderId="86" xfId="0" applyFont="1" applyFill="1" applyBorder="1" applyAlignment="1" applyProtection="1">
      <alignment horizontal="center" vertical="center"/>
    </xf>
    <xf numFmtId="0" fontId="4" fillId="0" borderId="87" xfId="0" applyFont="1" applyFill="1" applyBorder="1" applyAlignment="1" applyProtection="1">
      <alignment horizontal="center" vertical="center"/>
    </xf>
    <xf numFmtId="0" fontId="4" fillId="0" borderId="88"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89" xfId="0" applyFont="1" applyFill="1" applyBorder="1" applyAlignment="1" applyProtection="1">
      <alignment horizontal="center" vertical="center"/>
    </xf>
    <xf numFmtId="0" fontId="12" fillId="0" borderId="72" xfId="0" applyFont="1" applyFill="1" applyBorder="1" applyAlignment="1" applyProtection="1">
      <alignment horizontal="center" vertical="center"/>
    </xf>
    <xf numFmtId="0" fontId="12" fillId="0" borderId="73" xfId="0" applyFont="1" applyFill="1" applyBorder="1" applyAlignment="1" applyProtection="1">
      <alignment horizontal="center" vertical="center"/>
    </xf>
    <xf numFmtId="0" fontId="12" fillId="0" borderId="74" xfId="0" applyFont="1" applyFill="1" applyBorder="1" applyAlignment="1" applyProtection="1">
      <alignment horizontal="center" vertical="center"/>
    </xf>
    <xf numFmtId="0" fontId="12" fillId="0" borderId="76" xfId="0" applyFont="1" applyFill="1" applyBorder="1" applyAlignment="1" applyProtection="1">
      <alignment horizontal="center" vertical="center"/>
    </xf>
    <xf numFmtId="0" fontId="12" fillId="0" borderId="34" xfId="0" applyFont="1" applyFill="1" applyBorder="1" applyAlignment="1" applyProtection="1">
      <alignment horizontal="left" vertical="center"/>
    </xf>
    <xf numFmtId="0" fontId="12" fillId="0" borderId="36" xfId="0" applyFont="1" applyFill="1" applyBorder="1" applyAlignment="1" applyProtection="1">
      <alignment horizontal="left" vertical="center"/>
    </xf>
    <xf numFmtId="0" fontId="12" fillId="0" borderId="46" xfId="0" applyFont="1" applyFill="1" applyBorder="1" applyAlignment="1" applyProtection="1">
      <alignment horizontal="left" vertical="center"/>
    </xf>
    <xf numFmtId="0" fontId="12" fillId="0" borderId="34"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12" fillId="0" borderId="77" xfId="0" applyFont="1" applyFill="1" applyBorder="1" applyAlignment="1" applyProtection="1">
      <alignment horizontal="center" vertical="center"/>
    </xf>
    <xf numFmtId="0" fontId="12" fillId="0" borderId="112" xfId="0" applyFont="1" applyFill="1" applyBorder="1" applyAlignment="1" applyProtection="1">
      <alignment horizontal="center" vertical="center"/>
    </xf>
    <xf numFmtId="0" fontId="12" fillId="0" borderId="87" xfId="0" applyFont="1" applyFill="1" applyBorder="1" applyAlignment="1" applyProtection="1">
      <alignment horizontal="center" vertical="center"/>
    </xf>
    <xf numFmtId="0" fontId="12" fillId="0" borderId="88"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89" xfId="0" applyFont="1" applyFill="1" applyBorder="1" applyAlignment="1" applyProtection="1">
      <alignment horizontal="center" vertical="center"/>
    </xf>
    <xf numFmtId="0" fontId="4" fillId="0" borderId="2" xfId="0" applyFont="1" applyFill="1" applyBorder="1" applyAlignment="1">
      <alignment horizontal="right" vertical="center"/>
    </xf>
    <xf numFmtId="0" fontId="0" fillId="0" borderId="51" xfId="0" applyFill="1" applyBorder="1" applyAlignment="1">
      <alignment horizontal="right" vertical="center"/>
    </xf>
    <xf numFmtId="0" fontId="4" fillId="0" borderId="51" xfId="0" applyFont="1" applyFill="1" applyBorder="1" applyAlignment="1">
      <alignment horizontal="left" vertical="center"/>
    </xf>
    <xf numFmtId="0" fontId="0" fillId="0" borderId="3" xfId="0" applyFill="1" applyBorder="1" applyAlignment="1">
      <alignment horizontal="left" vertical="center"/>
    </xf>
    <xf numFmtId="0" fontId="12" fillId="0" borderId="51" xfId="0" applyFont="1" applyFill="1" applyBorder="1" applyAlignment="1">
      <alignment horizontal="left" vertical="center"/>
    </xf>
    <xf numFmtId="0" fontId="13" fillId="0" borderId="3" xfId="0" applyFont="1" applyFill="1" applyBorder="1" applyAlignment="1">
      <alignment horizontal="left" vertical="center"/>
    </xf>
    <xf numFmtId="0" fontId="4" fillId="0" borderId="112"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0" xfId="0" applyFont="1" applyFill="1" applyBorder="1" applyAlignment="1">
      <alignment horizontal="center" vertical="center"/>
    </xf>
    <xf numFmtId="0" fontId="8" fillId="0" borderId="72" xfId="0" applyFont="1" applyFill="1" applyBorder="1" applyAlignment="1">
      <alignment horizontal="center"/>
    </xf>
    <xf numFmtId="0" fontId="8" fillId="0" borderId="73" xfId="0" applyFont="1" applyFill="1" applyBorder="1" applyAlignment="1">
      <alignment horizontal="center"/>
    </xf>
    <xf numFmtId="0" fontId="8" fillId="0" borderId="76" xfId="0" applyFont="1" applyFill="1" applyBorder="1" applyAlignment="1">
      <alignment horizontal="center"/>
    </xf>
    <xf numFmtId="0" fontId="8" fillId="0" borderId="37" xfId="0" applyFont="1" applyFill="1" applyBorder="1" applyAlignment="1">
      <alignment horizontal="center" vertical="center"/>
    </xf>
    <xf numFmtId="0" fontId="8" fillId="0" borderId="20" xfId="0" applyFont="1" applyFill="1" applyBorder="1" applyAlignment="1">
      <alignment horizontal="center" vertical="center"/>
    </xf>
    <xf numFmtId="0" fontId="4" fillId="0" borderId="150" xfId="0" applyFont="1" applyFill="1" applyBorder="1" applyAlignment="1">
      <alignment horizontal="center" vertical="center"/>
    </xf>
    <xf numFmtId="0" fontId="4" fillId="0" borderId="10"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117" xfId="0" applyFont="1" applyFill="1" applyBorder="1" applyAlignment="1">
      <alignment horizontal="center" vertical="center" wrapText="1"/>
    </xf>
    <xf numFmtId="0" fontId="4" fillId="0" borderId="30" xfId="0" applyFont="1" applyFill="1" applyBorder="1" applyAlignment="1">
      <alignment horizontal="center" vertical="center"/>
    </xf>
    <xf numFmtId="0" fontId="12" fillId="0" borderId="150" xfId="0" applyFont="1" applyFill="1" applyBorder="1" applyAlignment="1">
      <alignment horizontal="center" vertical="center"/>
    </xf>
    <xf numFmtId="0" fontId="12" fillId="0" borderId="9" xfId="0" applyFont="1" applyFill="1" applyBorder="1" applyAlignment="1">
      <alignment horizontal="center" vertical="center"/>
    </xf>
    <xf numFmtId="0" fontId="7" fillId="0" borderId="4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8" fillId="0" borderId="86" xfId="0" applyFont="1" applyFill="1" applyBorder="1" applyAlignment="1">
      <alignment horizontal="center" vertical="center"/>
    </xf>
    <xf numFmtId="0" fontId="17" fillId="0" borderId="87" xfId="0" applyFont="1" applyFill="1" applyBorder="1" applyAlignment="1">
      <alignment horizontal="center" vertical="center"/>
    </xf>
    <xf numFmtId="0" fontId="17" fillId="0" borderId="139" xfId="0" applyFont="1" applyFill="1" applyBorder="1" applyAlignment="1">
      <alignment horizontal="center" vertical="center"/>
    </xf>
    <xf numFmtId="0" fontId="8" fillId="0" borderId="36"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46"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63" xfId="0" applyFont="1" applyFill="1" applyBorder="1" applyAlignment="1">
      <alignment horizontal="center" vertical="center"/>
    </xf>
    <xf numFmtId="0" fontId="8" fillId="0" borderId="72" xfId="0" applyFont="1" applyFill="1" applyBorder="1" applyAlignment="1">
      <alignment horizontal="center" vertical="center"/>
    </xf>
    <xf numFmtId="0" fontId="17" fillId="0" borderId="73" xfId="0" applyFont="1" applyFill="1" applyBorder="1" applyAlignment="1">
      <alignment horizontal="center" vertical="center"/>
    </xf>
    <xf numFmtId="0" fontId="17" fillId="0" borderId="76" xfId="0" applyFont="1" applyFill="1" applyBorder="1" applyAlignment="1">
      <alignment horizontal="center" vertical="center"/>
    </xf>
    <xf numFmtId="0" fontId="8" fillId="0" borderId="43" xfId="0" applyFont="1" applyFill="1" applyBorder="1" applyAlignment="1">
      <alignment horizontal="center"/>
    </xf>
    <xf numFmtId="0" fontId="8" fillId="0" borderId="36" xfId="0" applyFont="1" applyFill="1" applyBorder="1" applyAlignment="1">
      <alignment horizontal="center"/>
    </xf>
    <xf numFmtId="0" fontId="8" fillId="0" borderId="46" xfId="0" applyFont="1" applyFill="1" applyBorder="1" applyAlignment="1">
      <alignment horizontal="center"/>
    </xf>
    <xf numFmtId="0" fontId="4" fillId="0" borderId="28" xfId="0" applyFont="1" applyFill="1" applyBorder="1" applyAlignment="1" applyProtection="1">
      <alignment horizontal="center" vertical="center"/>
    </xf>
    <xf numFmtId="0" fontId="0" fillId="0" borderId="29" xfId="0" applyFill="1" applyBorder="1" applyAlignment="1">
      <alignment horizontal="center" vertical="center"/>
    </xf>
    <xf numFmtId="0" fontId="4" fillId="0" borderId="43" xfId="0" applyFont="1" applyFill="1" applyBorder="1" applyAlignment="1">
      <alignment horizontal="center" vertical="center"/>
    </xf>
    <xf numFmtId="0" fontId="0" fillId="0" borderId="36" xfId="0" applyFill="1" applyBorder="1" applyAlignment="1">
      <alignment horizontal="center" vertical="center"/>
    </xf>
    <xf numFmtId="0" fontId="0" fillId="0" borderId="58" xfId="0" applyFill="1" applyBorder="1" applyAlignment="1">
      <alignment horizontal="center" vertical="center"/>
    </xf>
    <xf numFmtId="0" fontId="4" fillId="0" borderId="15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7" fillId="0" borderId="51" xfId="0" applyFont="1" applyFill="1" applyBorder="1" applyAlignment="1">
      <alignment horizontal="left" vertical="center"/>
    </xf>
    <xf numFmtId="0" fontId="4" fillId="0" borderId="18" xfId="0" applyFont="1" applyFill="1" applyBorder="1" applyAlignment="1">
      <alignment horizontal="center" vertical="center"/>
    </xf>
    <xf numFmtId="0" fontId="0" fillId="0" borderId="17" xfId="0" applyFill="1" applyBorder="1" applyAlignment="1">
      <alignment horizontal="center" vertical="center"/>
    </xf>
    <xf numFmtId="0" fontId="4" fillId="0" borderId="18"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88"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162" xfId="0" applyFont="1" applyFill="1" applyBorder="1" applyAlignment="1" applyProtection="1">
      <alignment horizontal="center" vertical="center"/>
    </xf>
    <xf numFmtId="0" fontId="4" fillId="0" borderId="163" xfId="0" applyFont="1" applyFill="1" applyBorder="1" applyAlignment="1" applyProtection="1">
      <alignment horizontal="center" vertical="center"/>
    </xf>
    <xf numFmtId="0" fontId="18" fillId="0" borderId="0" xfId="0" applyFont="1" applyFill="1" applyBorder="1" applyAlignment="1">
      <alignment horizontal="center" vertical="center"/>
    </xf>
    <xf numFmtId="0" fontId="12" fillId="0" borderId="112" xfId="0" applyFont="1" applyFill="1" applyBorder="1" applyAlignment="1">
      <alignment horizontal="center" vertical="center"/>
    </xf>
    <xf numFmtId="0" fontId="13" fillId="0" borderId="8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0" xfId="0" applyFont="1" applyFill="1" applyBorder="1" applyAlignment="1">
      <alignment horizontal="center" vertical="center"/>
    </xf>
    <xf numFmtId="0" fontId="18" fillId="0" borderId="43"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15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86" xfId="0" applyFont="1" applyFill="1" applyBorder="1" applyAlignment="1">
      <alignment horizontal="center" vertical="center" wrapText="1"/>
    </xf>
    <xf numFmtId="0" fontId="18" fillId="0" borderId="139"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63" xfId="0" applyFont="1" applyFill="1" applyBorder="1" applyAlignment="1">
      <alignment horizontal="center" vertical="center"/>
    </xf>
    <xf numFmtId="0" fontId="18" fillId="0" borderId="88" xfId="0" applyFont="1" applyFill="1" applyBorder="1" applyAlignment="1">
      <alignment horizontal="center" vertical="center"/>
    </xf>
    <xf numFmtId="0" fontId="18" fillId="0" borderId="89" xfId="0" applyFont="1" applyFill="1" applyBorder="1" applyAlignment="1">
      <alignment horizontal="center" vertical="center"/>
    </xf>
    <xf numFmtId="0" fontId="18" fillId="0" borderId="4" xfId="0" applyFont="1" applyFill="1" applyBorder="1" applyAlignment="1">
      <alignment horizontal="center" vertical="center"/>
    </xf>
    <xf numFmtId="0" fontId="0" fillId="0" borderId="88" xfId="0" applyFill="1" applyBorder="1" applyAlignment="1">
      <alignment horizontal="center" vertical="center"/>
    </xf>
    <xf numFmtId="0" fontId="0" fillId="0" borderId="4" xfId="0" applyFill="1" applyBorder="1" applyAlignment="1">
      <alignment horizontal="center" vertical="center"/>
    </xf>
    <xf numFmtId="0" fontId="0" fillId="0" borderId="90" xfId="0" applyFill="1" applyBorder="1" applyAlignment="1">
      <alignment horizontal="center" vertical="center"/>
    </xf>
    <xf numFmtId="0" fontId="0" fillId="0" borderId="8" xfId="0" applyFill="1" applyBorder="1" applyAlignment="1">
      <alignment horizontal="center" vertical="center"/>
    </xf>
    <xf numFmtId="0" fontId="0" fillId="0" borderId="93" xfId="0"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4F3B5"/>
      <color rgb="FFA0FFFF"/>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usernames" Target="revisions/userNames.xml"/></Relationships>
</file>

<file path=xl/drawings/drawing1.xml><?xml version="1.0" encoding="utf-8"?>
<xdr:wsDr xmlns:xdr="http://schemas.openxmlformats.org/drawingml/2006/spreadsheetDrawing" xmlns:a="http://schemas.openxmlformats.org/drawingml/2006/main">
  <xdr:twoCellAnchor>
    <xdr:from>
      <xdr:col>12</xdr:col>
      <xdr:colOff>0</xdr:colOff>
      <xdr:row>9</xdr:row>
      <xdr:rowOff>8890</xdr:rowOff>
    </xdr:from>
    <xdr:to>
      <xdr:col>12</xdr:col>
      <xdr:colOff>0</xdr:colOff>
      <xdr:row>39</xdr:row>
      <xdr:rowOff>161290</xdr:rowOff>
    </xdr:to>
    <xdr:sp macro="" textlink="">
      <xdr:nvSpPr>
        <xdr:cNvPr id="65645" name="Line 1">
          <a:extLst>
            <a:ext uri="{FF2B5EF4-FFF2-40B4-BE49-F238E27FC236}">
              <a16:creationId xmlns:a16="http://schemas.microsoft.com/office/drawing/2014/main" id="{00000000-0008-0000-0100-00006D000100}"/>
            </a:ext>
          </a:extLst>
        </xdr:cNvPr>
        <xdr:cNvSpPr>
          <a:spLocks noChangeShapeType="1"/>
        </xdr:cNvSpPr>
      </xdr:nvSpPr>
      <xdr:spPr>
        <a:xfrm>
          <a:off x="9067800" y="3211830"/>
          <a:ext cx="0" cy="1158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0</xdr:colOff>
      <xdr:row>8</xdr:row>
      <xdr:rowOff>161290</xdr:rowOff>
    </xdr:from>
    <xdr:to>
      <xdr:col>12</xdr:col>
      <xdr:colOff>0</xdr:colOff>
      <xdr:row>40</xdr:row>
      <xdr:rowOff>0</xdr:rowOff>
    </xdr:to>
    <xdr:sp macro="" textlink="">
      <xdr:nvSpPr>
        <xdr:cNvPr id="65646" name="Line 2">
          <a:extLst>
            <a:ext uri="{FF2B5EF4-FFF2-40B4-BE49-F238E27FC236}">
              <a16:creationId xmlns:a16="http://schemas.microsoft.com/office/drawing/2014/main" id="{00000000-0008-0000-0100-00006E000100}"/>
            </a:ext>
          </a:extLst>
        </xdr:cNvPr>
        <xdr:cNvSpPr>
          <a:spLocks noChangeShapeType="1"/>
        </xdr:cNvSpPr>
      </xdr:nvSpPr>
      <xdr:spPr>
        <a:xfrm>
          <a:off x="9067800" y="2983230"/>
          <a:ext cx="0" cy="120307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4</xdr:row>
      <xdr:rowOff>219710</xdr:rowOff>
    </xdr:from>
    <xdr:to>
      <xdr:col>13</xdr:col>
      <xdr:colOff>0</xdr:colOff>
      <xdr:row>39</xdr:row>
      <xdr:rowOff>0</xdr:rowOff>
    </xdr:to>
    <xdr:sp macro="" textlink="">
      <xdr:nvSpPr>
        <xdr:cNvPr id="66670" name="Line 2">
          <a:extLst>
            <a:ext uri="{FF2B5EF4-FFF2-40B4-BE49-F238E27FC236}">
              <a16:creationId xmlns:a16="http://schemas.microsoft.com/office/drawing/2014/main" id="{00000000-0008-0000-0700-00006E040100}"/>
            </a:ext>
          </a:extLst>
        </xdr:cNvPr>
        <xdr:cNvSpPr>
          <a:spLocks noChangeShapeType="1"/>
        </xdr:cNvSpPr>
      </xdr:nvSpPr>
      <xdr:spPr>
        <a:xfrm>
          <a:off x="9972675" y="1543685"/>
          <a:ext cx="0" cy="131152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13</xdr:col>
      <xdr:colOff>0</xdr:colOff>
      <xdr:row>5</xdr:row>
      <xdr:rowOff>0</xdr:rowOff>
    </xdr:from>
    <xdr:to>
      <xdr:col>13</xdr:col>
      <xdr:colOff>0</xdr:colOff>
      <xdr:row>39</xdr:row>
      <xdr:rowOff>0</xdr:rowOff>
    </xdr:to>
    <xdr:sp macro="" textlink="">
      <xdr:nvSpPr>
        <xdr:cNvPr id="66671" name="Line 3">
          <a:extLst>
            <a:ext uri="{FF2B5EF4-FFF2-40B4-BE49-F238E27FC236}">
              <a16:creationId xmlns:a16="http://schemas.microsoft.com/office/drawing/2014/main" id="{00000000-0008-0000-0700-00006F040100}"/>
            </a:ext>
          </a:extLst>
        </xdr:cNvPr>
        <xdr:cNvSpPr>
          <a:spLocks noChangeShapeType="1"/>
        </xdr:cNvSpPr>
      </xdr:nvSpPr>
      <xdr:spPr>
        <a:xfrm>
          <a:off x="9972675" y="1704975"/>
          <a:ext cx="0" cy="1295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revisions/_rels/revisionHeaders.xml.rels><?xml version="1.0" encoding="UTF-8" standalone="yes"?>
<Relationships xmlns="http://schemas.openxmlformats.org/package/2006/relationships"><Relationship Id="rId117" Type="http://schemas.openxmlformats.org/officeDocument/2006/relationships/revisionLog" Target="revisionLog58.xml"/><Relationship Id="rId63" Type="http://schemas.openxmlformats.org/officeDocument/2006/relationships/revisionLog" Target="revisionLog4.xml"/><Relationship Id="rId68" Type="http://schemas.openxmlformats.org/officeDocument/2006/relationships/revisionLog" Target="revisionLog10.xml"/><Relationship Id="rId84" Type="http://schemas.openxmlformats.org/officeDocument/2006/relationships/revisionLog" Target="revisionLog25.xml"/><Relationship Id="rId89" Type="http://schemas.openxmlformats.org/officeDocument/2006/relationships/revisionLog" Target="revisionLog30.xml"/><Relationship Id="rId112" Type="http://schemas.openxmlformats.org/officeDocument/2006/relationships/revisionLog" Target="revisionLog53.xml"/><Relationship Id="rId133" Type="http://schemas.openxmlformats.org/officeDocument/2006/relationships/revisionLog" Target="revisionLog74.xml"/><Relationship Id="rId138" Type="http://schemas.openxmlformats.org/officeDocument/2006/relationships/revisionLog" Target="revisionLog79.xml"/><Relationship Id="rId154" Type="http://schemas.openxmlformats.org/officeDocument/2006/relationships/revisionLog" Target="revisionLog95.xml"/><Relationship Id="rId159" Type="http://schemas.openxmlformats.org/officeDocument/2006/relationships/revisionLog" Target="revisionLog100.xml"/><Relationship Id="rId175" Type="http://schemas.openxmlformats.org/officeDocument/2006/relationships/revisionLog" Target="revisionLog116.xml"/><Relationship Id="rId170" Type="http://schemas.openxmlformats.org/officeDocument/2006/relationships/revisionLog" Target="revisionLog111.xml"/><Relationship Id="rId107" Type="http://schemas.openxmlformats.org/officeDocument/2006/relationships/revisionLog" Target="revisionLog48.xml"/><Relationship Id="rId74" Type="http://schemas.openxmlformats.org/officeDocument/2006/relationships/revisionLog" Target="revisionLog16.xml"/><Relationship Id="rId79" Type="http://schemas.openxmlformats.org/officeDocument/2006/relationships/revisionLog" Target="revisionLog9.xml"/><Relationship Id="rId102" Type="http://schemas.openxmlformats.org/officeDocument/2006/relationships/revisionLog" Target="revisionLog43.xml"/><Relationship Id="rId123" Type="http://schemas.openxmlformats.org/officeDocument/2006/relationships/revisionLog" Target="revisionLog64.xml"/><Relationship Id="rId128" Type="http://schemas.openxmlformats.org/officeDocument/2006/relationships/revisionLog" Target="revisionLog69.xml"/><Relationship Id="rId144" Type="http://schemas.openxmlformats.org/officeDocument/2006/relationships/revisionLog" Target="revisionLog85.xml"/><Relationship Id="rId149" Type="http://schemas.openxmlformats.org/officeDocument/2006/relationships/revisionLog" Target="revisionLog90.xml"/><Relationship Id="rId90" Type="http://schemas.openxmlformats.org/officeDocument/2006/relationships/revisionLog" Target="revisionLog31.xml"/><Relationship Id="rId95" Type="http://schemas.openxmlformats.org/officeDocument/2006/relationships/revisionLog" Target="revisionLog36.xml"/><Relationship Id="rId160" Type="http://schemas.openxmlformats.org/officeDocument/2006/relationships/revisionLog" Target="revisionLog101.xml"/><Relationship Id="rId165" Type="http://schemas.openxmlformats.org/officeDocument/2006/relationships/revisionLog" Target="revisionLog106.xml"/><Relationship Id="rId64" Type="http://schemas.openxmlformats.org/officeDocument/2006/relationships/revisionLog" Target="revisionLog5.xml"/><Relationship Id="rId69" Type="http://schemas.openxmlformats.org/officeDocument/2006/relationships/revisionLog" Target="revisionLog11.xml"/><Relationship Id="rId113" Type="http://schemas.openxmlformats.org/officeDocument/2006/relationships/revisionLog" Target="revisionLog54.xml"/><Relationship Id="rId118" Type="http://schemas.openxmlformats.org/officeDocument/2006/relationships/revisionLog" Target="revisionLog59.xml"/><Relationship Id="rId134" Type="http://schemas.openxmlformats.org/officeDocument/2006/relationships/revisionLog" Target="revisionLog75.xml"/><Relationship Id="rId139" Type="http://schemas.openxmlformats.org/officeDocument/2006/relationships/revisionLog" Target="revisionLog80.xml"/><Relationship Id="rId80" Type="http://schemas.openxmlformats.org/officeDocument/2006/relationships/revisionLog" Target="revisionLog21.xml"/><Relationship Id="rId85" Type="http://schemas.openxmlformats.org/officeDocument/2006/relationships/revisionLog" Target="revisionLog26.xml"/><Relationship Id="rId150" Type="http://schemas.openxmlformats.org/officeDocument/2006/relationships/revisionLog" Target="revisionLog91.xml"/><Relationship Id="rId155" Type="http://schemas.openxmlformats.org/officeDocument/2006/relationships/revisionLog" Target="revisionLog96.xml"/><Relationship Id="rId171" Type="http://schemas.openxmlformats.org/officeDocument/2006/relationships/revisionLog" Target="revisionLog112.xml"/><Relationship Id="rId103" Type="http://schemas.openxmlformats.org/officeDocument/2006/relationships/revisionLog" Target="revisionLog44.xml"/><Relationship Id="rId108" Type="http://schemas.openxmlformats.org/officeDocument/2006/relationships/revisionLog" Target="revisionLog49.xml"/><Relationship Id="rId124" Type="http://schemas.openxmlformats.org/officeDocument/2006/relationships/revisionLog" Target="revisionLog65.xml"/><Relationship Id="rId129" Type="http://schemas.openxmlformats.org/officeDocument/2006/relationships/revisionLog" Target="revisionLog70.xml"/><Relationship Id="rId70" Type="http://schemas.openxmlformats.org/officeDocument/2006/relationships/revisionLog" Target="revisionLog12.xml"/><Relationship Id="rId75" Type="http://schemas.openxmlformats.org/officeDocument/2006/relationships/revisionLog" Target="revisionLog17.xml"/><Relationship Id="rId91" Type="http://schemas.openxmlformats.org/officeDocument/2006/relationships/revisionLog" Target="revisionLog32.xml"/><Relationship Id="rId96" Type="http://schemas.openxmlformats.org/officeDocument/2006/relationships/revisionLog" Target="revisionLog37.xml"/><Relationship Id="rId140" Type="http://schemas.openxmlformats.org/officeDocument/2006/relationships/revisionLog" Target="revisionLog81.xml"/><Relationship Id="rId145" Type="http://schemas.openxmlformats.org/officeDocument/2006/relationships/revisionLog" Target="revisionLog86.xml"/><Relationship Id="rId161" Type="http://schemas.openxmlformats.org/officeDocument/2006/relationships/revisionLog" Target="revisionLog102.xml"/><Relationship Id="rId166" Type="http://schemas.openxmlformats.org/officeDocument/2006/relationships/revisionLog" Target="revisionLog107.xml"/><Relationship Id="rId106" Type="http://schemas.openxmlformats.org/officeDocument/2006/relationships/revisionLog" Target="revisionLog47.xml"/><Relationship Id="rId114" Type="http://schemas.openxmlformats.org/officeDocument/2006/relationships/revisionLog" Target="revisionLog55.xml"/><Relationship Id="rId119" Type="http://schemas.openxmlformats.org/officeDocument/2006/relationships/revisionLog" Target="revisionLog60.xml"/><Relationship Id="rId127" Type="http://schemas.openxmlformats.org/officeDocument/2006/relationships/revisionLog" Target="revisionLog68.xml"/><Relationship Id="rId60" Type="http://schemas.openxmlformats.org/officeDocument/2006/relationships/revisionLog" Target="revisionLog1.xml"/><Relationship Id="rId65" Type="http://schemas.openxmlformats.org/officeDocument/2006/relationships/revisionLog" Target="revisionLog6.xml"/><Relationship Id="rId73" Type="http://schemas.openxmlformats.org/officeDocument/2006/relationships/revisionLog" Target="revisionLog15.xml"/><Relationship Id="rId78" Type="http://schemas.openxmlformats.org/officeDocument/2006/relationships/revisionLog" Target="revisionLog20.xml"/><Relationship Id="rId81" Type="http://schemas.openxmlformats.org/officeDocument/2006/relationships/revisionLog" Target="revisionLog22.xml"/><Relationship Id="rId86" Type="http://schemas.openxmlformats.org/officeDocument/2006/relationships/revisionLog" Target="revisionLog27.xml"/><Relationship Id="rId94" Type="http://schemas.openxmlformats.org/officeDocument/2006/relationships/revisionLog" Target="revisionLog35.xml"/><Relationship Id="rId99" Type="http://schemas.openxmlformats.org/officeDocument/2006/relationships/revisionLog" Target="revisionLog40.xml"/><Relationship Id="rId101" Type="http://schemas.openxmlformats.org/officeDocument/2006/relationships/revisionLog" Target="revisionLog42.xml"/><Relationship Id="rId122" Type="http://schemas.openxmlformats.org/officeDocument/2006/relationships/revisionLog" Target="revisionLog63.xml"/><Relationship Id="rId130" Type="http://schemas.openxmlformats.org/officeDocument/2006/relationships/revisionLog" Target="revisionLog71.xml"/><Relationship Id="rId135" Type="http://schemas.openxmlformats.org/officeDocument/2006/relationships/revisionLog" Target="revisionLog76.xml"/><Relationship Id="rId143" Type="http://schemas.openxmlformats.org/officeDocument/2006/relationships/revisionLog" Target="revisionLog84.xml"/><Relationship Id="rId148" Type="http://schemas.openxmlformats.org/officeDocument/2006/relationships/revisionLog" Target="revisionLog89.xml"/><Relationship Id="rId151" Type="http://schemas.openxmlformats.org/officeDocument/2006/relationships/revisionLog" Target="revisionLog92.xml"/><Relationship Id="rId156" Type="http://schemas.openxmlformats.org/officeDocument/2006/relationships/revisionLog" Target="revisionLog97.xml"/><Relationship Id="rId164" Type="http://schemas.openxmlformats.org/officeDocument/2006/relationships/revisionLog" Target="revisionLog105.xml"/><Relationship Id="rId169" Type="http://schemas.openxmlformats.org/officeDocument/2006/relationships/revisionLog" Target="revisionLog110.xml"/><Relationship Id="rId172" Type="http://schemas.openxmlformats.org/officeDocument/2006/relationships/revisionLog" Target="revisionLog113.xml"/><Relationship Id="rId109" Type="http://schemas.openxmlformats.org/officeDocument/2006/relationships/revisionLog" Target="revisionLog50.xml"/><Relationship Id="rId76" Type="http://schemas.openxmlformats.org/officeDocument/2006/relationships/revisionLog" Target="revisionLog18.xml"/><Relationship Id="rId97" Type="http://schemas.openxmlformats.org/officeDocument/2006/relationships/revisionLog" Target="revisionLog38.xml"/><Relationship Id="rId104" Type="http://schemas.openxmlformats.org/officeDocument/2006/relationships/revisionLog" Target="revisionLog45.xml"/><Relationship Id="rId120" Type="http://schemas.openxmlformats.org/officeDocument/2006/relationships/revisionLog" Target="revisionLog61.xml"/><Relationship Id="rId125" Type="http://schemas.openxmlformats.org/officeDocument/2006/relationships/revisionLog" Target="revisionLog66.xml"/><Relationship Id="rId141" Type="http://schemas.openxmlformats.org/officeDocument/2006/relationships/revisionLog" Target="revisionLog82.xml"/><Relationship Id="rId146" Type="http://schemas.openxmlformats.org/officeDocument/2006/relationships/revisionLog" Target="revisionLog87.xml"/><Relationship Id="rId167" Type="http://schemas.openxmlformats.org/officeDocument/2006/relationships/revisionLog" Target="revisionLog108.xml"/><Relationship Id="rId71" Type="http://schemas.openxmlformats.org/officeDocument/2006/relationships/revisionLog" Target="revisionLog13.xml"/><Relationship Id="rId92" Type="http://schemas.openxmlformats.org/officeDocument/2006/relationships/revisionLog" Target="revisionLog33.xml"/><Relationship Id="rId162" Type="http://schemas.openxmlformats.org/officeDocument/2006/relationships/revisionLog" Target="revisionLog103.xml"/><Relationship Id="rId66" Type="http://schemas.openxmlformats.org/officeDocument/2006/relationships/revisionLog" Target="revisionLog7.xml"/><Relationship Id="rId87" Type="http://schemas.openxmlformats.org/officeDocument/2006/relationships/revisionLog" Target="revisionLog28.xml"/><Relationship Id="rId110" Type="http://schemas.openxmlformats.org/officeDocument/2006/relationships/revisionLog" Target="revisionLog51.xml"/><Relationship Id="rId115" Type="http://schemas.openxmlformats.org/officeDocument/2006/relationships/revisionLog" Target="revisionLog56.xml"/><Relationship Id="rId131" Type="http://schemas.openxmlformats.org/officeDocument/2006/relationships/revisionLog" Target="revisionLog72.xml"/><Relationship Id="rId136" Type="http://schemas.openxmlformats.org/officeDocument/2006/relationships/revisionLog" Target="revisionLog77.xml"/><Relationship Id="rId157" Type="http://schemas.openxmlformats.org/officeDocument/2006/relationships/revisionLog" Target="revisionLog98.xml"/><Relationship Id="rId61" Type="http://schemas.openxmlformats.org/officeDocument/2006/relationships/revisionLog" Target="revisionLog2.xml"/><Relationship Id="rId82" Type="http://schemas.openxmlformats.org/officeDocument/2006/relationships/revisionLog" Target="revisionLog23.xml"/><Relationship Id="rId152" Type="http://schemas.openxmlformats.org/officeDocument/2006/relationships/revisionLog" Target="revisionLog93.xml"/><Relationship Id="rId173" Type="http://schemas.openxmlformats.org/officeDocument/2006/relationships/revisionLog" Target="revisionLog114.xml"/><Relationship Id="rId77" Type="http://schemas.openxmlformats.org/officeDocument/2006/relationships/revisionLog" Target="revisionLog19.xml"/><Relationship Id="rId100" Type="http://schemas.openxmlformats.org/officeDocument/2006/relationships/revisionLog" Target="revisionLog41.xml"/><Relationship Id="rId105" Type="http://schemas.openxmlformats.org/officeDocument/2006/relationships/revisionLog" Target="revisionLog46.xml"/><Relationship Id="rId126" Type="http://schemas.openxmlformats.org/officeDocument/2006/relationships/revisionLog" Target="revisionLog67.xml"/><Relationship Id="rId147" Type="http://schemas.openxmlformats.org/officeDocument/2006/relationships/revisionLog" Target="revisionLog88.xml"/><Relationship Id="rId168" Type="http://schemas.openxmlformats.org/officeDocument/2006/relationships/revisionLog" Target="revisionLog109.xml"/><Relationship Id="rId72" Type="http://schemas.openxmlformats.org/officeDocument/2006/relationships/revisionLog" Target="revisionLog14.xml"/><Relationship Id="rId93" Type="http://schemas.openxmlformats.org/officeDocument/2006/relationships/revisionLog" Target="revisionLog34.xml"/><Relationship Id="rId98" Type="http://schemas.openxmlformats.org/officeDocument/2006/relationships/revisionLog" Target="revisionLog39.xml"/><Relationship Id="rId121" Type="http://schemas.openxmlformats.org/officeDocument/2006/relationships/revisionLog" Target="revisionLog62.xml"/><Relationship Id="rId142" Type="http://schemas.openxmlformats.org/officeDocument/2006/relationships/revisionLog" Target="revisionLog83.xml"/><Relationship Id="rId163" Type="http://schemas.openxmlformats.org/officeDocument/2006/relationships/revisionLog" Target="revisionLog104.xml"/><Relationship Id="rId67" Type="http://schemas.openxmlformats.org/officeDocument/2006/relationships/revisionLog" Target="revisionLog8.xml"/><Relationship Id="rId116" Type="http://schemas.openxmlformats.org/officeDocument/2006/relationships/revisionLog" Target="revisionLog57.xml"/><Relationship Id="rId137" Type="http://schemas.openxmlformats.org/officeDocument/2006/relationships/revisionLog" Target="revisionLog78.xml"/><Relationship Id="rId158" Type="http://schemas.openxmlformats.org/officeDocument/2006/relationships/revisionLog" Target="revisionLog99.xml"/><Relationship Id="rId62" Type="http://schemas.openxmlformats.org/officeDocument/2006/relationships/revisionLog" Target="revisionLog3.xml"/><Relationship Id="rId83" Type="http://schemas.openxmlformats.org/officeDocument/2006/relationships/revisionLog" Target="revisionLog24.xml"/><Relationship Id="rId88" Type="http://schemas.openxmlformats.org/officeDocument/2006/relationships/revisionLog" Target="revisionLog29.xml"/><Relationship Id="rId111" Type="http://schemas.openxmlformats.org/officeDocument/2006/relationships/revisionLog" Target="revisionLog52.xml"/><Relationship Id="rId132" Type="http://schemas.openxmlformats.org/officeDocument/2006/relationships/revisionLog" Target="revisionLog73.xml"/><Relationship Id="rId153" Type="http://schemas.openxmlformats.org/officeDocument/2006/relationships/revisionLog" Target="revisionLog94.xml"/><Relationship Id="rId174" Type="http://schemas.openxmlformats.org/officeDocument/2006/relationships/revisionLog" Target="revisionLog11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C6DBE61-48AF-4F05-A9C2-7646EBAA5C4D}" diskRevisions="1" revisionId="33300" version="125">
  <header guid="{79F88F09-7A35-4386-842A-DF8FEB323349}" dateTime="2025-08-12T18:29:10" maxSheetId="72" userName="長石　海" r:id="rId60" minRId="26969" maxRId="2698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C4F4E030-E23E-4A74-8600-868ADAE4AE20}" dateTime="2025-08-12T18:32:31" maxSheetId="72" userName="長石　海" r:id="rId61" minRId="26993" maxRId="2700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2A3F47A7-AAAC-446C-9E09-13324CBC51CF}" dateTime="2025-08-12T18:37:46" maxSheetId="72" userName="長石　海" r:id="rId62" minRId="27004" maxRId="2700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16D8835F-3D39-4DD7-9F54-629DACF2FD87}" dateTime="2025-08-12T18:39:15" maxSheetId="72" userName="長石　海" r:id="rId63" minRId="27009" maxRId="2701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097E2F6-22DE-4A42-98FB-30D1A5C8406C}" dateTime="2025-08-12T18:40:19" maxSheetId="72" userName="長石　海" r:id="rId64" minRId="27014" maxRId="2701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9C9C8C3E-B4DE-496B-948D-76FE9B568D2D}" dateTime="2025-08-12T18:49:40" maxSheetId="72" userName="長石　海" r:id="rId65" minRId="27018" maxRId="2706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6E10EC1-A98B-4F2A-941A-057CA82C3777}" dateTime="2025-08-12T18:56:26" maxSheetId="72" userName="長石　海" r:id="rId66" minRId="27065" maxRId="2706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CEF8C75B-62AC-4B6C-8E52-D8819F244D74}" dateTime="2025-08-12T19:05:45" maxSheetId="72" userName="長石　海" r:id="rId67" minRId="27070" maxRId="2709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8FF2E3E4-2C85-43D3-9C05-1565FC92FBE5}" dateTime="2025-08-12T19:11:44" maxSheetId="72" userName="長石　海" r:id="rId68" minRId="27100" maxRId="2710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A6365F2-CF5F-45C6-9870-5D0702E791DD}" dateTime="2025-08-12T19:18:25" maxSheetId="72" userName="長石　海" r:id="rId69" minRId="27105" maxRId="2711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2D52AF1D-E540-4EE6-89E7-8D976EE9F959}" dateTime="2025-08-12T19:21:01" maxSheetId="72" userName="長石　海" r:id="rId70" minRId="27116" maxRId="2712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D5B36A9B-9AB5-41D7-AF7D-7A6C7BA69BC3}" dateTime="2025-08-12T19:27:03" maxSheetId="72" userName="長石　海" r:id="rId71" minRId="27128" maxRId="2714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ECDFB75E-F738-4274-BD8D-E4B4A77285CB}" dateTime="2025-08-12T19:28:58" maxSheetId="72" userName="長石　海" r:id="rId72" minRId="27144" maxRId="2715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E6DF4654-5278-4E86-828E-BC75982AA303}" dateTime="2025-08-12T19:33:32" maxSheetId="72" userName="長石　海" r:id="rId73" minRId="27155" maxRId="2717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EC45512-3054-4481-9EB6-15A0CDAB601A}" dateTime="2025-08-12T19:34:49" maxSheetId="72" userName="長石　海" r:id="rId74" minRId="27171" maxRId="2717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7692E7F-9650-4441-9B68-11039F43B5E0}" dateTime="2025-08-12T19:37:13" maxSheetId="72" userName="長石　海" r:id="rId75" minRId="27174" maxRId="2717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D7B0B13C-7266-4A99-8416-A81088C2E98E}" dateTime="2025-08-12T19:40:05" maxSheetId="72" userName="長石　海" r:id="rId76" minRId="27179" maxRId="2719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E43EB3CA-D8FF-4F82-BB76-EF3D353BF251}" dateTime="2025-08-12T19:42:22" maxSheetId="72" userName="長石　海" r:id="rId77" minRId="27195" maxRId="2720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4EBD96E-0062-47D1-BB17-440F5CB998D1}" dateTime="2025-08-12T19:44:44" maxSheetId="72" userName="長石　海" r:id="rId78" minRId="27210" maxRId="2722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F98D50A9-DA30-47F8-8AD5-4D892B43F888}" dateTime="2025-08-14T08:44:29" maxSheetId="72" userName="長石　海" r:id="rId79" minRId="27221" maxRId="2722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E68D630-A6C8-4689-827A-ACA7E3A748D6}" dateTime="2025-08-14T08:50:08" maxSheetId="72" userName="長石　海" r:id="rId80" minRId="27223" maxRId="2750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8F62756-5B0E-4043-954B-86E086BEB4C4}" dateTime="2025-08-14T08:58:09" maxSheetId="72" userName="長石　海" r:id="rId81" minRId="27517" maxRId="27616">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BE536FD-88BD-4F77-A704-34B2D2EDBCC2}" dateTime="2025-08-14T09:09:36" maxSheetId="72" userName="長石　海" r:id="rId82" minRId="27625" maxRId="2762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B3F4903-0FEA-4DE4-8F44-0D2B7F04920F}" dateTime="2025-08-14T09:12:47" maxSheetId="72" userName="長石　海" r:id="rId83" minRId="27630" maxRId="2767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AC9E98B1-A7CB-4371-8DA5-5CFAA9E4AC49}" dateTime="2025-08-14T09:16:06" maxSheetId="72" userName="長石　海" r:id="rId84" minRId="27680" maxRId="2770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5FE77A9-F043-4D75-9D17-906E4C90BC99}" dateTime="2025-08-14T09:22:14" maxSheetId="72" userName="長石　海" r:id="rId85" minRId="27705" maxRId="2780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4405AFBA-655B-458C-8406-507F68C318F9}" dateTime="2025-08-14T09:22:54" maxSheetId="72" userName="長石　海" r:id="rId86">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2C0A889C-D46B-478E-99BF-295A9DB1D08B}" dateTime="2025-08-14T09:25:09" maxSheetId="72" userName="長石　海" r:id="rId87" minRId="27813" maxRId="2812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EE2C3EE-365F-41EC-BF41-4DD8124DED20}" dateTime="2025-08-14T09:35:14" maxSheetId="72" userName="長石　海" r:id="rId88" minRId="28133" maxRId="2843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90F885F8-29A6-4415-BE6A-1433A4D54302}" dateTime="2025-08-14T09:38:26" maxSheetId="72" userName="長石　海" r:id="rId89" minRId="28433" maxRId="2863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D1841D68-C9B5-46D2-BDFD-D3A175A62799}" dateTime="2025-08-14T09:44:45" maxSheetId="72" userName="長石　海" r:id="rId90" minRId="28638" maxRId="2876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DD466D0F-545B-47D3-8FB6-7737589D781D}" dateTime="2025-08-14T09:51:28" maxSheetId="72" userName="長石　海" r:id="rId91" minRId="28777" maxRId="2886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18CDE81-7BD2-4EBE-9CCA-7CA347173C82}" dateTime="2025-08-14T09:57:31" maxSheetId="72" userName="長石　海" r:id="rId92" minRId="28861" maxRId="2899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CC27600C-E752-40CC-89E8-46D59D60C55D}" dateTime="2025-08-14T10:16:55" maxSheetId="72" userName="長石　海" r:id="rId93" minRId="29004" maxRId="2900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CAD1069-56B5-4CDC-B1EC-5F26F6CA817D}" dateTime="2025-08-14T10:21:01" maxSheetId="72" userName="長石　海" r:id="rId94" minRId="29016" maxRId="2905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D78A73DD-210C-4E84-A46F-F09AD6615293}" dateTime="2025-08-14T10:25:25" maxSheetId="72" userName="長石　海" r:id="rId95" minRId="29053" maxRId="29111">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4595619-8859-4A65-87A3-3DF8E11DB0B4}" dateTime="2025-08-14T10:29:09" maxSheetId="72" userName="長石　海" r:id="rId96" minRId="29112" maxRId="29386">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0E4E6B9-CFB7-4ECE-8243-468038D27185}" dateTime="2025-08-14T10:35:07" maxSheetId="72" userName="長石　海" r:id="rId97" minRId="29387" maxRId="2949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D9F3DCE-A5A3-4795-9F2E-DE8928AE9E0F}" dateTime="2025-08-14T10:41:06" maxSheetId="72" userName="長石　海" r:id="rId98" minRId="29503" maxRId="29576">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9429A170-98C4-49DF-AD75-2B29D685BDE6}" dateTime="2025-08-14T10:45:44" maxSheetId="72" userName="長石　海" r:id="rId99" minRId="29577" maxRId="29676">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EDE437B-E77F-43A5-9A63-0BD93942008A}" dateTime="2025-08-14T10:58:07" maxSheetId="72" userName="長石　海" r:id="rId100" minRId="29685" maxRId="2971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FB359068-DA64-4AB8-BBB6-338D297BA944}" dateTime="2025-08-14T11:02:02" maxSheetId="72" userName="長石　海" r:id="rId101" minRId="29714" maxRId="2979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42075CE7-0520-47EF-B8EE-0B9EB29849AC}" dateTime="2025-08-14T11:02:53" maxSheetId="72" userName="長石　海" r:id="rId102" minRId="29800" maxRId="2984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8D90E82-2B65-4E9C-A64D-29EA8A3A1EE3}" dateTime="2025-08-14T11:10:48" maxSheetId="72" userName="長石　海" r:id="rId103" minRId="29849" maxRId="2988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20B45CB8-6BB0-4D3E-9C1D-0249AC15FEE9}" dateTime="2025-08-14T11:15:30" maxSheetId="72" userName="長石　海" r:id="rId104" minRId="29886" maxRId="2990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1E4F403-748D-43DF-B89B-52F114A2994E}" dateTime="2025-08-14T11:35:47" maxSheetId="72" userName="長石　海" r:id="rId105" minRId="29905" maxRId="3022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8842D80D-7399-4931-8D0E-C567B78E21B7}" dateTime="2025-08-14T11:38:46" maxSheetId="72" userName="長石　海" r:id="rId106" minRId="30236" maxRId="3024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D5D26D9-8322-4648-87C7-0952EBB9B883}" dateTime="2025-08-14T11:53:26" maxSheetId="72" userName="長石　海" r:id="rId107" minRId="30245" maxRId="3029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A7EA66D9-4FB0-4593-928C-DAD5D0EB8F19}" dateTime="2025-08-14T14:36:14" maxSheetId="72" userName="長石　海" r:id="rId108" minRId="30291" maxRId="3039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C08F1413-696B-46BA-9886-1EE100F27D0D}" dateTime="2025-08-14T14:51:23" maxSheetId="72" userName="長石　海" r:id="rId109" minRId="30398" maxRId="3049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5DFBCDE8-C48A-4B42-9323-0CA51F662337}" dateTime="2025-08-14T15:10:41" maxSheetId="72" userName="長石　海" r:id="rId110" minRId="30496" maxRId="3077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AB42C88-7D55-4B0E-82E3-DDE03C95E066}" dateTime="2025-08-14T15:27:23" maxSheetId="72" userName="長石　海" r:id="rId111" minRId="30773" maxRId="30911">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9B850328-2004-4FD2-A1C4-4214F8BC9509}" dateTime="2025-08-14T15:31:54" maxSheetId="72" userName="長石　海" r:id="rId112" minRId="30912" maxRId="30941">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10DD7BF2-73AC-401A-A0B3-CD30CB065059}" dateTime="2025-08-14T15:35:42" maxSheetId="72" userName="長石　海" r:id="rId113" minRId="30942" maxRId="3097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4AF5A00F-A634-4F1D-BE7F-504CF0F8DF65}" dateTime="2025-08-14T15:42:10" maxSheetId="72" userName="長石　海" r:id="rId114" minRId="30973" maxRId="3101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92EC6676-DC26-430B-A2DE-CFF20EB8EB6F}" dateTime="2025-08-14T15:55:53" maxSheetId="72" userName="長石　海" r:id="rId115" minRId="31013" maxRId="3108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E32C900E-3167-4468-A433-91F9CFEA89F6}" dateTime="2025-08-14T16:08:17" maxSheetId="72" userName="長石　海" r:id="rId116" minRId="31083" maxRId="3125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422A835A-02A5-4F98-B9A0-50EBE63F76A0}" dateTime="2025-08-14T16:18:56" maxSheetId="72" userName="長石　海" r:id="rId117" minRId="31259" maxRId="3132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D4522143-EDB3-480D-BB82-D0C8E5B648FC}" dateTime="2025-08-14T16:23:13" maxSheetId="72" userName="長石　海" r:id="rId118" minRId="31326" maxRId="31346">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8D194D7-AF92-4CEE-ACD8-235CB1C0DB49}" dateTime="2025-08-14T16:27:17" maxSheetId="72" userName="長石　海" r:id="rId119" minRId="31347" maxRId="3141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6AF1FF7-D296-4C52-B629-DB226030C74D}" dateTime="2025-08-14T16:32:31" maxSheetId="72" userName="長石　海" r:id="rId120" minRId="31420" maxRId="3149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F9C4AFBF-A621-4819-87C0-7A4F9C01E4C2}" dateTime="2025-08-14T16:36:39" maxSheetId="72" userName="長石　海" r:id="rId121" minRId="31495" maxRId="3157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3F34E78-9473-4059-A7AA-44F22103C568}" dateTime="2025-08-14T16:46:53" maxSheetId="72" userName="長石　海" r:id="rId122" minRId="31579" maxRId="3159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1DB93467-F34A-4C88-8F1D-83097FE30D0D}" dateTime="2025-08-14T16:58:54" maxSheetId="72" userName="長石　海" r:id="rId123" minRId="31595" maxRId="3165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CDE18854-7B13-485A-BC6B-6906F6EBE3E6}" dateTime="2025-08-14T17:04:55" maxSheetId="72" userName="長石　海" r:id="rId124" minRId="31656" maxRId="3169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C0E04E6-B4D3-48FD-AC38-524C8076B637}" dateTime="2025-08-14T17:09:42" maxSheetId="72" userName="長石　海" r:id="rId125" minRId="31700" maxRId="3171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2B107FA-DA87-444E-9EA3-0D600FC82ECF}" dateTime="2025-08-14T17:11:49" maxSheetId="72" userName="長石　海" r:id="rId126">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108A0B33-C79C-4C8E-B78B-BE7998AC611B}" dateTime="2025-08-14T17:23:48" maxSheetId="72" userName="長石　海" r:id="rId127" minRId="31726" maxRId="3186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2FDBC7E-714D-4BF2-B5D3-9DE78E366919}" dateTime="2025-08-14T17:26:34" maxSheetId="72" userName="長石　海" r:id="rId128" minRId="31863" maxRId="3187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E2FA69B0-7010-4ACB-A219-68B7B9DC7DF9}" dateTime="2025-08-14T17:28:19" maxSheetId="72" userName="長石　海" r:id="rId129" minRId="31875" maxRId="3189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234F7F68-AC9D-48F0-84A7-176DAF3621BB}" dateTime="2025-08-14T18:03:12" maxSheetId="72" userName="長石　海" r:id="rId130" minRId="31891" maxRId="3202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4700436F-EF0D-45BF-B41B-4A1449F50FA8}" dateTime="2025-08-14T18:05:29" maxSheetId="72" userName="長石　海" r:id="rId131" minRId="32026" maxRId="3203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6B63C91-092B-4B34-BDAA-835F07A6C795}" dateTime="2025-08-14T18:06:45" maxSheetId="72" userName="長石　海" r:id="rId132" minRId="32038" maxRId="3203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EB74D8C2-B286-49A8-A90A-DC359F142778}" dateTime="2025-08-14T18:10:11" maxSheetId="72" userName="長石　海" r:id="rId133" minRId="32040" maxRId="3204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3794AB1-0BA0-45FD-9EA6-22C60EDC7003}" dateTime="2025-08-14T18:30:30" maxSheetId="72" userName="長石　海" r:id="rId134" minRId="32050" maxRId="3247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7D1B478-05AB-4813-9C83-9D28CFAC51A5}" dateTime="2025-08-15T09:39:00" maxSheetId="72" userName="長石　海" r:id="rId135" minRId="32480" maxRId="3251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AFCD183-33F5-425C-9C99-992E59C9969D}" dateTime="2025-08-15T09:51:55" maxSheetId="72" userName="長石　海" r:id="rId136" minRId="32511" maxRId="3269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FEA56FE-3159-4705-9FEC-9A10F23406B4}" dateTime="2025-08-15T09:54:50" maxSheetId="72" userName="長石　海" r:id="rId137" minRId="32691" maxRId="3273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E0984077-CF9B-44E1-8773-CDE402760AC0}" dateTime="2025-08-15T09:57:18" maxSheetId="72" userName="長石　海" r:id="rId138" minRId="32740" maxRId="3274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A688FD88-446A-4FF2-AA1D-16FA2F144A17}" dateTime="2025-08-15T09:59:23" maxSheetId="72" userName="長石　海" r:id="rId139" minRId="32746" maxRId="3283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19B140A7-4C4B-4992-A6A7-3288466A937A}" dateTime="2025-08-15T10:01:53" maxSheetId="72" userName="長石　海" r:id="rId140" minRId="32836" maxRId="3286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E6663240-97AB-4706-B256-C93E06BA1125}" dateTime="2025-08-15T10:03:47" maxSheetId="72" userName="長石　海" r:id="rId141" minRId="32866" maxRId="3289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22F917C6-31C7-4273-94FA-08C4F90B08E8}" dateTime="2025-08-15T10:11:28" maxSheetId="72" userName="長石　海" r:id="rId142" minRId="32896" maxRId="3290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34CC3FE-95A8-44D8-9EFB-F29C33347142}" dateTime="2025-08-15T10:13:48" maxSheetId="72" userName="長石　海" r:id="rId143" minRId="32909" maxRId="3291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2C4AECB-79AC-4940-8D35-B684B6844E28}" dateTime="2025-08-15T10:14:25" maxSheetId="72" userName="長石　海" r:id="rId144" minRId="32914" maxRId="3292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F8BFEBA-3AB4-4546-8657-9ADDEA065D49}" dateTime="2025-08-15T10:26:02" maxSheetId="72" userName="長石　海" r:id="rId145" minRId="32924" maxRId="3296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AE75A15-721E-4E2A-B073-E82B5D0579BE}" dateTime="2025-08-15T10:32:51" maxSheetId="72" userName="長石　海" r:id="rId146" minRId="32963" maxRId="3300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C75656E-6FBF-4AEA-B4E9-46C7EA5569B4}" dateTime="2025-08-15T10:40:02" maxSheetId="72" userName="長石　海" r:id="rId147" minRId="33004" maxRId="3305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CD22C1E5-509F-4430-B277-7EA0E46908B6}" dateTime="2025-08-15T10:40:37" maxSheetId="72" userName="長石　海" r:id="rId148" minRId="33051" maxRId="3306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7490009-E65D-44A7-BA4E-D5528F06A867}" dateTime="2025-08-15T10:45:59" maxSheetId="72" userName="長石　海" r:id="rId149" minRId="33061" maxRId="33076">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6A9DD89-6D7E-4FC3-80CC-5945624EAF6C}" dateTime="2025-08-15T11:15:23" maxSheetId="72" userName="長石　海" r:id="rId150" minRId="33077" maxRId="3311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F41BE21E-819A-4ACA-AB33-9F2B395E175C}" dateTime="2025-08-15T11:17:48" maxSheetId="72" userName="長石　海" r:id="rId151" minRId="33118" maxRId="3313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187AB95F-01A8-4095-A84E-E891E8FA382A}" dateTime="2025-08-15T11:18:42" maxSheetId="72" userName="長石　海" r:id="rId152" minRId="33133" maxRId="33146">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70FAD5D-37DD-41E3-9F4A-1582FB21C24A}" dateTime="2025-08-15T11:21:37" maxSheetId="72" userName="長石　海" r:id="rId153" minRId="33147" maxRId="3315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F61B9EF1-8333-4C26-91AF-84BC9EE42AE6}" dateTime="2025-08-15T11:23:00" maxSheetId="72" userName="長石　海" r:id="rId154" minRId="33159" maxRId="33162">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881A72CD-121C-4BD9-8AD3-5C50254C6E96}" dateTime="2025-08-15T15:56:09" maxSheetId="72" userName="長石　海" r:id="rId155" minRId="33163" maxRId="3316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83EA309A-0789-483D-897C-D1DD4EF7C4D7}" dateTime="2025-08-15T16:02:56" maxSheetId="72" userName="長石　海" r:id="rId156" minRId="33166" maxRId="33171">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221AF8FB-46E5-415E-A745-B074B779ED1C}" dateTime="2025-08-15T16:05:07" maxSheetId="72" userName="長石　海" r:id="rId157" minRId="33172" maxRId="3317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43540677-7962-479C-B0E6-4A1B4835C7F4}" dateTime="2025-08-18T09:21:38" maxSheetId="72" userName="長石　海" r:id="rId158" minRId="33175" maxRId="3317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45A6994F-5128-418D-BBFD-E70C3C6CED57}" dateTime="2025-08-18T09:22:17" maxSheetId="72" userName="長石　海" r:id="rId159" minRId="3318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D83C47F-9396-4C15-816F-22CA8CCDD457}" dateTime="2025-08-18T09:24:17" maxSheetId="72" userName="長石　海" r:id="rId160" minRId="3318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7CC4CFC-AD82-4315-A36E-8ECE31B9937B}" dateTime="2025-08-18T09:24:29" maxSheetId="72" userName="長石　海" r:id="rId161" minRId="3318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40302E4-F0DF-4327-89B9-56347C354EE8}" dateTime="2025-08-18T09:25:20" maxSheetId="72" userName="長石　海" r:id="rId162" minRId="33190" maxRId="33191">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E92D541-259C-4B40-AE0D-82F871A2C6A0}" dateTime="2025-08-18T09:56:26" maxSheetId="72" userName="長石　海" r:id="rId163" minRId="33192" maxRId="3319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11CAE61-96F8-4ED9-8E8E-9ABFD08FD4A1}" dateTime="2025-08-18T13:58:35" maxSheetId="72" userName="長石　海" r:id="rId164" minRId="3319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A6F1D4B9-28D9-4C8C-A29F-3B08303053DB}" dateTime="2025-08-18T16:56:33" maxSheetId="72" userName="長石　海" r:id="rId165" minRId="3319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FDB0B8E-1FB2-40C9-9C40-5977FDD3AD22}" dateTime="2025-08-18T17:12:40" maxSheetId="72" userName="長石　海" r:id="rId166" minRId="33208" maxRId="3321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30C71524-0354-4D57-AF1D-36D7D8154BB9}" dateTime="2025-08-19T09:09:30" maxSheetId="72" userName="長石　海" r:id="rId167" minRId="33219" maxRId="3322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1647851-B5F7-41DF-BACD-664D092D6C34}" dateTime="2025-08-19T09:24:13" maxSheetId="72" userName="長石　海" r:id="rId168" minRId="33232" maxRId="3323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28115587-BFC6-466D-9494-64A82447EE3E}" dateTime="2025-08-19T09:32:34" maxSheetId="72" userName="長石　海" r:id="rId169" minRId="3324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2E079DD-93D8-46AE-A14D-CAE1DF18ED0A}" dateTime="2025-08-19T09:35:37" maxSheetId="72" userName="長石　海" r:id="rId170" minRId="33241" maxRId="3324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633FF466-F102-46C4-AF3D-F77AC0A311B0}" dateTime="2025-08-19T09:35:50" maxSheetId="72" userName="長石　海" r:id="rId171">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54DEAC3B-0156-4FE6-B6DB-48A32F8B6543}" dateTime="2025-08-19T09:40:11" maxSheetId="72" userName="長石　海" r:id="rId172" minRId="33262" maxRId="3326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99BABBE9-5D55-4412-88C8-36941288D1CA}" dateTime="2025-08-19T11:03:08" maxSheetId="72" userName="長石　海" r:id="rId17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413DBE95-C902-4A7E-B780-0D4F4C8C3DF0}" dateTime="2025-08-19T11:03:22" maxSheetId="72" userName="長石　海" r:id="rId17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8C6DBE61-48AF-4F05-A9C2-7646EBAA5C4D}" dateTime="2025-08-19T11:04:33" maxSheetId="72" userName="長石　海" r:id="rId17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69" sId="1" numFmtId="4">
    <oc r="D7">
      <v>173</v>
    </oc>
    <nc r="D7">
      <v>172</v>
    </nc>
  </rcc>
  <rcc rId="26970" sId="1" numFmtId="4">
    <oc r="C7">
      <v>174</v>
    </oc>
    <nc r="C7">
      <v>173</v>
    </nc>
  </rcc>
  <rcc rId="26971" sId="1" numFmtId="4">
    <oc r="C10">
      <v>172</v>
    </oc>
    <nc r="C10">
      <v>166</v>
    </nc>
  </rcc>
  <rcc rId="26972" sId="1" numFmtId="4">
    <oc r="D10">
      <v>171</v>
    </oc>
    <nc r="D10">
      <v>165</v>
    </nc>
  </rcc>
  <rcc rId="26973" sId="1" numFmtId="4">
    <oc r="F7">
      <v>1944</v>
    </oc>
    <nc r="F7">
      <v>1899</v>
    </nc>
  </rcc>
  <rcc rId="26974" sId="1">
    <oc r="F8">
      <f>F9+F10</f>
    </oc>
    <nc r="F8">
      <f>F9+F10</f>
    </nc>
  </rcc>
  <rcc rId="26975" sId="1" numFmtId="4">
    <oc r="F10">
      <v>1881</v>
    </oc>
    <nc r="F10">
      <v>1819</v>
    </nc>
  </rcc>
  <rcc rId="26976" sId="1" numFmtId="4">
    <oc r="G7">
      <v>36478</v>
    </oc>
    <nc r="G7">
      <v>35116</v>
    </nc>
  </rcc>
  <rcc rId="26977" sId="1" numFmtId="4">
    <oc r="H7">
      <v>18522</v>
    </oc>
    <nc r="H7">
      <v>17834</v>
    </nc>
  </rcc>
  <rcc rId="26978" sId="1" numFmtId="4">
    <oc r="I7">
      <v>17956</v>
    </oc>
    <nc r="I7">
      <v>17282</v>
    </nc>
  </rcc>
  <rcc rId="26979" sId="1" numFmtId="4">
    <oc r="G9">
      <v>563</v>
    </oc>
    <nc r="G9">
      <v>555</v>
    </nc>
  </rcc>
  <rcc rId="26980" sId="1" numFmtId="4">
    <oc r="H9">
      <v>281</v>
    </oc>
    <nc r="H9">
      <v>284</v>
    </nc>
  </rcc>
  <rcc rId="26981" sId="1" numFmtId="4">
    <oc r="I9">
      <v>282</v>
    </oc>
    <nc r="I9">
      <v>271</v>
    </nc>
  </rcc>
  <rcc rId="26982" sId="1" numFmtId="4">
    <oc r="G10">
      <v>34553</v>
    </oc>
    <nc r="G10">
      <v>33214</v>
    </nc>
  </rcc>
  <rcc rId="26983" sId="1" numFmtId="4">
    <oc r="H10">
      <v>17553</v>
    </oc>
    <nc r="H10">
      <v>16876</v>
    </nc>
  </rcc>
  <rcc rId="26984" sId="1" numFmtId="4">
    <oc r="I10">
      <v>17000</v>
    </oc>
    <nc r="I10">
      <v>16338</v>
    </nc>
  </rcc>
  <rdn rId="0" localSheetId="1" customView="1" name="Z_2AAE3DF7_9749_4539_9FF8_8CC80BE2C78E_.wvu.PrintArea" hidden="1" oldHidden="1">
    <formula>'9'!$A$1:$M$60</formula>
  </rdn>
  <rdn rId="0" localSheetId="57" customView="1" name="Z_2AAE3DF7_9749_4539_9FF8_8CC80BE2C78E_.wvu.PrintArea" hidden="1" oldHidden="1">
    <formula>'10'!$A$1:$L$40</formula>
  </rdn>
  <rdn rId="0" localSheetId="15" customView="1" name="Z_2AAE3DF7_9749_4539_9FF8_8CC80BE2C78E_.wvu.PrintArea" hidden="1" oldHidden="1">
    <formula>'20'!$A$1:$K$39</formula>
  </rdn>
  <rdn rId="0" localSheetId="19" customView="1" name="Z_2AAE3DF7_9749_4539_9FF8_8CC80BE2C78E_.wvu.PrintArea" hidden="1" oldHidden="1">
    <formula>'24'!$B$1:$S$76</formula>
  </rdn>
  <rdn rId="0" localSheetId="67" customView="1" name="Z_2AAE3DF7_9749_4539_9FF8_8CC80BE2C78E_.wvu.PrintArea" hidden="1" oldHidden="1">
    <formula>'27'!$A$1:$K$47</formula>
  </rdn>
  <rdn rId="0" localSheetId="25" customView="1" name="Z_2AAE3DF7_9749_4539_9FF8_8CC80BE2C78E_.wvu.PrintArea" hidden="1" oldHidden="1">
    <formula>'28'!$A$1:$Q$42</formula>
  </rdn>
  <rdn rId="0" localSheetId="61" customView="1" name="Z_2AAE3DF7_9749_4539_9FF8_8CC80BE2C78E_.wvu.PrintArea" hidden="1" oldHidden="1">
    <formula>'30'!$A$1:$Q$44</formula>
  </rdn>
  <rdn rId="0" localSheetId="69" customView="1" name="Z_2AAE3DF7_9749_4539_9FF8_8CC80BE2C78E_.wvu.PrintArea" hidden="1" oldHidden="1">
    <formula>'31'!$A$1:$L$69</formula>
  </rdn>
  <rcv guid="{2AAE3DF7-9749-4539-9FF8-8CC80BE2C78E}"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00" sId="1" numFmtId="4">
    <oc r="M22">
      <v>621</v>
    </oc>
    <nc r="M22">
      <v>408</v>
    </nc>
  </rcc>
  <rcc rId="27101" sId="1" numFmtId="4">
    <oc r="M27">
      <v>395</v>
    </oc>
    <nc r="M27">
      <v>384</v>
    </nc>
  </rcc>
  <rcc rId="27102" sId="1" numFmtId="4">
    <oc r="M28">
      <v>13</v>
    </oc>
    <nc r="M28">
      <v>12</v>
    </nc>
  </rcc>
  <rcc rId="27103" sId="1" numFmtId="4">
    <oc r="M24">
      <v>584</v>
    </oc>
    <nc r="M24">
      <v>361</v>
    </nc>
  </rcc>
  <rcc rId="27104" sId="1" numFmtId="4">
    <oc r="M25">
      <v>37</v>
    </oc>
    <nc r="M25">
      <v>35</v>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87" sId="5" numFmtId="4">
    <oc r="J5">
      <v>3276</v>
    </oc>
    <nc r="J5">
      <v>3110</v>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88" sId="5" numFmtId="4">
    <oc r="B5">
      <v>6119</v>
    </oc>
    <nc r="B5">
      <v>5996</v>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89" sId="5" numFmtId="4">
    <oc r="E5">
      <v>6329</v>
    </oc>
    <nc r="E5">
      <v>6109</v>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90" sId="5" numFmtId="4">
    <oc r="H5">
      <v>6586</v>
    </oc>
    <nc r="H5">
      <v>6321</v>
    </nc>
  </rcc>
  <rcc rId="33191" sId="5" numFmtId="4">
    <oc r="I5">
      <v>3310</v>
    </oc>
    <nc r="I5">
      <v>3211</v>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92" sId="11" numFmtId="4">
    <oc r="F5">
      <v>942</v>
    </oc>
    <nc r="F5">
      <v>919</v>
    </nc>
  </rcc>
  <rcc rId="33193" sId="11" numFmtId="4">
    <oc r="G5">
      <v>747</v>
    </oc>
    <nc r="G5">
      <v>725</v>
    </nc>
  </rcc>
  <rcc rId="33194" sId="11" numFmtId="4">
    <oc r="I5">
      <v>195</v>
    </oc>
    <nc r="I5">
      <v>194</v>
    </nc>
  </rcc>
  <rcc rId="33195" sId="11" numFmtId="4">
    <oc r="J5">
      <v>20725</v>
    </oc>
    <nc r="J5">
      <v>20128</v>
    </nc>
  </rcc>
  <rcc rId="33196" sId="11" numFmtId="4">
    <oc r="K5">
      <v>20282</v>
    </oc>
    <nc r="K5">
      <v>19657</v>
    </nc>
  </rcc>
  <rcc rId="33197" sId="11" numFmtId="4">
    <oc r="M5">
      <v>443</v>
    </oc>
    <nc r="M5">
      <v>471</v>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98" sId="19">
    <oc r="G5">
      <f>SUM(G6:G16)</f>
    </oc>
    <nc r="G5">
      <f>SUM(G6:G16)</f>
    </nc>
  </rcc>
  <rfmt sheetId="19" sqref="U5" start="0" length="0">
    <dxf>
      <numFmt numFmtId="176" formatCode="#,##0\ ;&quot;△ &quot;#,##0\ ;_*&quot;- &quot;"/>
    </dxf>
  </rfmt>
  <rfmt sheetId="19" sqref="U6" start="0" length="0">
    <dxf>
      <numFmt numFmtId="176" formatCode="#,##0\ ;&quot;△ &quot;#,##0\ ;_*&quot;- &quot;"/>
      <alignment horizontal="center"/>
    </dxf>
  </rfmt>
  <rfmt sheetId="19" sqref="U7" start="0" length="0">
    <dxf>
      <numFmt numFmtId="176" formatCode="#,##0\ ;&quot;△ &quot;#,##0\ ;_*&quot;- &quot;"/>
      <alignment horizontal="center"/>
    </dxf>
  </rfmt>
  <rfmt sheetId="19" sqref="U8" start="0" length="0">
    <dxf>
      <numFmt numFmtId="176" formatCode="#,##0\ ;&quot;△ &quot;#,##0\ ;_*&quot;- &quot;"/>
      <alignment horizontal="center"/>
    </dxf>
  </rfmt>
  <rfmt sheetId="19" sqref="U9" start="0" length="0">
    <dxf>
      <numFmt numFmtId="176" formatCode="#,##0\ ;&quot;△ &quot;#,##0\ ;_*&quot;- &quot;"/>
      <alignment horizontal="center"/>
    </dxf>
  </rfmt>
  <rfmt sheetId="19" sqref="U10" start="0" length="0">
    <dxf>
      <numFmt numFmtId="176" formatCode="#,##0\ ;&quot;△ &quot;#,##0\ ;_*&quot;- &quot;"/>
      <alignment horizontal="center"/>
    </dxf>
  </rfmt>
  <rfmt sheetId="19" sqref="U11" start="0" length="0">
    <dxf>
      <numFmt numFmtId="176" formatCode="#,##0\ ;&quot;△ &quot;#,##0\ ;_*&quot;- &quot;"/>
      <alignment horizontal="center"/>
    </dxf>
  </rfmt>
  <rfmt sheetId="19" sqref="U12" start="0" length="0">
    <dxf>
      <numFmt numFmtId="176" formatCode="#,##0\ ;&quot;△ &quot;#,##0\ ;_*&quot;- &quot;"/>
      <alignment horizontal="center"/>
    </dxf>
  </rfmt>
  <rfmt sheetId="19" sqref="U13" start="0" length="0">
    <dxf>
      <numFmt numFmtId="176" formatCode="#,##0\ ;&quot;△ &quot;#,##0\ ;_*&quot;- &quot;"/>
      <alignment horizontal="center"/>
    </dxf>
  </rfmt>
  <rfmt sheetId="19" sqref="U14" start="0" length="0">
    <dxf>
      <numFmt numFmtId="176" formatCode="#,##0\ ;&quot;△ &quot;#,##0\ ;_*&quot;- &quot;"/>
      <alignment horizontal="center"/>
    </dxf>
  </rfmt>
  <rfmt sheetId="19" sqref="U15" start="0" length="0">
    <dxf>
      <numFmt numFmtId="176" formatCode="#,##0\ ;&quot;△ &quot;#,##0\ ;_*&quot;- &quot;"/>
      <alignment horizontal="center"/>
    </dxf>
  </rfmt>
  <rfmt sheetId="19" sqref="U16" start="0" length="0">
    <dxf>
      <numFmt numFmtId="176" formatCode="#,##0\ ;&quot;△ &quot;#,##0\ ;_*&quot;- &quot;"/>
      <alignment horizontal="center"/>
    </dxf>
  </rfmt>
  <rfmt sheetId="19" sqref="U17" start="0" length="0">
    <dxf>
      <numFmt numFmtId="176" formatCode="#,##0\ ;&quot;△ &quot;#,##0\ ;_*&quot;- &quot;"/>
      <alignment horizontal="center"/>
    </dxf>
  </rfmt>
  <rfmt sheetId="19" sqref="U18" start="0" length="0">
    <dxf>
      <numFmt numFmtId="176" formatCode="#,##0\ ;&quot;△ &quot;#,##0\ ;_*&quot;- &quot;"/>
      <alignment horizontal="center"/>
    </dxf>
  </rfmt>
  <rfmt sheetId="19" sqref="U19" start="0" length="0">
    <dxf>
      <numFmt numFmtId="176" formatCode="#,##0\ ;&quot;△ &quot;#,##0\ ;_*&quot;- &quot;"/>
      <alignment horizontal="center"/>
    </dxf>
  </rfmt>
  <rfmt sheetId="19" sqref="U20" start="0" length="0">
    <dxf>
      <numFmt numFmtId="176" formatCode="#,##0\ ;&quot;△ &quot;#,##0\ ;_*&quot;- &quot;"/>
      <alignment horizontal="center"/>
    </dxf>
  </rfmt>
  <rfmt sheetId="19" sqref="U21" start="0" length="0">
    <dxf>
      <numFmt numFmtId="176" formatCode="#,##0\ ;&quot;△ &quot;#,##0\ ;_*&quot;- &quot;"/>
      <alignment horizontal="center"/>
    </dxf>
  </rfmt>
  <rfmt sheetId="19" sqref="U22" start="0" length="0">
    <dxf>
      <numFmt numFmtId="176" formatCode="#,##0\ ;&quot;△ &quot;#,##0\ ;_*&quot;- &quot;"/>
      <alignment horizontal="center"/>
    </dxf>
  </rfmt>
  <rfmt sheetId="19" sqref="U23" start="0" length="0">
    <dxf>
      <numFmt numFmtId="176" formatCode="#,##0\ ;&quot;△ &quot;#,##0\ ;_*&quot;- &quot;"/>
      <alignment horizontal="center"/>
    </dxf>
  </rfmt>
  <rfmt sheetId="19" sqref="U24" start="0" length="0">
    <dxf>
      <numFmt numFmtId="176" formatCode="#,##0\ ;&quot;△ &quot;#,##0\ ;_*&quot;- &quot;"/>
      <alignment horizontal="center"/>
    </dxf>
  </rfmt>
  <rfmt sheetId="19" sqref="U25" start="0" length="0">
    <dxf>
      <numFmt numFmtId="176" formatCode="#,##0\ ;&quot;△ &quot;#,##0\ ;_*&quot;- &quot;"/>
      <alignment horizontal="center"/>
    </dxf>
  </rfmt>
  <rfmt sheetId="19" sqref="U26" start="0" length="0">
    <dxf>
      <numFmt numFmtId="176" formatCode="#,##0\ ;&quot;△ &quot;#,##0\ ;_*&quot;- &quot;"/>
      <alignment horizontal="center"/>
    </dxf>
  </rfmt>
  <rfmt sheetId="19" sqref="U27" start="0" length="0">
    <dxf>
      <numFmt numFmtId="176" formatCode="#,##0\ ;&quot;△ &quot;#,##0\ ;_*&quot;- &quot;"/>
      <alignment horizontal="center"/>
    </dxf>
  </rfmt>
  <rfmt sheetId="19" sqref="U28" start="0" length="0">
    <dxf>
      <numFmt numFmtId="176" formatCode="#,##0\ ;&quot;△ &quot;#,##0\ ;_*&quot;- &quot;"/>
      <alignment horizontal="center"/>
    </dxf>
  </rfmt>
  <rfmt sheetId="19" sqref="U29" start="0" length="0">
    <dxf>
      <numFmt numFmtId="176" formatCode="#,##0\ ;&quot;△ &quot;#,##0\ ;_*&quot;- &quot;"/>
      <alignment horizontal="center"/>
    </dxf>
  </rfmt>
  <rfmt sheetId="19" sqref="U30" start="0" length="0">
    <dxf>
      <numFmt numFmtId="176" formatCode="#,##0\ ;&quot;△ &quot;#,##0\ ;_*&quot;- &quot;"/>
      <alignment horizontal="center"/>
    </dxf>
  </rfmt>
  <rfmt sheetId="19" sqref="U31" start="0" length="0">
    <dxf>
      <numFmt numFmtId="176" formatCode="#,##0\ ;&quot;△ &quot;#,##0\ ;_*&quot;- &quot;"/>
      <alignment horizontal="center"/>
    </dxf>
  </rfmt>
  <rfmt sheetId="19" sqref="U32" start="0" length="0">
    <dxf>
      <numFmt numFmtId="176" formatCode="#,##0\ ;&quot;△ &quot;#,##0\ ;_*&quot;- &quot;"/>
      <alignment horizontal="center"/>
    </dxf>
  </rfmt>
  <rfmt sheetId="19" sqref="U33" start="0" length="0">
    <dxf>
      <numFmt numFmtId="176" formatCode="#,##0\ ;&quot;△ &quot;#,##0\ ;_*&quot;- &quot;"/>
      <alignment horizontal="center"/>
    </dxf>
  </rfmt>
  <rfmt sheetId="19" sqref="U34" start="0" length="0">
    <dxf>
      <numFmt numFmtId="176" formatCode="#,##0\ ;&quot;△ &quot;#,##0\ ;_*&quot;- &quot;"/>
      <alignment horizontal="center"/>
    </dxf>
  </rfmt>
  <rfmt sheetId="19" sqref="U35" start="0" length="0">
    <dxf>
      <numFmt numFmtId="176" formatCode="#,##0\ ;&quot;△ &quot;#,##0\ ;_*&quot;- &quot;"/>
      <alignment horizontal="center"/>
    </dxf>
  </rfmt>
  <rfmt sheetId="19" sqref="U36" start="0" length="0">
    <dxf>
      <numFmt numFmtId="176" formatCode="#,##0\ ;&quot;△ &quot;#,##0\ ;_*&quot;- &quot;"/>
      <alignment horizontal="center"/>
    </dxf>
  </rfmt>
  <rfmt sheetId="19" sqref="U37" start="0" length="0">
    <dxf>
      <numFmt numFmtId="176" formatCode="#,##0\ ;&quot;△ &quot;#,##0\ ;_*&quot;- &quot;"/>
      <alignment horizontal="center"/>
    </dxf>
  </rfmt>
  <rfmt sheetId="19" sqref="U38" start="0" length="0">
    <dxf>
      <numFmt numFmtId="176" formatCode="#,##0\ ;&quot;△ &quot;#,##0\ ;_*&quot;- &quot;"/>
      <alignment horizontal="center"/>
    </dxf>
  </rfmt>
  <rfmt sheetId="19" sqref="U39" start="0" length="0">
    <dxf>
      <numFmt numFmtId="176" formatCode="#,##0\ ;&quot;△ &quot;#,##0\ ;_*&quot;- &quot;"/>
      <alignment horizontal="center"/>
    </dxf>
  </rfmt>
  <rfmt sheetId="19" sqref="U40" start="0" length="0">
    <dxf>
      <numFmt numFmtId="176" formatCode="#,##0\ ;&quot;△ &quot;#,##0\ ;_*&quot;- &quot;"/>
      <alignment horizontal="center"/>
    </dxf>
  </rfmt>
  <rfmt sheetId="19" sqref="U41" start="0" length="0">
    <dxf>
      <numFmt numFmtId="176" formatCode="#,##0\ ;&quot;△ &quot;#,##0\ ;_*&quot;- &quot;"/>
      <alignment horizontal="center"/>
    </dxf>
  </rfmt>
  <rfmt sheetId="19" sqref="U42" start="0" length="0">
    <dxf>
      <numFmt numFmtId="176" formatCode="#,##0\ ;&quot;△ &quot;#,##0\ ;_*&quot;- &quot;"/>
      <alignment horizontal="center"/>
    </dxf>
  </rfmt>
  <rfmt sheetId="19" sqref="U43" start="0" length="0">
    <dxf>
      <numFmt numFmtId="176" formatCode="#,##0\ ;&quot;△ &quot;#,##0\ ;_*&quot;- &quot;"/>
      <alignment horizontal="center"/>
    </dxf>
  </rfmt>
  <rfmt sheetId="19" sqref="U44" start="0" length="0">
    <dxf>
      <numFmt numFmtId="176" formatCode="#,##0\ ;&quot;△ &quot;#,##0\ ;_*&quot;- &quot;"/>
      <alignment horizontal="center"/>
    </dxf>
  </rfmt>
  <rfmt sheetId="19" sqref="U45" start="0" length="0">
    <dxf>
      <numFmt numFmtId="176" formatCode="#,##0\ ;&quot;△ &quot;#,##0\ ;_*&quot;- &quot;"/>
      <alignment horizontal="center"/>
    </dxf>
  </rfmt>
  <rfmt sheetId="19" sqref="U46" start="0" length="0">
    <dxf>
      <numFmt numFmtId="176" formatCode="#,##0\ ;&quot;△ &quot;#,##0\ ;_*&quot;- &quot;"/>
      <alignment horizontal="center"/>
    </dxf>
  </rfmt>
  <rfmt sheetId="19" sqref="U47" start="0" length="0">
    <dxf>
      <numFmt numFmtId="176" formatCode="#,##0\ ;&quot;△ &quot;#,##0\ ;_*&quot;- &quot;"/>
      <alignment horizontal="center"/>
    </dxf>
  </rfmt>
  <rfmt sheetId="19" sqref="U48" start="0" length="0">
    <dxf>
      <numFmt numFmtId="176" formatCode="#,##0\ ;&quot;△ &quot;#,##0\ ;_*&quot;- &quot;"/>
      <alignment horizontal="center"/>
    </dxf>
  </rfmt>
  <rfmt sheetId="19" sqref="U49" start="0" length="0">
    <dxf>
      <numFmt numFmtId="176" formatCode="#,##0\ ;&quot;△ &quot;#,##0\ ;_*&quot;- &quot;"/>
      <alignment horizontal="center"/>
    </dxf>
  </rfmt>
  <rfmt sheetId="19" sqref="U50" start="0" length="0">
    <dxf>
      <numFmt numFmtId="176" formatCode="#,##0\ ;&quot;△ &quot;#,##0\ ;_*&quot;- &quot;"/>
      <alignment horizontal="center"/>
    </dxf>
  </rfmt>
  <rfmt sheetId="19" sqref="U51" start="0" length="0">
    <dxf>
      <numFmt numFmtId="176" formatCode="#,##0\ ;&quot;△ &quot;#,##0\ ;_*&quot;- &quot;"/>
      <alignment horizontal="center"/>
    </dxf>
  </rfmt>
  <rfmt sheetId="19" sqref="U52" start="0" length="0">
    <dxf>
      <numFmt numFmtId="176" formatCode="#,##0\ ;&quot;△ &quot;#,##0\ ;_*&quot;- &quot;"/>
      <alignment horizontal="center"/>
    </dxf>
  </rfmt>
  <rfmt sheetId="19" sqref="U53" start="0" length="0">
    <dxf>
      <numFmt numFmtId="176" formatCode="#,##0\ ;&quot;△ &quot;#,##0\ ;_*&quot;- &quot;"/>
      <alignment horizontal="center"/>
    </dxf>
  </rfmt>
  <rfmt sheetId="19" sqref="U54" start="0" length="0">
    <dxf>
      <numFmt numFmtId="176" formatCode="#,##0\ ;&quot;△ &quot;#,##0\ ;_*&quot;- &quot;"/>
      <alignment horizontal="center"/>
    </dxf>
  </rfmt>
  <rfmt sheetId="19" sqref="U55" start="0" length="0">
    <dxf>
      <numFmt numFmtId="176" formatCode="#,##0\ ;&quot;△ &quot;#,##0\ ;_*&quot;- &quot;"/>
      <alignment horizontal="center"/>
    </dxf>
  </rfmt>
  <rfmt sheetId="19" sqref="U56" start="0" length="0">
    <dxf>
      <numFmt numFmtId="176" formatCode="#,##0\ ;&quot;△ &quot;#,##0\ ;_*&quot;- &quot;"/>
      <alignment horizontal="center"/>
    </dxf>
  </rfmt>
  <rfmt sheetId="19" sqref="U57" start="0" length="0">
    <dxf>
      <numFmt numFmtId="176" formatCode="#,##0\ ;&quot;△ &quot;#,##0\ ;_*&quot;- &quot;"/>
      <alignment horizontal="center"/>
    </dxf>
  </rfmt>
  <rfmt sheetId="19" sqref="U58" start="0" length="0">
    <dxf>
      <numFmt numFmtId="176" formatCode="#,##0\ ;&quot;△ &quot;#,##0\ ;_*&quot;- &quot;"/>
      <alignment horizontal="center"/>
    </dxf>
  </rfmt>
  <rfmt sheetId="19" sqref="U59" start="0" length="0">
    <dxf>
      <numFmt numFmtId="176" formatCode="#,##0\ ;&quot;△ &quot;#,##0\ ;_*&quot;- &quot;"/>
      <alignment horizontal="center"/>
    </dxf>
  </rfmt>
  <rfmt sheetId="19" sqref="U60" start="0" length="0">
    <dxf>
      <numFmt numFmtId="176" formatCode="#,##0\ ;&quot;△ &quot;#,##0\ ;_*&quot;- &quot;"/>
      <alignment horizontal="center"/>
    </dxf>
  </rfmt>
  <rfmt sheetId="19" sqref="U61" start="0" length="0">
    <dxf>
      <numFmt numFmtId="176" formatCode="#,##0\ ;&quot;△ &quot;#,##0\ ;_*&quot;- &quot;"/>
      <alignment horizontal="center"/>
    </dxf>
  </rfmt>
  <rfmt sheetId="19" sqref="U62" start="0" length="0">
    <dxf>
      <numFmt numFmtId="176" formatCode="#,##0\ ;&quot;△ &quot;#,##0\ ;_*&quot;- &quot;"/>
      <alignment horizontal="center"/>
    </dxf>
  </rfmt>
  <rfmt sheetId="19" sqref="U63" start="0" length="0">
    <dxf>
      <numFmt numFmtId="176" formatCode="#,##0\ ;&quot;△ &quot;#,##0\ ;_*&quot;- &quot;"/>
      <alignment horizontal="center"/>
    </dxf>
  </rfmt>
  <rfmt sheetId="19" sqref="U64" start="0" length="0">
    <dxf>
      <numFmt numFmtId="176" formatCode="#,##0\ ;&quot;△ &quot;#,##0\ ;_*&quot;- &quot;"/>
      <alignment horizontal="center"/>
    </dxf>
  </rfmt>
  <rfmt sheetId="19" sqref="U65" start="0" length="0">
    <dxf>
      <numFmt numFmtId="176" formatCode="#,##0\ ;&quot;△ &quot;#,##0\ ;_*&quot;- &quot;"/>
      <alignment horizontal="center"/>
    </dxf>
  </rfmt>
  <rfmt sheetId="19" sqref="U66" start="0" length="0">
    <dxf>
      <numFmt numFmtId="176" formatCode="#,##0\ ;&quot;△ &quot;#,##0\ ;_*&quot;- &quot;"/>
      <alignment horizontal="center"/>
    </dxf>
  </rfmt>
  <rfmt sheetId="19" sqref="U67" start="0" length="0">
    <dxf>
      <numFmt numFmtId="176" formatCode="#,##0\ ;&quot;△ &quot;#,##0\ ;_*&quot;- &quot;"/>
      <alignment horizontal="center"/>
    </dxf>
  </rfmt>
  <rfmt sheetId="19" sqref="U68" start="0" length="0">
    <dxf>
      <numFmt numFmtId="176" formatCode="#,##0\ ;&quot;△ &quot;#,##0\ ;_*&quot;- &quot;"/>
      <alignment horizontal="center"/>
    </dxf>
  </rfmt>
  <rfmt sheetId="19" sqref="U69" start="0" length="0">
    <dxf>
      <numFmt numFmtId="176" formatCode="#,##0\ ;&quot;△ &quot;#,##0\ ;_*&quot;- &quot;"/>
      <alignment horizontal="center"/>
    </dxf>
  </rfmt>
  <rfmt sheetId="19" sqref="U70" start="0" length="0">
    <dxf>
      <numFmt numFmtId="176" formatCode="#,##0\ ;&quot;△ &quot;#,##0\ ;_*&quot;- &quot;"/>
      <alignment horizontal="center"/>
    </dxf>
  </rfmt>
  <rfmt sheetId="19" sqref="U71" start="0" length="0">
    <dxf>
      <numFmt numFmtId="176" formatCode="#,##0\ ;&quot;△ &quot;#,##0\ ;_*&quot;- &quot;"/>
      <alignment horizontal="center"/>
    </dxf>
  </rfmt>
  <rfmt sheetId="19" sqref="U72" start="0" length="0">
    <dxf>
      <numFmt numFmtId="176" formatCode="#,##0\ ;&quot;△ &quot;#,##0\ ;_*&quot;- &quot;"/>
      <alignment horizontal="center"/>
    </dxf>
  </rfmt>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99" sId="25" numFmtId="4">
    <oc r="B29">
      <v>20</v>
    </oc>
    <nc r="B29">
      <v>1</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08" sId="26">
    <oc r="M11">
      <f>M12</f>
    </oc>
    <nc r="M11">
      <f>M12</f>
    </nc>
  </rcc>
  <rcc rId="33209" sId="26">
    <oc r="L11">
      <f>L12</f>
    </oc>
    <nc r="L11">
      <f>L12</f>
    </nc>
  </rcc>
  <rcc rId="33210" sId="26" numFmtId="4">
    <oc r="O12">
      <v>7</v>
    </oc>
    <nc r="O12">
      <v>12</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19" sId="69" numFmtId="4">
    <oc r="E9">
      <v>133</v>
    </oc>
    <nc r="E9">
      <v>137</v>
    </nc>
  </rcc>
  <rcc rId="33220" sId="69" numFmtId="4">
    <oc r="E10">
      <v>65</v>
    </oc>
    <nc r="E10">
      <v>54</v>
    </nc>
  </rcc>
  <rcc rId="33221" sId="69" numFmtId="4">
    <oc r="E7">
      <v>1251</v>
    </oc>
    <nc r="E7">
      <v>1197</v>
    </nc>
  </rcc>
  <rcc rId="33222" sId="69" numFmtId="4">
    <oc r="E8">
      <v>99</v>
    </oc>
    <nc r="E8">
      <v>93</v>
    </nc>
  </rcc>
  <rcc rId="33223" sId="69">
    <oc r="E6">
      <f>SUM(E7:E10)</f>
    </oc>
    <nc r="E6">
      <f>SUM(E7:E10)</f>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32" sId="69" numFmtId="4">
    <oc r="G21">
      <v>6</v>
    </oc>
    <nc r="G21">
      <v>4</v>
    </nc>
  </rcc>
  <rcc rId="33233" sId="69" numFmtId="4">
    <oc r="H21">
      <v>4</v>
    </oc>
    <nc r="H21">
      <v>2</v>
    </nc>
  </rcc>
  <rcc rId="33234" sId="69" numFmtId="4">
    <oc r="G22">
      <v>70</v>
    </oc>
    <nc r="G22">
      <v>75</v>
    </nc>
  </rcc>
  <rcc rId="33235" sId="69" numFmtId="4">
    <oc r="H22">
      <v>75</v>
    </oc>
    <nc r="H22">
      <v>49</v>
    </nc>
  </rcc>
  <rcc rId="33236" sId="69" numFmtId="4">
    <oc r="I22">
      <v>49</v>
    </oc>
    <nc r="I22">
      <v>26</v>
    </nc>
  </rcc>
  <rcc rId="33237" sId="69" numFmtId="4">
    <oc r="G23">
      <v>15</v>
    </oc>
    <nc r="G23">
      <v>13</v>
    </nc>
  </rcc>
  <rcc rId="33238" sId="69" numFmtId="4">
    <oc r="H23">
      <v>13</v>
    </oc>
    <nc r="H23">
      <v>1</v>
    </nc>
  </rcc>
  <rcc rId="33239" sId="69" numFmtId="4">
    <oc r="I23">
      <v>1</v>
    </oc>
    <nc r="I23">
      <v>12</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05" sId="1" numFmtId="4">
    <oc r="F31">
      <v>376</v>
    </oc>
    <nc r="F31">
      <v>380</v>
    </nc>
  </rcc>
  <rcc rId="27106" sId="1" numFmtId="4">
    <oc r="F34">
      <v>371</v>
    </oc>
    <nc r="F34">
      <v>359</v>
    </nc>
  </rcc>
  <rcc rId="27107" sId="1" numFmtId="4">
    <oc r="G31">
      <v>1308</v>
    </oc>
    <nc r="G31">
      <v>1325</v>
    </nc>
  </rcc>
  <rcc rId="27108" sId="1" numFmtId="4">
    <oc r="H31">
      <v>878</v>
    </oc>
    <nc r="H31">
      <v>910</v>
    </nc>
  </rcc>
  <rcc rId="27109" sId="1" numFmtId="4">
    <oc r="I31">
      <v>430</v>
    </oc>
    <nc r="I31">
      <v>415</v>
    </nc>
  </rcc>
  <rcc rId="27110" sId="1" numFmtId="4">
    <oc r="H33">
      <v>44</v>
    </oc>
    <nc r="H33">
      <v>49</v>
    </nc>
  </rcc>
  <rcc rId="27111" sId="1" numFmtId="4">
    <oc r="I33">
      <v>13</v>
    </oc>
    <nc r="I33">
      <v>12</v>
    </nc>
  </rcc>
  <rcc rId="27112" sId="1" numFmtId="4">
    <oc r="H34">
      <v>866</v>
    </oc>
    <nc r="H34">
      <v>854</v>
    </nc>
  </rcc>
  <rcc rId="27113" sId="1" numFmtId="4">
    <oc r="I34">
      <v>402</v>
    </oc>
    <nc r="I34">
      <v>386</v>
    </nc>
  </rcc>
  <rcc rId="27114" sId="1" numFmtId="4">
    <oc r="G34">
      <v>1268</v>
    </oc>
    <nc r="G34">
      <v>1240</v>
    </nc>
  </rcc>
  <rcc rId="27115" sId="1" numFmtId="4">
    <oc r="G33">
      <v>57</v>
    </oc>
    <nc r="G33">
      <v>61</v>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40" sId="31">
    <oc r="C46" t="inlineStr">
      <is>
        <t>教員養成</t>
      </is>
    </oc>
    <nc r="C46" t="inlineStr">
      <is>
        <t>社会福祉</t>
        <phoneticPr fontId="0"/>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241" sId="31" ref="A57:XFD57" action="deleteRow">
    <rfmt sheetId="31" xfDxf="1" sqref="A57:XFD57" start="0" length="0">
      <dxf>
        <font>
          <b/>
          <name val="ＭＳ Ｐゴシック"/>
          <family val="3"/>
          <charset val="128"/>
        </font>
      </dxf>
    </rfmt>
    <rfmt sheetId="31" sqref="A57" start="0" length="0">
      <dxf>
        <font>
          <sz val="14"/>
          <name val="ＭＳ Ｐゴシック"/>
          <family val="3"/>
          <charset val="128"/>
        </font>
      </dxf>
    </rfmt>
    <rfmt sheetId="31" sqref="B57" start="0" length="0">
      <dxf>
        <font>
          <sz val="14"/>
          <color theme="1"/>
          <name val="ＭＳ Ｐゴシック"/>
          <family val="3"/>
          <charset val="128"/>
        </font>
        <border outline="0">
          <left style="medium">
            <color indexed="64"/>
          </left>
        </border>
      </dxf>
    </rfmt>
    <rcc rId="0" sId="31" dxf="1">
      <nc r="C57" t="inlineStr">
        <is>
          <t>家庭</t>
        </is>
      </nc>
      <ndxf>
        <font>
          <sz val="14"/>
          <color theme="1"/>
          <name val="ＭＳ Ｐゴシック"/>
          <family val="3"/>
          <charset val="128"/>
        </font>
        <border outline="0">
          <right style="medium">
            <color indexed="64"/>
          </right>
        </border>
      </ndxf>
    </rcc>
    <rcc rId="0" sId="31" dxf="1" numFmtId="4">
      <nc r="D57">
        <v>0</v>
      </nc>
      <ndxf>
        <font>
          <sz val="14"/>
          <color theme="1"/>
          <name val="ＭＳ Ｐゴシック"/>
          <family val="3"/>
          <charset val="128"/>
        </font>
        <numFmt numFmtId="176" formatCode="#,##0\ ;&quot;△ &quot;#,##0\ ;_*&quot;- &quot;"/>
        <border outline="0">
          <left style="thin">
            <color indexed="64"/>
          </left>
          <right style="thin">
            <color indexed="64"/>
          </right>
        </border>
      </ndxf>
    </rcc>
    <rcc rId="0" sId="31" dxf="1" numFmtId="4">
      <nc r="E57">
        <v>0</v>
      </nc>
      <ndxf>
        <font>
          <sz val="14"/>
          <color theme="1"/>
          <name val="ＭＳ Ｐゴシック"/>
          <family val="3"/>
          <charset val="128"/>
        </font>
        <numFmt numFmtId="176" formatCode="#,##0\ ;&quot;△ &quot;#,##0\ ;_*&quot;- &quot;"/>
        <border outline="0">
          <right style="hair">
            <color indexed="64"/>
          </right>
        </border>
      </ndxf>
    </rcc>
    <rcc rId="0" sId="31" dxf="1" numFmtId="4">
      <nc r="F57">
        <v>0</v>
      </nc>
      <ndxf>
        <font>
          <sz val="14"/>
          <color theme="1"/>
          <name val="ＭＳ Ｐゴシック"/>
          <family val="3"/>
          <charset val="128"/>
        </font>
        <numFmt numFmtId="176" formatCode="#,##0\ ;&quot;△ &quot;#,##0\ ;_*&quot;- &quot;"/>
        <border outline="0">
          <left style="hair">
            <color indexed="64"/>
          </left>
          <right style="thin">
            <color indexed="64"/>
          </right>
        </border>
      </ndxf>
    </rcc>
    <rcc rId="0" sId="31" dxf="1" numFmtId="4">
      <nc r="G57">
        <v>0</v>
      </nc>
      <ndxf>
        <font>
          <sz val="14"/>
          <color theme="1"/>
          <name val="ＭＳ Ｐゴシック"/>
          <family val="3"/>
          <charset val="128"/>
        </font>
        <numFmt numFmtId="176" formatCode="#,##0\ ;&quot;△ &quot;#,##0\ ;_*&quot;- &quot;"/>
        <border outline="0">
          <right style="thin">
            <color indexed="64"/>
          </right>
        </border>
      </ndxf>
    </rcc>
    <rcc rId="0" sId="31" dxf="1" numFmtId="4">
      <nc r="H57">
        <v>0</v>
      </nc>
      <ndxf>
        <font>
          <sz val="14"/>
          <color theme="1"/>
          <name val="ＭＳ Ｐゴシック"/>
          <family val="3"/>
          <charset val="128"/>
        </font>
        <numFmt numFmtId="176" formatCode="#,##0\ ;&quot;△ &quot;#,##0\ ;_*&quot;- &quot;"/>
        <border outline="0">
          <right style="hair">
            <color indexed="64"/>
          </right>
        </border>
      </ndxf>
    </rcc>
    <rcc rId="0" sId="31" dxf="1" numFmtId="4">
      <nc r="I57">
        <v>0</v>
      </nc>
      <ndxf>
        <font>
          <sz val="14"/>
          <color theme="1"/>
          <name val="ＭＳ Ｐゴシック"/>
          <family val="3"/>
          <charset val="128"/>
        </font>
        <numFmt numFmtId="176" formatCode="#,##0\ ;&quot;△ &quot;#,##0\ ;_*&quot;- &quot;"/>
        <border outline="0">
          <left style="hair">
            <color indexed="64"/>
          </left>
          <right style="thin">
            <color indexed="64"/>
          </right>
        </border>
      </ndxf>
    </rcc>
    <rcc rId="0" sId="31" dxf="1" numFmtId="4">
      <nc r="J57">
        <v>0</v>
      </nc>
      <ndxf>
        <font>
          <sz val="14"/>
          <color theme="1"/>
          <name val="ＭＳ Ｐゴシック"/>
          <family val="3"/>
          <charset val="128"/>
        </font>
        <numFmt numFmtId="176" formatCode="#,##0\ ;&quot;△ &quot;#,##0\ ;_*&quot;- &quot;"/>
        <border outline="0">
          <left style="thin">
            <color indexed="64"/>
          </left>
          <right style="thin">
            <color indexed="64"/>
          </right>
        </border>
      </ndxf>
    </rcc>
    <rcc rId="0" sId="31" dxf="1" numFmtId="4">
      <nc r="K57">
        <v>0</v>
      </nc>
      <ndxf>
        <font>
          <sz val="14"/>
          <color theme="1"/>
          <name val="ＭＳ Ｐゴシック"/>
          <family val="3"/>
          <charset val="128"/>
        </font>
        <numFmt numFmtId="176" formatCode="#,##0\ ;&quot;△ &quot;#,##0\ ;_*&quot;- &quot;"/>
        <border outline="0">
          <right style="hair">
            <color indexed="64"/>
          </right>
        </border>
      </ndxf>
    </rcc>
    <rcc rId="0" sId="31" dxf="1" numFmtId="4">
      <nc r="L57">
        <v>0</v>
      </nc>
      <ndxf>
        <font>
          <sz val="14"/>
          <color theme="1"/>
          <name val="ＭＳ Ｐゴシック"/>
          <family val="3"/>
          <charset val="128"/>
        </font>
        <numFmt numFmtId="176" formatCode="#,##0\ ;&quot;△ &quot;#,##0\ ;_*&quot;- &quot;"/>
        <border outline="0">
          <right style="thin">
            <color indexed="64"/>
          </right>
        </border>
      </ndxf>
    </rcc>
    <rcc rId="0" sId="31" dxf="1" numFmtId="4">
      <nc r="M57">
        <v>0</v>
      </nc>
      <ndxf>
        <font>
          <sz val="14"/>
          <color theme="1"/>
          <name val="ＭＳ Ｐゴシック"/>
          <family val="3"/>
          <charset val="128"/>
        </font>
        <numFmt numFmtId="176" formatCode="#,##0\ ;&quot;△ &quot;#,##0\ ;_*&quot;- &quot;"/>
        <border outline="0">
          <left style="thin">
            <color indexed="64"/>
          </left>
          <right style="thin">
            <color indexed="64"/>
          </right>
        </border>
      </ndxf>
    </rcc>
    <rcc rId="0" sId="31" dxf="1" numFmtId="4">
      <nc r="N57">
        <v>0</v>
      </nc>
      <ndxf>
        <font>
          <sz val="14"/>
          <color theme="1"/>
          <name val="ＭＳ Ｐゴシック"/>
          <family val="3"/>
          <charset val="128"/>
        </font>
        <numFmt numFmtId="176" formatCode="#,##0\ ;&quot;△ &quot;#,##0\ ;_*&quot;- &quot;"/>
        <border outline="0">
          <right style="hair">
            <color indexed="64"/>
          </right>
        </border>
      </ndxf>
    </rcc>
    <rcc rId="0" sId="31" dxf="1" numFmtId="4">
      <nc r="O57">
        <v>0</v>
      </nc>
      <ndxf>
        <font>
          <sz val="14"/>
          <color theme="1"/>
          <name val="ＭＳ Ｐゴシック"/>
          <family val="3"/>
          <charset val="128"/>
        </font>
        <numFmt numFmtId="176" formatCode="#,##0\ ;&quot;△ &quot;#,##0\ ;_*&quot;- &quot;"/>
        <border outline="0">
          <left style="hair">
            <color indexed="64"/>
          </left>
          <right style="medium">
            <color indexed="64"/>
          </right>
        </border>
      </ndxf>
    </rcc>
    <rfmt sheetId="31" sqref="P57" start="0" length="0">
      <dxf>
        <font>
          <sz val="14"/>
          <color theme="1"/>
          <name val="ＭＳ Ｐゴシック"/>
          <family val="3"/>
          <charset val="128"/>
        </font>
        <numFmt numFmtId="176" formatCode="#,##0\ ;&quot;△ &quot;#,##0\ ;_*&quot;- &quot;"/>
      </dxf>
    </rfmt>
    <rfmt sheetId="31" sqref="Q57" start="0" length="0">
      <dxf>
        <font>
          <sz val="14"/>
          <color theme="1"/>
          <name val="ＭＳ Ｐゴシック"/>
          <family val="3"/>
          <charset val="128"/>
        </font>
        <numFmt numFmtId="176" formatCode="#,##0\ ;&quot;△ &quot;#,##0\ ;_*&quot;- &quot;"/>
      </dxf>
    </rfmt>
    <rfmt sheetId="31" sqref="R57" start="0" length="0">
      <dxf>
        <font>
          <sz val="14"/>
          <color theme="1"/>
          <name val="ＭＳ Ｐゴシック"/>
          <family val="3"/>
          <charset val="128"/>
        </font>
        <numFmt numFmtId="176" formatCode="#,##0\ ;&quot;△ &quot;#,##0\ ;_*&quot;- &quot;"/>
      </dxf>
    </rfmt>
    <rfmt sheetId="31" sqref="S57" start="0" length="0">
      <dxf>
        <font>
          <sz val="14"/>
          <color theme="1"/>
          <name val="ＭＳ Ｐゴシック"/>
          <family val="3"/>
          <charset val="128"/>
        </font>
        <numFmt numFmtId="176" formatCode="#,##0\ ;&quot;△ &quot;#,##0\ ;_*&quot;- &quot;"/>
      </dxf>
    </rfmt>
    <rfmt sheetId="31" sqref="T57" start="0" length="0">
      <dxf>
        <font>
          <sz val="14"/>
          <color theme="1"/>
          <name val="ＭＳ Ｐゴシック"/>
          <family val="3"/>
          <charset val="128"/>
        </font>
        <numFmt numFmtId="176" formatCode="#,##0\ ;&quot;△ &quot;#,##0\ ;_*&quot;- &quot;"/>
      </dxf>
    </rfmt>
    <rfmt sheetId="31" sqref="U57" start="0" length="0">
      <dxf>
        <font>
          <sz val="14"/>
          <color theme="1"/>
          <name val="ＭＳ Ｐゴシック"/>
          <family val="3"/>
          <charset val="128"/>
        </font>
        <numFmt numFmtId="176" formatCode="#,##0\ ;&quot;△ &quot;#,##0\ ;_*&quot;- &quot;"/>
      </dxf>
    </rfmt>
  </rrc>
  <rrc rId="33242" sId="31" ref="A58:XFD58" action="deleteRow">
    <rfmt sheetId="31" xfDxf="1" sqref="A58:XFD58" start="0" length="0">
      <dxf>
        <font>
          <b/>
          <name val="ＭＳ Ｐゴシック"/>
          <family val="3"/>
          <charset val="128"/>
        </font>
      </dxf>
    </rfmt>
    <rfmt sheetId="31" sqref="A58" start="0" length="0">
      <dxf>
        <font>
          <sz val="14"/>
          <name val="ＭＳ Ｐゴシック"/>
          <family val="3"/>
          <charset val="128"/>
        </font>
      </dxf>
    </rfmt>
    <rfmt sheetId="31" sqref="B58" start="0" length="0">
      <dxf>
        <font>
          <sz val="14"/>
          <color theme="1"/>
          <name val="ＭＳ Ｐゴシック"/>
          <family val="3"/>
          <charset val="128"/>
        </font>
        <border outline="0">
          <left style="medium">
            <color indexed="64"/>
          </left>
        </border>
      </dxf>
    </rfmt>
    <rcc rId="0" sId="31" dxf="1">
      <nc r="C58" t="inlineStr">
        <is>
          <t>料理</t>
        </is>
      </nc>
      <ndxf>
        <font>
          <sz val="14"/>
          <color theme="1"/>
          <name val="ＭＳ Ｐゴシック"/>
          <family val="3"/>
          <charset val="128"/>
        </font>
        <border outline="0">
          <right style="medium">
            <color indexed="64"/>
          </right>
        </border>
      </ndxf>
    </rcc>
    <rcc rId="0" sId="31" dxf="1" numFmtId="4">
      <nc r="D58">
        <v>0</v>
      </nc>
      <ndxf>
        <font>
          <sz val="14"/>
          <color theme="1"/>
          <name val="ＭＳ Ｐゴシック"/>
          <family val="3"/>
          <charset val="128"/>
        </font>
        <numFmt numFmtId="176" formatCode="#,##0\ ;&quot;△ &quot;#,##0\ ;_*&quot;- &quot;"/>
        <border outline="0">
          <left style="thin">
            <color indexed="64"/>
          </left>
          <right style="thin">
            <color indexed="64"/>
          </right>
        </border>
      </ndxf>
    </rcc>
    <rcc rId="0" sId="31" dxf="1" numFmtId="4">
      <nc r="E58">
        <v>0</v>
      </nc>
      <ndxf>
        <font>
          <sz val="14"/>
          <color theme="1"/>
          <name val="ＭＳ Ｐゴシック"/>
          <family val="3"/>
          <charset val="128"/>
        </font>
        <numFmt numFmtId="176" formatCode="#,##0\ ;&quot;△ &quot;#,##0\ ;_*&quot;- &quot;"/>
        <border outline="0">
          <right style="hair">
            <color indexed="64"/>
          </right>
        </border>
      </ndxf>
    </rcc>
    <rcc rId="0" sId="31" dxf="1" numFmtId="4">
      <nc r="F58">
        <v>0</v>
      </nc>
      <ndxf>
        <font>
          <sz val="14"/>
          <color theme="1"/>
          <name val="ＭＳ Ｐゴシック"/>
          <family val="3"/>
          <charset val="128"/>
        </font>
        <numFmt numFmtId="176" formatCode="#,##0\ ;&quot;△ &quot;#,##0\ ;_*&quot;- &quot;"/>
        <border outline="0">
          <left style="hair">
            <color indexed="64"/>
          </left>
          <right style="thin">
            <color indexed="64"/>
          </right>
        </border>
      </ndxf>
    </rcc>
    <rcc rId="0" sId="31" dxf="1" numFmtId="4">
      <nc r="G58">
        <v>0</v>
      </nc>
      <ndxf>
        <font>
          <sz val="14"/>
          <color theme="1"/>
          <name val="ＭＳ Ｐゴシック"/>
          <family val="3"/>
          <charset val="128"/>
        </font>
        <numFmt numFmtId="176" formatCode="#,##0\ ;&quot;△ &quot;#,##0\ ;_*&quot;- &quot;"/>
        <border outline="0">
          <right style="thin">
            <color indexed="64"/>
          </right>
        </border>
      </ndxf>
    </rcc>
    <rcc rId="0" sId="31" dxf="1" numFmtId="4">
      <nc r="H58">
        <v>0</v>
      </nc>
      <ndxf>
        <font>
          <sz val="14"/>
          <color theme="1"/>
          <name val="ＭＳ Ｐゴシック"/>
          <family val="3"/>
          <charset val="128"/>
        </font>
        <numFmt numFmtId="176" formatCode="#,##0\ ;&quot;△ &quot;#,##0\ ;_*&quot;- &quot;"/>
        <border outline="0">
          <right style="hair">
            <color indexed="64"/>
          </right>
        </border>
      </ndxf>
    </rcc>
    <rcc rId="0" sId="31" dxf="1" numFmtId="4">
      <nc r="I58">
        <v>0</v>
      </nc>
      <ndxf>
        <font>
          <sz val="14"/>
          <color theme="1"/>
          <name val="ＭＳ Ｐゴシック"/>
          <family val="3"/>
          <charset val="128"/>
        </font>
        <numFmt numFmtId="176" formatCode="#,##0\ ;&quot;△ &quot;#,##0\ ;_*&quot;- &quot;"/>
        <border outline="0">
          <left style="hair">
            <color indexed="64"/>
          </left>
          <right style="thin">
            <color indexed="64"/>
          </right>
        </border>
      </ndxf>
    </rcc>
    <rcc rId="0" sId="31" dxf="1" numFmtId="4">
      <nc r="J58">
        <v>0</v>
      </nc>
      <ndxf>
        <font>
          <sz val="14"/>
          <color theme="1"/>
          <name val="ＭＳ Ｐゴシック"/>
          <family val="3"/>
          <charset val="128"/>
        </font>
        <numFmt numFmtId="176" formatCode="#,##0\ ;&quot;△ &quot;#,##0\ ;_*&quot;- &quot;"/>
        <border outline="0">
          <left style="thin">
            <color indexed="64"/>
          </left>
          <right style="thin">
            <color indexed="64"/>
          </right>
        </border>
      </ndxf>
    </rcc>
    <rcc rId="0" sId="31" dxf="1" numFmtId="4">
      <nc r="K58">
        <v>0</v>
      </nc>
      <ndxf>
        <font>
          <sz val="14"/>
          <color theme="1"/>
          <name val="ＭＳ Ｐゴシック"/>
          <family val="3"/>
          <charset val="128"/>
        </font>
        <numFmt numFmtId="176" formatCode="#,##0\ ;&quot;△ &quot;#,##0\ ;_*&quot;- &quot;"/>
        <border outline="0">
          <right style="hair">
            <color indexed="64"/>
          </right>
        </border>
      </ndxf>
    </rcc>
    <rcc rId="0" sId="31" dxf="1" numFmtId="4">
      <nc r="L58">
        <v>0</v>
      </nc>
      <ndxf>
        <font>
          <sz val="14"/>
          <color theme="1"/>
          <name val="ＭＳ Ｐゴシック"/>
          <family val="3"/>
          <charset val="128"/>
        </font>
        <numFmt numFmtId="176" formatCode="#,##0\ ;&quot;△ &quot;#,##0\ ;_*&quot;- &quot;"/>
        <border outline="0">
          <right style="thin">
            <color indexed="64"/>
          </right>
        </border>
      </ndxf>
    </rcc>
    <rcc rId="0" sId="31" dxf="1" numFmtId="4">
      <nc r="M58">
        <v>0</v>
      </nc>
      <ndxf>
        <font>
          <sz val="14"/>
          <color theme="1"/>
          <name val="ＭＳ Ｐゴシック"/>
          <family val="3"/>
          <charset val="128"/>
        </font>
        <numFmt numFmtId="176" formatCode="#,##0\ ;&quot;△ &quot;#,##0\ ;_*&quot;- &quot;"/>
        <border outline="0">
          <left style="thin">
            <color indexed="64"/>
          </left>
          <right style="thin">
            <color indexed="64"/>
          </right>
        </border>
      </ndxf>
    </rcc>
    <rcc rId="0" sId="31" dxf="1" numFmtId="4">
      <nc r="N58">
        <v>0</v>
      </nc>
      <ndxf>
        <font>
          <sz val="14"/>
          <color theme="1"/>
          <name val="ＭＳ Ｐゴシック"/>
          <family val="3"/>
          <charset val="128"/>
        </font>
        <numFmt numFmtId="176" formatCode="#,##0\ ;&quot;△ &quot;#,##0\ ;_*&quot;- &quot;"/>
        <border outline="0">
          <right style="hair">
            <color indexed="64"/>
          </right>
        </border>
      </ndxf>
    </rcc>
    <rcc rId="0" sId="31" dxf="1" numFmtId="4">
      <nc r="O58">
        <v>0</v>
      </nc>
      <ndxf>
        <font>
          <sz val="14"/>
          <color theme="1"/>
          <name val="ＭＳ Ｐゴシック"/>
          <family val="3"/>
          <charset val="128"/>
        </font>
        <numFmt numFmtId="176" formatCode="#,##0\ ;&quot;△ &quot;#,##0\ ;_*&quot;- &quot;"/>
        <border outline="0">
          <left style="hair">
            <color indexed="64"/>
          </left>
          <right style="medium">
            <color indexed="64"/>
          </right>
        </border>
      </ndxf>
    </rcc>
    <rfmt sheetId="31" sqref="P58" start="0" length="0">
      <dxf>
        <font>
          <sz val="14"/>
          <color theme="1"/>
          <name val="ＭＳ Ｐゴシック"/>
          <family val="3"/>
          <charset val="128"/>
        </font>
        <numFmt numFmtId="176" formatCode="#,##0\ ;&quot;△ &quot;#,##0\ ;_*&quot;- &quot;"/>
      </dxf>
    </rfmt>
    <rfmt sheetId="31" sqref="Q58" start="0" length="0">
      <dxf>
        <font>
          <sz val="14"/>
          <color theme="1"/>
          <name val="ＭＳ Ｐゴシック"/>
          <family val="3"/>
          <charset val="128"/>
        </font>
        <numFmt numFmtId="176" formatCode="#,##0\ ;&quot;△ &quot;#,##0\ ;_*&quot;- &quot;"/>
      </dxf>
    </rfmt>
    <rfmt sheetId="31" sqref="R58" start="0" length="0">
      <dxf>
        <font>
          <sz val="14"/>
          <color theme="1"/>
          <name val="ＭＳ Ｐゴシック"/>
          <family val="3"/>
          <charset val="128"/>
        </font>
        <numFmt numFmtId="176" formatCode="#,##0\ ;&quot;△ &quot;#,##0\ ;_*&quot;- &quot;"/>
      </dxf>
    </rfmt>
    <rfmt sheetId="31" sqref="S58" start="0" length="0">
      <dxf>
        <font>
          <sz val="14"/>
          <color theme="1"/>
          <name val="ＭＳ Ｐゴシック"/>
          <family val="3"/>
          <charset val="128"/>
        </font>
        <numFmt numFmtId="176" formatCode="#,##0\ ;&quot;△ &quot;#,##0\ ;_*&quot;- &quot;"/>
      </dxf>
    </rfmt>
    <rfmt sheetId="31" sqref="T58" start="0" length="0">
      <dxf>
        <font>
          <sz val="14"/>
          <color theme="1"/>
          <name val="ＭＳ Ｐゴシック"/>
          <family val="3"/>
          <charset val="128"/>
        </font>
        <numFmt numFmtId="176" formatCode="#,##0\ ;&quot;△ &quot;#,##0\ ;_*&quot;- &quot;"/>
      </dxf>
    </rfmt>
    <rfmt sheetId="31" sqref="U58" start="0" length="0">
      <dxf>
        <font>
          <sz val="14"/>
          <color theme="1"/>
          <name val="ＭＳ Ｐゴシック"/>
          <family val="3"/>
          <charset val="128"/>
        </font>
        <numFmt numFmtId="176" formatCode="#,##0\ ;&quot;△ &quot;#,##0\ ;_*&quot;- &quot;"/>
      </dxf>
    </rfmt>
  </rrc>
  <rrc rId="33243" sId="31" ref="A58:XFD58" action="deleteRow">
    <rfmt sheetId="31" xfDxf="1" sqref="A58:XFD58" start="0" length="0">
      <dxf>
        <font>
          <b/>
          <name val="ＭＳ Ｐゴシック"/>
          <family val="3"/>
          <charset val="128"/>
        </font>
      </dxf>
    </rfmt>
    <rfmt sheetId="31" sqref="A58" start="0" length="0">
      <dxf>
        <font>
          <sz val="14"/>
          <name val="ＭＳ Ｐゴシック"/>
          <family val="3"/>
          <charset val="128"/>
        </font>
      </dxf>
    </rfmt>
    <rfmt sheetId="31" sqref="B58" start="0" length="0">
      <dxf>
        <font>
          <sz val="14"/>
          <color theme="1"/>
          <name val="ＭＳ Ｐゴシック"/>
          <family val="3"/>
          <charset val="128"/>
        </font>
        <border outline="0">
          <left style="medium">
            <color indexed="64"/>
          </left>
        </border>
      </dxf>
    </rfmt>
    <rcc rId="0" sId="31" dxf="1">
      <nc r="C58" t="inlineStr">
        <is>
          <t>編物・手芸</t>
        </is>
      </nc>
      <ndxf>
        <font>
          <sz val="14"/>
          <color theme="1"/>
          <name val="ＭＳ Ｐゴシック"/>
          <family val="3"/>
          <charset val="128"/>
        </font>
        <border outline="0">
          <right style="medium">
            <color indexed="64"/>
          </right>
        </border>
      </ndxf>
    </rcc>
    <rcc rId="0" sId="31" dxf="1" numFmtId="4">
      <nc r="D58">
        <v>0</v>
      </nc>
      <ndxf>
        <font>
          <sz val="14"/>
          <color theme="1"/>
          <name val="ＭＳ Ｐゴシック"/>
          <family val="3"/>
          <charset val="128"/>
        </font>
        <numFmt numFmtId="176" formatCode="#,##0\ ;&quot;△ &quot;#,##0\ ;_*&quot;- &quot;"/>
        <border outline="0">
          <left style="thin">
            <color indexed="64"/>
          </left>
          <right style="thin">
            <color indexed="64"/>
          </right>
        </border>
      </ndxf>
    </rcc>
    <rcc rId="0" sId="31" dxf="1" numFmtId="4">
      <nc r="E58">
        <v>0</v>
      </nc>
      <ndxf>
        <font>
          <sz val="14"/>
          <color theme="1"/>
          <name val="ＭＳ Ｐゴシック"/>
          <family val="3"/>
          <charset val="128"/>
        </font>
        <numFmt numFmtId="176" formatCode="#,##0\ ;&quot;△ &quot;#,##0\ ;_*&quot;- &quot;"/>
        <border outline="0">
          <right style="hair">
            <color indexed="64"/>
          </right>
        </border>
      </ndxf>
    </rcc>
    <rcc rId="0" sId="31" dxf="1" numFmtId="4">
      <nc r="F58">
        <v>0</v>
      </nc>
      <ndxf>
        <font>
          <sz val="14"/>
          <color theme="1"/>
          <name val="ＭＳ Ｐゴシック"/>
          <family val="3"/>
          <charset val="128"/>
        </font>
        <numFmt numFmtId="176" formatCode="#,##0\ ;&quot;△ &quot;#,##0\ ;_*&quot;- &quot;"/>
        <border outline="0">
          <left style="hair">
            <color indexed="64"/>
          </left>
          <right style="thin">
            <color indexed="64"/>
          </right>
        </border>
      </ndxf>
    </rcc>
    <rcc rId="0" sId="31" dxf="1" numFmtId="4">
      <nc r="G58">
        <v>0</v>
      </nc>
      <ndxf>
        <font>
          <sz val="14"/>
          <color theme="1"/>
          <name val="ＭＳ Ｐゴシック"/>
          <family val="3"/>
          <charset val="128"/>
        </font>
        <numFmt numFmtId="176" formatCode="#,##0\ ;&quot;△ &quot;#,##0\ ;_*&quot;- &quot;"/>
        <border outline="0">
          <right style="thin">
            <color indexed="64"/>
          </right>
        </border>
      </ndxf>
    </rcc>
    <rcc rId="0" sId="31" dxf="1" numFmtId="4">
      <nc r="H58">
        <v>0</v>
      </nc>
      <ndxf>
        <font>
          <sz val="14"/>
          <color theme="1"/>
          <name val="ＭＳ Ｐゴシック"/>
          <family val="3"/>
          <charset val="128"/>
        </font>
        <numFmt numFmtId="176" formatCode="#,##0\ ;&quot;△ &quot;#,##0\ ;_*&quot;- &quot;"/>
        <border outline="0">
          <right style="hair">
            <color indexed="64"/>
          </right>
        </border>
      </ndxf>
    </rcc>
    <rcc rId="0" sId="31" dxf="1" numFmtId="4">
      <nc r="I58">
        <v>0</v>
      </nc>
      <ndxf>
        <font>
          <sz val="14"/>
          <color theme="1"/>
          <name val="ＭＳ Ｐゴシック"/>
          <family val="3"/>
          <charset val="128"/>
        </font>
        <numFmt numFmtId="176" formatCode="#,##0\ ;&quot;△ &quot;#,##0\ ;_*&quot;- &quot;"/>
        <border outline="0">
          <left style="hair">
            <color indexed="64"/>
          </left>
          <right style="thin">
            <color indexed="64"/>
          </right>
        </border>
      </ndxf>
    </rcc>
    <rcc rId="0" sId="31" dxf="1" numFmtId="4">
      <nc r="J58">
        <v>0</v>
      </nc>
      <ndxf>
        <font>
          <sz val="14"/>
          <color theme="1"/>
          <name val="ＭＳ Ｐゴシック"/>
          <family val="3"/>
          <charset val="128"/>
        </font>
        <numFmt numFmtId="176" formatCode="#,##0\ ;&quot;△ &quot;#,##0\ ;_*&quot;- &quot;"/>
        <border outline="0">
          <left style="thin">
            <color indexed="64"/>
          </left>
          <right style="thin">
            <color indexed="64"/>
          </right>
        </border>
      </ndxf>
    </rcc>
    <rcc rId="0" sId="31" dxf="1" numFmtId="4">
      <nc r="K58">
        <v>0</v>
      </nc>
      <ndxf>
        <font>
          <sz val="14"/>
          <color theme="1"/>
          <name val="ＭＳ Ｐゴシック"/>
          <family val="3"/>
          <charset val="128"/>
        </font>
        <numFmt numFmtId="176" formatCode="#,##0\ ;&quot;△ &quot;#,##0\ ;_*&quot;- &quot;"/>
        <border outline="0">
          <right style="hair">
            <color indexed="64"/>
          </right>
        </border>
      </ndxf>
    </rcc>
    <rcc rId="0" sId="31" dxf="1" numFmtId="4">
      <nc r="L58">
        <v>0</v>
      </nc>
      <ndxf>
        <font>
          <sz val="14"/>
          <color theme="1"/>
          <name val="ＭＳ Ｐゴシック"/>
          <family val="3"/>
          <charset val="128"/>
        </font>
        <numFmt numFmtId="176" formatCode="#,##0\ ;&quot;△ &quot;#,##0\ ;_*&quot;- &quot;"/>
        <border outline="0">
          <right style="thin">
            <color indexed="64"/>
          </right>
        </border>
      </ndxf>
    </rcc>
    <rcc rId="0" sId="31" dxf="1" numFmtId="4">
      <nc r="M58">
        <v>0</v>
      </nc>
      <ndxf>
        <font>
          <sz val="14"/>
          <color theme="1"/>
          <name val="ＭＳ Ｐゴシック"/>
          <family val="3"/>
          <charset val="128"/>
        </font>
        <numFmt numFmtId="176" formatCode="#,##0\ ;&quot;△ &quot;#,##0\ ;_*&quot;- &quot;"/>
        <border outline="0">
          <left style="thin">
            <color indexed="64"/>
          </left>
          <right style="thin">
            <color indexed="64"/>
          </right>
        </border>
      </ndxf>
    </rcc>
    <rcc rId="0" sId="31" dxf="1" numFmtId="4">
      <nc r="N58">
        <v>0</v>
      </nc>
      <ndxf>
        <font>
          <sz val="14"/>
          <color theme="1"/>
          <name val="ＭＳ Ｐゴシック"/>
          <family val="3"/>
          <charset val="128"/>
        </font>
        <numFmt numFmtId="176" formatCode="#,##0\ ;&quot;△ &quot;#,##0\ ;_*&quot;- &quot;"/>
        <border outline="0">
          <right style="hair">
            <color indexed="64"/>
          </right>
        </border>
      </ndxf>
    </rcc>
    <rcc rId="0" sId="31" dxf="1" numFmtId="4">
      <nc r="O58">
        <v>0</v>
      </nc>
      <ndxf>
        <font>
          <sz val="14"/>
          <color theme="1"/>
          <name val="ＭＳ Ｐゴシック"/>
          <family val="3"/>
          <charset val="128"/>
        </font>
        <numFmt numFmtId="176" formatCode="#,##0\ ;&quot;△ &quot;#,##0\ ;_*&quot;- &quot;"/>
        <border outline="0">
          <left style="hair">
            <color indexed="64"/>
          </left>
          <right style="medium">
            <color indexed="64"/>
          </right>
        </border>
      </ndxf>
    </rcc>
    <rfmt sheetId="31" sqref="P58" start="0" length="0">
      <dxf>
        <font>
          <sz val="14"/>
          <color theme="1"/>
          <name val="ＭＳ Ｐゴシック"/>
          <family val="3"/>
          <charset val="128"/>
        </font>
        <numFmt numFmtId="176" formatCode="#,##0\ ;&quot;△ &quot;#,##0\ ;_*&quot;- &quot;"/>
      </dxf>
    </rfmt>
    <rfmt sheetId="31" sqref="Q58" start="0" length="0">
      <dxf>
        <font>
          <sz val="14"/>
          <color theme="1"/>
          <name val="ＭＳ Ｐゴシック"/>
          <family val="3"/>
          <charset val="128"/>
        </font>
        <numFmt numFmtId="176" formatCode="#,##0\ ;&quot;△ &quot;#,##0\ ;_*&quot;- &quot;"/>
      </dxf>
    </rfmt>
    <rfmt sheetId="31" sqref="R58" start="0" length="0">
      <dxf>
        <font>
          <sz val="14"/>
          <color theme="1"/>
          <name val="ＭＳ Ｐゴシック"/>
          <family val="3"/>
          <charset val="128"/>
        </font>
        <numFmt numFmtId="176" formatCode="#,##0\ ;&quot;△ &quot;#,##0\ ;_*&quot;- &quot;"/>
      </dxf>
    </rfmt>
    <rfmt sheetId="31" sqref="S58" start="0" length="0">
      <dxf>
        <font>
          <sz val="14"/>
          <color theme="1"/>
          <name val="ＭＳ Ｐゴシック"/>
          <family val="3"/>
          <charset val="128"/>
        </font>
        <numFmt numFmtId="176" formatCode="#,##0\ ;&quot;△ &quot;#,##0\ ;_*&quot;- &quot;"/>
      </dxf>
    </rfmt>
    <rfmt sheetId="31" sqref="T58" start="0" length="0">
      <dxf>
        <font>
          <sz val="14"/>
          <color theme="1"/>
          <name val="ＭＳ Ｐゴシック"/>
          <family val="3"/>
          <charset val="128"/>
        </font>
        <numFmt numFmtId="176" formatCode="#,##0\ ;&quot;△ &quot;#,##0\ ;_*&quot;- &quot;"/>
      </dxf>
    </rfmt>
    <rfmt sheetId="31" sqref="U58" start="0" length="0">
      <dxf>
        <font>
          <sz val="14"/>
          <color theme="1"/>
          <name val="ＭＳ Ｐゴシック"/>
          <family val="3"/>
          <charset val="128"/>
        </font>
        <numFmt numFmtId="176" formatCode="#,##0\ ;&quot;△ &quot;#,##0\ ;_*&quot;- &quot;"/>
      </dxf>
    </rfmt>
  </rr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dn rId="0" localSheetId="31" customView="1" name="Z_2AAE3DF7_9749_4539_9FF8_8CC80BE2C78E_.wvu.PrintArea" hidden="1" oldHidden="1">
    <formula>'32'!$A$1:$P$65</formula>
  </rdn>
  <rcv guid="{2AAE3DF7-9749-4539-9FF8-8CC80BE2C78E}" action="add"/>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dn rId="0" localSheetId="31" customView="1" name="Z_2AAE3DF7_9749_4539_9FF8_8CC80BE2C78E_.wvu.PrintArea" hidden="1" oldHidden="1">
    <formula>'32'!$A$1:$Q$65</formula>
    <oldFormula>'32'!$A$1:$P$65</oldFormula>
  </rdn>
  <rcv guid="{2AAE3DF7-9749-4539-9FF8-8CC80BE2C78E}"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62" sId="31" numFmtId="4">
    <nc r="K13">
      <v>0</v>
    </nc>
  </rcc>
  <rcc rId="33263" sId="31" numFmtId="4">
    <nc r="L13">
      <v>0</v>
    </nc>
  </rcc>
  <rcc rId="33264" sId="31" numFmtId="4">
    <nc r="M13">
      <v>0</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dn rId="0" localSheetId="31" customView="1" name="Z_2AAE3DF7_9749_4539_9FF8_8CC80BE2C78E_.wvu.PrintArea" hidden="1" oldHidden="1">
    <formula>'32'!$A$1:$Q$65</formula>
    <oldFormula>'32'!$A$1:$Q$65</oldFormula>
  </rdn>
  <rcv guid="{2AAE3DF7-9749-4539-9FF8-8CC80BE2C78E}"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dn rId="0" localSheetId="31" customView="1" name="Z_2AAE3DF7_9749_4539_9FF8_8CC80BE2C78E_.wvu.PrintArea" hidden="1" oldHidden="1">
    <formula>'32'!$A$1:$Q$65</formula>
    <oldFormula>'32'!$A$1:$Q$65</oldFormula>
  </rdn>
  <rcv guid="{2AAE3DF7-9749-4539-9FF8-8CC80BE2C78E}" action="add"/>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dn rId="0" localSheetId="31" customView="1" name="Z_2AAE3DF7_9749_4539_9FF8_8CC80BE2C78E_.wvu.PrintArea" hidden="1" oldHidden="1">
    <formula>'32'!$A$1:$Q$65</formula>
    <oldFormula>'32'!$A$1:$Q$65</oldFormula>
  </rdn>
  <rcv guid="{2AAE3DF7-9749-4539-9FF8-8CC80BE2C78E}" action="add"/>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dn rId="0" localSheetId="31" customView="1" name="Z_2AAE3DF7_9749_4539_9FF8_8CC80BE2C78E_.wvu.PrintArea" hidden="1" oldHidden="1">
    <formula>'32'!$A$1:$Q$65</formula>
    <oldFormula>'32'!$A$1:$Q$65</oldFormula>
  </rdn>
  <rcv guid="{2AAE3DF7-9749-4539-9FF8-8CC80BE2C78E}"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16" sId="1" numFmtId="4">
    <oc r="J31">
      <v>897</v>
    </oc>
    <nc r="J31">
      <v>888</v>
    </nc>
  </rcc>
  <rcc rId="27117" sId="1" numFmtId="4">
    <oc r="K31">
      <v>295</v>
    </oc>
    <nc r="K31">
      <v>290</v>
    </nc>
  </rcc>
  <rcc rId="27118" sId="1" numFmtId="4">
    <oc r="L31">
      <v>602</v>
    </oc>
    <nc r="L31">
      <v>598</v>
    </nc>
  </rcc>
  <rcc rId="27119" sId="1" numFmtId="4">
    <oc r="J33">
      <v>31</v>
    </oc>
    <nc r="J33">
      <v>28</v>
    </nc>
  </rcc>
  <rcc rId="27120" sId="1" numFmtId="4">
    <oc r="K33">
      <v>15</v>
    </oc>
    <nc r="K33">
      <v>13</v>
    </nc>
  </rcc>
  <rcc rId="27121" sId="1" numFmtId="4">
    <oc r="L33">
      <v>16</v>
    </oc>
    <nc r="L33">
      <v>15</v>
    </nc>
  </rcc>
  <rcc rId="27122" sId="1" numFmtId="4">
    <oc r="J34">
      <v>857</v>
    </oc>
    <nc r="J34">
      <v>868</v>
    </nc>
  </rcc>
  <rcc rId="27123" sId="1" numFmtId="4">
    <oc r="K34">
      <v>275</v>
    </oc>
    <nc r="K34">
      <v>279</v>
    </nc>
  </rcc>
  <rcc rId="27124" sId="1" numFmtId="4">
    <oc r="L34">
      <v>582</v>
    </oc>
    <nc r="L34">
      <v>589</v>
    </nc>
  </rcc>
  <rcc rId="27125" sId="1" numFmtId="4">
    <oc r="M31">
      <v>191</v>
    </oc>
    <nc r="M31">
      <v>187</v>
    </nc>
  </rcc>
  <rcc rId="27126" sId="1" numFmtId="4">
    <oc r="M33">
      <v>2</v>
    </oc>
    <nc r="M33">
      <v>3</v>
    </nc>
  </rcc>
  <rcc rId="27127" sId="1" numFmtId="4">
    <oc r="M34">
      <v>185</v>
    </oc>
    <nc r="M34">
      <v>182</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28" sId="1" numFmtId="4">
    <oc r="C36">
      <v>32</v>
    </oc>
    <nc r="C36">
      <v>31</v>
    </nc>
  </rcc>
  <rcc rId="27129" sId="1" numFmtId="4">
    <oc r="D36">
      <v>32</v>
    </oc>
    <nc r="D36">
      <v>31</v>
    </nc>
  </rcc>
  <rcc rId="27130" sId="1" numFmtId="4">
    <oc r="F36">
      <v>113</v>
    </oc>
    <nc r="F36">
      <v>119</v>
    </nc>
  </rcc>
  <rcc rId="27131" sId="1">
    <oc r="F37">
      <f>SUM(F38:F40)</f>
    </oc>
    <nc r="F37">
      <f>SUM(F38:F40)</f>
    </nc>
  </rcc>
  <rcc rId="27132" sId="1" numFmtId="4">
    <oc r="F40">
      <v>112</v>
    </oc>
    <nc r="F40">
      <v>111</v>
    </nc>
  </rcc>
  <rcc rId="27133" sId="1" numFmtId="4">
    <oc r="G36">
      <v>1715</v>
    </oc>
    <nc r="G36">
      <v>1559</v>
    </nc>
  </rcc>
  <rcc rId="27134" sId="1" numFmtId="4">
    <oc r="H36">
      <v>857</v>
    </oc>
    <nc r="H36">
      <v>788</v>
    </nc>
  </rcc>
  <rcc rId="27135" sId="1" numFmtId="4">
    <oc r="I36">
      <v>858</v>
    </oc>
    <nc r="I36">
      <v>771</v>
    </nc>
  </rcc>
  <rcc rId="27136" sId="1" numFmtId="4">
    <oc r="J38">
      <v>7</v>
    </oc>
    <nc r="J38">
      <v>24</v>
    </nc>
  </rcc>
  <rcc rId="27137" sId="1" numFmtId="4">
    <oc r="G39">
      <v>25</v>
    </oc>
    <nc r="G39">
      <v>20</v>
    </nc>
  </rcc>
  <rcc rId="27138" sId="1" numFmtId="4">
    <oc r="I39">
      <v>11</v>
    </oc>
    <nc r="I39">
      <v>6</v>
    </nc>
  </rcc>
  <rcc rId="27139" sId="1" numFmtId="4">
    <oc r="G40">
      <v>1483</v>
    </oc>
    <nc r="G40">
      <v>1387</v>
    </nc>
  </rcc>
  <rcc rId="27140" sId="1" numFmtId="4">
    <oc r="H40">
      <v>747</v>
    </oc>
    <nc r="H40">
      <v>705</v>
    </nc>
  </rcc>
  <rcc rId="27141" sId="1" numFmtId="4">
    <oc r="I40">
      <v>736</v>
    </oc>
    <nc r="I40">
      <v>682</v>
    </nc>
  </rcc>
  <rcc rId="27142" sId="1" numFmtId="4">
    <oc r="G38">
      <v>51</v>
    </oc>
    <nc r="G38">
      <v>42</v>
    </nc>
  </rcc>
  <rcc rId="27143" sId="1" numFmtId="4">
    <oc r="H38">
      <v>27</v>
    </oc>
    <nc r="H38">
      <v>18</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44" sId="1" numFmtId="4">
    <oc r="J36">
      <v>296</v>
    </oc>
    <nc r="J36">
      <v>293</v>
    </nc>
  </rcc>
  <rcc rId="27145" sId="1" numFmtId="4">
    <oc r="L36">
      <v>266</v>
    </oc>
    <nc r="L36">
      <v>263</v>
    </nc>
  </rcc>
  <rcc rId="27146" sId="1" numFmtId="4">
    <oc r="J38">
      <v>24</v>
    </oc>
    <nc r="J38">
      <v>6</v>
    </nc>
  </rcc>
  <rcc rId="27147" sId="1" numFmtId="4">
    <oc r="L38">
      <v>7</v>
    </oc>
    <nc r="L38">
      <v>6</v>
    </nc>
  </rcc>
  <rcc rId="27148" sId="1" numFmtId="4">
    <oc r="J39">
      <v>3</v>
    </oc>
    <nc r="J39">
      <v>4</v>
    </nc>
  </rcc>
  <rcc rId="27149" sId="1" numFmtId="4">
    <oc r="L39">
      <v>2</v>
    </oc>
    <nc r="L39">
      <v>3</v>
    </nc>
  </rcc>
  <rcc rId="27150" sId="1" numFmtId="4">
    <oc r="J40">
      <v>283</v>
    </oc>
    <nc r="J40">
      <v>305</v>
    </nc>
  </rcc>
  <rcc rId="27151" sId="1" numFmtId="4">
    <oc r="K40">
      <v>29</v>
    </oc>
    <nc r="K40">
      <v>27</v>
    </nc>
  </rcc>
  <rcc rId="27152" sId="1" numFmtId="4">
    <oc r="L40">
      <v>254</v>
    </oc>
    <nc r="L40">
      <v>278</v>
    </nc>
  </rcc>
  <rcc rId="27153" sId="1" numFmtId="4">
    <oc r="M36">
      <v>97</v>
    </oc>
    <nc r="M36">
      <v>93</v>
    </nc>
  </rcc>
  <rcc rId="27154" sId="1" numFmtId="4">
    <oc r="M40">
      <v>90</v>
    </oc>
    <nc r="M40">
      <v>76</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55" sId="1" numFmtId="4">
    <oc r="C42">
      <v>87</v>
    </oc>
    <nc r="C42">
      <v>88</v>
    </nc>
  </rcc>
  <rcc rId="27156" sId="1" numFmtId="4">
    <oc r="D42">
      <v>86</v>
    </oc>
    <nc r="D42">
      <v>87</v>
    </nc>
  </rcc>
  <rcc rId="27157" sId="1" numFmtId="4">
    <oc r="C45">
      <v>77</v>
    </oc>
    <nc r="C45">
      <v>78</v>
    </nc>
  </rcc>
  <rcc rId="27158" sId="1" numFmtId="4">
    <oc r="D45">
      <v>76</v>
    </oc>
    <nc r="D45">
      <v>77</v>
    </nc>
  </rcc>
  <rcc rId="27159" sId="1" numFmtId="4">
    <oc r="F42">
      <v>376</v>
    </oc>
    <nc r="F42">
      <v>361</v>
    </nc>
  </rcc>
  <rcc rId="27160" sId="1" numFmtId="4">
    <oc r="F44">
      <v>51</v>
    </oc>
    <nc r="F44">
      <v>43</v>
    </nc>
  </rcc>
  <rcc rId="27161" sId="1" numFmtId="4">
    <oc r="F45">
      <v>310</v>
    </oc>
    <nc r="F45">
      <v>302</v>
    </nc>
  </rcc>
  <rcc rId="27162" sId="1" numFmtId="4">
    <oc r="G42">
      <v>9188</v>
    </oc>
    <nc r="G42">
      <v>8861</v>
    </nc>
  </rcc>
  <rcc rId="27163" sId="1" numFmtId="4">
    <oc r="H42">
      <v>4659</v>
    </oc>
    <nc r="H42">
      <v>4523</v>
    </nc>
  </rcc>
  <rcc rId="27164" sId="1" numFmtId="4">
    <oc r="I42">
      <v>4529</v>
    </oc>
    <nc r="I42">
      <v>4338</v>
    </nc>
  </rcc>
  <rcc rId="27165" sId="1" numFmtId="4">
    <oc r="J45">
      <v>1607</v>
    </oc>
    <nc r="J45">
      <v>1622</v>
    </nc>
  </rcc>
  <rcc rId="27166" sId="1" numFmtId="4">
    <oc r="K45">
      <v>83</v>
    </oc>
    <nc r="K45">
      <v>79</v>
    </nc>
  </rcc>
  <rcc rId="27167" sId="1" numFmtId="4">
    <oc r="L45">
      <v>1524</v>
    </oc>
    <nc r="L45">
      <v>1543</v>
    </nc>
  </rcc>
  <rcc rId="27168" sId="1" numFmtId="4">
    <oc r="J44">
      <v>233</v>
    </oc>
    <nc r="J44">
      <v>224</v>
    </nc>
  </rcc>
  <rcc rId="27169" sId="1" numFmtId="4">
    <oc r="K44">
      <v>9</v>
    </oc>
    <nc r="K44">
      <v>8</v>
    </nc>
  </rcc>
  <rcc rId="27170" sId="1" numFmtId="4">
    <oc r="L44">
      <v>224</v>
    </oc>
    <nc r="L44">
      <v>216</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71" sId="1" numFmtId="4">
    <oc r="M42">
      <v>446</v>
    </oc>
    <nc r="M42">
      <v>449</v>
    </nc>
  </rcc>
  <rcc rId="27172" sId="1" numFmtId="4">
    <oc r="M44">
      <v>34</v>
    </oc>
    <nc r="M44">
      <v>33</v>
    </nc>
  </rcc>
  <rcc rId="27173" sId="1" numFmtId="4">
    <oc r="M45">
      <v>415</v>
    </oc>
    <nc r="M45">
      <v>382</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74" sId="1" numFmtId="4">
    <oc r="G47">
      <v>1592</v>
    </oc>
    <nc r="G47">
      <v>1548</v>
    </nc>
  </rcc>
  <rcc rId="27175" sId="1" numFmtId="4">
    <oc r="H47">
      <v>423</v>
    </oc>
    <nc r="H47">
      <v>417</v>
    </nc>
  </rcc>
  <rcc rId="27176" sId="1" numFmtId="4">
    <oc r="I47">
      <v>1169</v>
    </oc>
    <nc r="I47">
      <v>1131</v>
    </nc>
  </rcc>
  <rcc rId="27177" sId="1" numFmtId="4">
    <oc r="G49">
      <v>217</v>
    </oc>
    <nc r="G49">
      <v>213</v>
    </nc>
  </rcc>
  <rcc rId="27178" sId="1" numFmtId="4">
    <oc r="G50">
      <v>1331</v>
    </oc>
    <nc r="G50">
      <v>1268</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79" sId="1" numFmtId="4">
    <oc r="H48">
      <f>H49+H50</f>
    </oc>
    <nc r="H48">
      <v>399</v>
    </nc>
  </rcc>
  <rcc rId="27180" sId="1" numFmtId="4">
    <oc r="I48">
      <f>I49+I50</f>
    </oc>
    <nc r="I48">
      <v>1082</v>
    </nc>
  </rcc>
  <rcc rId="27181" sId="1" numFmtId="4">
    <oc r="H49">
      <v>13</v>
    </oc>
    <nc r="H49">
      <v>15</v>
    </nc>
  </rcc>
  <rcc rId="27182" sId="1" numFmtId="4">
    <oc r="I49">
      <v>204</v>
    </oc>
    <nc r="I49">
      <v>198</v>
    </nc>
  </rcc>
  <rcc rId="27183" sId="1" numFmtId="4">
    <oc r="H50">
      <v>404</v>
    </oc>
    <nc r="H50">
      <v>384</v>
    </nc>
  </rcc>
  <rcc rId="27184" sId="1" numFmtId="4">
    <oc r="I50">
      <v>927</v>
    </oc>
    <nc r="I50">
      <v>884</v>
    </nc>
  </rcc>
  <rcc rId="27185" sId="1" numFmtId="4">
    <oc r="J47">
      <v>137</v>
    </oc>
    <nc r="J47">
      <v>133</v>
    </nc>
  </rcc>
  <rcc rId="27186" sId="1" numFmtId="4">
    <oc r="K47">
      <v>36</v>
    </oc>
    <nc r="K47">
      <v>32</v>
    </nc>
  </rcc>
  <rcc rId="27187" sId="1" numFmtId="4">
    <oc r="J49">
      <v>24</v>
    </oc>
    <nc r="J49">
      <v>23</v>
    </nc>
  </rcc>
  <rcc rId="27188" sId="1" numFmtId="4">
    <oc r="L49">
      <v>18</v>
    </oc>
    <nc r="L49">
      <v>17</v>
    </nc>
  </rcc>
  <rcc rId="27189" sId="1" numFmtId="4">
    <oc r="J50">
      <v>109</v>
    </oc>
    <nc r="J50">
      <v>112</v>
    </nc>
  </rcc>
  <rcc rId="27190" sId="1" numFmtId="4">
    <oc r="K50">
      <v>26</v>
    </oc>
    <nc r="K50">
      <v>28</v>
    </nc>
  </rcc>
  <rcc rId="27191" sId="1" numFmtId="4">
    <oc r="L50">
      <v>83</v>
    </oc>
    <nc r="L50">
      <v>84</v>
    </nc>
  </rcc>
  <rcc rId="27192" sId="1" numFmtId="4">
    <oc r="M47">
      <v>52</v>
    </oc>
    <nc r="M47">
      <v>46</v>
    </nc>
  </rcc>
  <rcc rId="27193" sId="1" numFmtId="4">
    <oc r="M49">
      <v>10</v>
    </oc>
    <nc r="M49">
      <v>9</v>
    </nc>
  </rcc>
  <rcc rId="27194" sId="1" numFmtId="4">
    <oc r="M50">
      <v>36</v>
    </oc>
    <nc r="M50">
      <v>35</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95" sId="1" numFmtId="4">
    <oc r="C54">
      <v>3</v>
    </oc>
    <nc r="C54">
      <v>4</v>
    </nc>
  </rcc>
  <rcc rId="27196" sId="1" numFmtId="4">
    <oc r="D54">
      <v>3</v>
    </oc>
    <nc r="D54">
      <v>4</v>
    </nc>
  </rcc>
  <rcc rId="27197" sId="1" numFmtId="4">
    <oc r="G53">
      <v>59</v>
    </oc>
    <nc r="G53">
      <v>62</v>
    </nc>
  </rcc>
  <rcc rId="27198" sId="1" numFmtId="4">
    <oc r="H53">
      <v>26</v>
    </oc>
    <nc r="H53">
      <v>32</v>
    </nc>
  </rcc>
  <rcc rId="27199" sId="1" numFmtId="4">
    <oc r="I53">
      <v>33</v>
    </oc>
    <nc r="I53">
      <v>30</v>
    </nc>
  </rcc>
  <rcc rId="27200" sId="1" numFmtId="4">
    <oc r="G54">
      <v>62</v>
    </oc>
    <nc r="G54">
      <v>98</v>
    </nc>
  </rcc>
  <rcc rId="27201" sId="1" numFmtId="4">
    <oc r="H54">
      <v>32</v>
    </oc>
    <nc r="H54">
      <v>42</v>
    </nc>
  </rcc>
  <rcc rId="27202" sId="1" numFmtId="4">
    <oc r="I54">
      <v>30</v>
    </oc>
    <nc r="I54">
      <v>56</v>
    </nc>
  </rcc>
  <rcc rId="27203" sId="1" numFmtId="4">
    <oc r="J53">
      <v>7</v>
    </oc>
    <nc r="J53">
      <v>6</v>
    </nc>
  </rcc>
  <rcc rId="27204" sId="1" numFmtId="4">
    <oc r="L53">
      <v>4</v>
    </oc>
    <nc r="L53">
      <v>3</v>
    </nc>
  </rcc>
  <rcc rId="27205" sId="1" numFmtId="4">
    <oc r="J54">
      <v>6</v>
    </oc>
    <nc r="J54">
      <v>14</v>
    </nc>
  </rcc>
  <rcc rId="27206" sId="1" numFmtId="4">
    <oc r="K54">
      <v>3</v>
    </oc>
    <nc r="K54">
      <v>7</v>
    </nc>
  </rcc>
  <rcc rId="27207" sId="1" numFmtId="4">
    <oc r="L54">
      <v>3</v>
    </oc>
    <nc r="L54">
      <v>7</v>
    </nc>
  </rcc>
  <rcc rId="27208" sId="1" numFmtId="4">
    <oc r="M53">
      <v>1</v>
    </oc>
    <nc r="M53">
      <v>2</v>
    </nc>
  </rcc>
  <rcc rId="27209" sId="1" numFmtId="4">
    <oc r="M54">
      <v>2</v>
    </oc>
    <nc r="M54">
      <v>4</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93" sId="1" numFmtId="4">
    <oc r="J7">
      <v>2957</v>
    </oc>
    <nc r="J7">
      <v>2902</v>
    </nc>
  </rcc>
  <rcc rId="26994" sId="1" numFmtId="4">
    <oc r="K7">
      <v>1065</v>
    </oc>
    <nc r="K7">
      <v>1020</v>
    </nc>
  </rcc>
  <rcc rId="26995" sId="1" numFmtId="4">
    <oc r="L7">
      <v>1892</v>
    </oc>
    <nc r="L7">
      <v>1882</v>
    </nc>
  </rcc>
  <rcc rId="26996" sId="1" numFmtId="4">
    <oc r="K9">
      <v>14</v>
    </oc>
    <nc r="K9">
      <v>12</v>
    </nc>
  </rcc>
  <rcc rId="26997" sId="1" numFmtId="4">
    <oc r="L9">
      <v>13</v>
    </oc>
    <nc r="L9">
      <v>15</v>
    </nc>
  </rcc>
  <rcc rId="26998" sId="1" numFmtId="4">
    <oc r="J10">
      <v>2875</v>
    </oc>
    <nc r="J10">
      <v>2774</v>
    </nc>
  </rcc>
  <rcc rId="26999" sId="1" numFmtId="4">
    <oc r="K10">
      <v>1006</v>
    </oc>
    <nc r="K10">
      <v>974</v>
    </nc>
  </rcc>
  <rcc rId="27000" sId="1" numFmtId="4">
    <oc r="L10">
      <v>1869</v>
    </oc>
    <nc r="L10">
      <v>1800</v>
    </nc>
  </rcc>
  <rcc rId="27001" sId="1" numFmtId="4">
    <oc r="M7">
      <v>772</v>
    </oc>
    <nc r="M7">
      <v>783</v>
    </nc>
  </rcc>
  <rcc rId="27002" sId="1" numFmtId="4">
    <oc r="M9">
      <v>8</v>
    </oc>
    <nc r="M9">
      <v>7</v>
    </nc>
  </rcc>
  <rcc rId="27003" sId="1" numFmtId="4">
    <oc r="M10">
      <v>775</v>
    </oc>
    <nc r="M10">
      <v>760</v>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10" sId="1" numFmtId="4">
    <oc r="G56">
      <v>628</v>
    </oc>
    <nc r="G56">
      <v>652</v>
    </nc>
  </rcc>
  <rcc rId="27211" sId="1" numFmtId="4">
    <oc r="H56">
      <v>268</v>
    </oc>
    <nc r="H56">
      <v>266</v>
    </nc>
  </rcc>
  <rcc rId="27212" sId="1" numFmtId="4">
    <oc r="I56">
      <v>360</v>
    </oc>
    <nc r="I56">
      <v>386</v>
    </nc>
  </rcc>
  <rcc rId="27213" sId="1" numFmtId="4">
    <oc r="G58">
      <v>652</v>
    </oc>
    <nc r="G58">
      <v>728</v>
    </nc>
  </rcc>
  <rcc rId="27214" sId="1" numFmtId="4">
    <oc r="H58">
      <v>266</v>
    </oc>
    <nc r="H58">
      <v>294</v>
    </nc>
  </rcc>
  <rcc rId="27215" sId="1" numFmtId="4">
    <oc r="I58">
      <v>386</v>
    </oc>
    <nc r="I58">
      <v>434</v>
    </nc>
  </rcc>
  <rcc rId="27216" sId="1" numFmtId="4">
    <oc r="K56">
      <v>12</v>
    </oc>
    <nc r="K56">
      <v>14</v>
    </nc>
  </rcc>
  <rcc rId="27217" sId="1" numFmtId="4">
    <oc r="L56">
      <v>7</v>
    </oc>
    <nc r="L56">
      <v>5</v>
    </nc>
  </rcc>
  <rcc rId="27218" sId="1" numFmtId="4">
    <oc r="J58">
      <v>19</v>
    </oc>
    <nc r="J58">
      <v>20</v>
    </nc>
  </rcc>
  <rcc rId="27219" sId="1" numFmtId="4">
    <oc r="K58">
      <v>14</v>
    </oc>
    <nc r="K58">
      <v>13</v>
    </nc>
  </rcc>
  <rcc rId="27220" sId="1" numFmtId="4">
    <oc r="L58">
      <v>5</v>
    </oc>
    <nc r="L58">
      <v>7</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23" sId="57" numFmtId="4">
    <oc r="B6">
      <v>174</v>
    </oc>
    <nc r="B6">
      <v>173</v>
    </nc>
  </rcc>
  <rcc rId="27224" sId="57" numFmtId="4">
    <oc r="C6">
      <v>173</v>
    </oc>
    <nc r="C6">
      <v>172</v>
    </nc>
  </rcc>
  <rcc rId="27225" sId="57" numFmtId="4">
    <oc r="E6">
      <v>1944</v>
    </oc>
    <nc r="E6">
      <v>1899</v>
    </nc>
  </rcc>
  <rcc rId="27226" sId="57" numFmtId="4">
    <oc r="F6">
      <v>1498</v>
    </oc>
    <nc r="F6">
      <v>1455</v>
    </nc>
  </rcc>
  <rcc rId="27227" sId="57" numFmtId="4">
    <oc r="G6">
      <v>35</v>
    </oc>
    <nc r="G6">
      <v>43</v>
    </nc>
  </rcc>
  <rcc rId="27228" sId="57" numFmtId="4">
    <oc r="H6">
      <v>411</v>
    </oc>
    <nc r="H6">
      <v>401</v>
    </nc>
  </rcc>
  <rcc rId="27229" sId="57" numFmtId="4">
    <oc r="I6">
      <v>36478</v>
    </oc>
    <nc r="I6">
      <v>35116</v>
    </nc>
  </rcc>
  <rcc rId="27230" sId="57" numFmtId="4">
    <oc r="J6">
      <v>35010</v>
    </oc>
    <nc r="J6">
      <v>33501</v>
    </nc>
  </rcc>
  <rcc rId="27231" sId="57" numFmtId="4">
    <oc r="K6">
      <v>418</v>
    </oc>
    <nc r="K6">
      <v>508</v>
    </nc>
  </rcc>
  <rcc rId="27232" sId="57" numFmtId="4">
    <oc r="L6">
      <v>1050</v>
    </oc>
    <nc r="L6">
      <v>1107</v>
    </nc>
  </rcc>
  <rcc rId="27233" sId="57">
    <oc r="E8">
      <f>SUM(E10:E22)</f>
    </oc>
    <nc r="E8">
      <f>SUM(E10:E22)</f>
    </nc>
  </rcc>
  <rcc rId="27234" sId="57" numFmtId="4">
    <oc r="B10">
      <v>42</v>
    </oc>
    <nc r="B10"/>
  </rcc>
  <rcc rId="27235" sId="57" numFmtId="4">
    <oc r="C10">
      <v>41</v>
    </oc>
    <nc r="C10"/>
  </rcc>
  <rcc rId="27236" sId="57" numFmtId="4">
    <oc r="D10">
      <v>1</v>
    </oc>
    <nc r="D10"/>
  </rcc>
  <rcc rId="27237" sId="57" numFmtId="4">
    <oc r="E10">
      <v>583</v>
    </oc>
    <nc r="E10"/>
  </rcc>
  <rcc rId="27238" sId="57" numFmtId="4">
    <oc r="F10">
      <v>474</v>
    </oc>
    <nc r="F10"/>
  </rcc>
  <rcc rId="27239" sId="57" numFmtId="4">
    <oc r="G10">
      <v>13</v>
    </oc>
    <nc r="G10"/>
  </rcc>
  <rcc rId="27240" sId="57" numFmtId="4">
    <oc r="H10">
      <v>96</v>
    </oc>
    <nc r="H10"/>
  </rcc>
  <rcc rId="27241" sId="57" numFmtId="4">
    <oc r="I10">
      <v>12982</v>
    </oc>
    <nc r="I10"/>
  </rcc>
  <rcc rId="27242" sId="57" numFmtId="4">
    <oc r="J10">
      <v>12573</v>
    </oc>
    <nc r="J10"/>
  </rcc>
  <rcc rId="27243" sId="57" numFmtId="4">
    <oc r="K10">
      <v>148</v>
    </oc>
    <nc r="K10"/>
  </rcc>
  <rcc rId="27244" sId="57" numFmtId="4">
    <oc r="L10">
      <v>261</v>
    </oc>
    <nc r="L10"/>
  </rcc>
  <rcc rId="27245" sId="57" numFmtId="4">
    <oc r="B11">
      <v>7</v>
    </oc>
    <nc r="B11"/>
  </rcc>
  <rcc rId="27246" sId="57" numFmtId="4">
    <oc r="C11">
      <v>7</v>
    </oc>
    <nc r="C11"/>
  </rcc>
  <rcc rId="27247" sId="57" numFmtId="4">
    <oc r="D11">
      <v>0</v>
    </oc>
    <nc r="D11"/>
  </rcc>
  <rcc rId="27248" sId="57" numFmtId="4">
    <oc r="E11">
      <v>83</v>
    </oc>
    <nc r="E11"/>
  </rcc>
  <rcc rId="27249" sId="57" numFmtId="4">
    <oc r="F11">
      <v>61</v>
    </oc>
    <nc r="F11"/>
  </rcc>
  <rcc rId="27250" sId="57" numFmtId="4">
    <oc r="G11">
      <v>2</v>
    </oc>
    <nc r="G11"/>
  </rcc>
  <rcc rId="27251" sId="57" numFmtId="4">
    <oc r="H11">
      <v>20</v>
    </oc>
    <nc r="H11"/>
  </rcc>
  <rcc rId="27252" sId="57" numFmtId="4">
    <oc r="I11">
      <v>1532</v>
    </oc>
    <nc r="I11"/>
  </rcc>
  <rcc rId="27253" sId="57" numFmtId="4">
    <oc r="J11">
      <v>1452</v>
    </oc>
    <nc r="J11"/>
  </rcc>
  <rcc rId="27254" sId="57" numFmtId="4">
    <oc r="K11">
      <v>30</v>
    </oc>
    <nc r="K11"/>
  </rcc>
  <rcc rId="27255" sId="57" numFmtId="4">
    <oc r="L11">
      <v>50</v>
    </oc>
    <nc r="L11"/>
  </rcc>
  <rcc rId="27256" sId="57" numFmtId="4">
    <oc r="B12">
      <v>14</v>
    </oc>
    <nc r="B12"/>
  </rcc>
  <rcc rId="27257" sId="57" numFmtId="4">
    <oc r="C12">
      <v>14</v>
    </oc>
    <nc r="C12"/>
  </rcc>
  <rcc rId="27258" sId="57" numFmtId="4">
    <oc r="D12">
      <v>0</v>
    </oc>
    <nc r="D12"/>
  </rcc>
  <rcc rId="27259" sId="57" numFmtId="4">
    <oc r="E12">
      <v>172</v>
    </oc>
    <nc r="E12"/>
  </rcc>
  <rcc rId="27260" sId="57" numFmtId="4">
    <oc r="F12">
      <v>125</v>
    </oc>
    <nc r="F12"/>
  </rcc>
  <rcc rId="27261" sId="57" numFmtId="4">
    <oc r="G12">
      <v>1</v>
    </oc>
    <nc r="G12"/>
  </rcc>
  <rcc rId="27262" sId="57" numFmtId="4">
    <oc r="H12">
      <v>46</v>
    </oc>
    <nc r="H12"/>
  </rcc>
  <rcc rId="27263" sId="57" numFmtId="4">
    <oc r="I12">
      <v>3180</v>
    </oc>
    <nc r="I12"/>
  </rcc>
  <rcc rId="27264" sId="57" numFmtId="4">
    <oc r="J12">
      <v>3000</v>
    </oc>
    <nc r="J12"/>
  </rcc>
  <rcc rId="27265" sId="57" numFmtId="4">
    <oc r="K12">
      <v>15</v>
    </oc>
    <nc r="K12"/>
  </rcc>
  <rcc rId="27266" sId="57" numFmtId="4">
    <oc r="L12">
      <v>165</v>
    </oc>
    <nc r="L12"/>
  </rcc>
  <rcc rId="27267" sId="57" numFmtId="4">
    <oc r="B13">
      <v>17</v>
    </oc>
    <nc r="B13"/>
  </rcc>
  <rcc rId="27268" sId="57" numFmtId="4">
    <oc r="C13">
      <v>17</v>
    </oc>
    <nc r="C13"/>
  </rcc>
  <rcc rId="27269" sId="57" numFmtId="4">
    <oc r="D13">
      <v>0</v>
    </oc>
    <nc r="D13"/>
  </rcc>
  <rcc rId="27270" sId="57" numFmtId="4">
    <oc r="E13">
      <v>153</v>
    </oc>
    <nc r="E13"/>
  </rcc>
  <rcc rId="27271" sId="57" numFmtId="4">
    <oc r="F13">
      <v>116</v>
    </oc>
    <nc r="F13"/>
  </rcc>
  <rcc rId="27272" sId="57" numFmtId="4">
    <oc r="G13">
      <v>7</v>
    </oc>
    <nc r="G13"/>
  </rcc>
  <rcc rId="27273" sId="57" numFmtId="4">
    <oc r="H13">
      <v>30</v>
    </oc>
    <nc r="H13"/>
  </rcc>
  <rcc rId="27274" sId="57" numFmtId="4">
    <oc r="I13">
      <v>2384</v>
    </oc>
    <nc r="I13"/>
  </rcc>
  <rcc rId="27275" sId="57" numFmtId="4">
    <oc r="J13">
      <v>2241</v>
    </oc>
    <nc r="J13"/>
  </rcc>
  <rcc rId="27276" sId="57" numFmtId="4">
    <oc r="K13">
      <v>68</v>
    </oc>
    <nc r="K13"/>
  </rcc>
  <rcc rId="27277" sId="57" numFmtId="4">
    <oc r="L13">
      <v>75</v>
    </oc>
    <nc r="L13"/>
  </rcc>
  <rcc rId="27278" sId="57" numFmtId="4">
    <oc r="B14">
      <v>6</v>
    </oc>
    <nc r="B14"/>
  </rcc>
  <rcc rId="27279" sId="57" numFmtId="4">
    <oc r="C14">
      <v>6</v>
    </oc>
    <nc r="C14"/>
  </rcc>
  <rcc rId="27280" sId="57" numFmtId="4">
    <oc r="D14">
      <v>0</v>
    </oc>
    <nc r="D14"/>
  </rcc>
  <rcc rId="27281" sId="57" numFmtId="4">
    <oc r="E14">
      <v>51</v>
    </oc>
    <nc r="E14"/>
  </rcc>
  <rcc rId="27282" sId="57" numFmtId="4">
    <oc r="F14">
      <v>33</v>
    </oc>
    <nc r="F14"/>
  </rcc>
  <rcc rId="27283" sId="57" numFmtId="4">
    <oc r="G14">
      <v>4</v>
    </oc>
    <nc r="G14"/>
  </rcc>
  <rcc rId="27284" sId="57" numFmtId="4">
    <oc r="H14">
      <v>14</v>
    </oc>
    <nc r="H14"/>
  </rcc>
  <rcc rId="27285" sId="57" numFmtId="4">
    <oc r="I14">
      <v>641</v>
    </oc>
    <nc r="I14"/>
  </rcc>
  <rcc rId="27286" sId="57" numFmtId="4">
    <oc r="J14">
      <v>578</v>
    </oc>
    <nc r="J14"/>
  </rcc>
  <rcc rId="27287" sId="57" numFmtId="4">
    <oc r="K14">
      <v>41</v>
    </oc>
    <nc r="K14"/>
  </rcc>
  <rcc rId="27288" sId="57" numFmtId="4">
    <oc r="L14">
      <v>22</v>
    </oc>
    <nc r="L14"/>
  </rcc>
  <rcc rId="27289" sId="57" numFmtId="4">
    <oc r="B15">
      <v>6</v>
    </oc>
    <nc r="B15"/>
  </rcc>
  <rcc rId="27290" sId="57" numFmtId="4">
    <oc r="C15">
      <v>6</v>
    </oc>
    <nc r="C15"/>
  </rcc>
  <rcc rId="27291" sId="57" numFmtId="4">
    <oc r="D15">
      <v>0</v>
    </oc>
    <nc r="D15"/>
  </rcc>
  <rcc rId="27292" sId="57" numFmtId="4">
    <oc r="E15">
      <v>72</v>
    </oc>
    <nc r="E15"/>
  </rcc>
  <rcc rId="27293" sId="57" numFmtId="4">
    <oc r="F15">
      <v>54</v>
    </oc>
    <nc r="F15"/>
  </rcc>
  <rcc rId="27294" sId="57" numFmtId="4">
    <oc r="G15">
      <v>1</v>
    </oc>
    <nc r="G15"/>
  </rcc>
  <rcc rId="27295" sId="57" numFmtId="4">
    <oc r="H15">
      <v>17</v>
    </oc>
    <nc r="H15"/>
  </rcc>
  <rcc rId="27296" sId="57" numFmtId="4">
    <oc r="I15">
      <v>1341</v>
    </oc>
    <nc r="I15"/>
  </rcc>
  <rcc rId="27297" sId="57" numFmtId="4">
    <oc r="J15">
      <v>1269</v>
    </oc>
    <nc r="J15"/>
  </rcc>
  <rcc rId="27298" sId="57" numFmtId="4">
    <oc r="K15">
      <v>13</v>
    </oc>
    <nc r="K15"/>
  </rcc>
  <rcc rId="27299" sId="57" numFmtId="4">
    <oc r="L15">
      <v>59</v>
    </oc>
    <nc r="L15"/>
  </rcc>
  <rcc rId="27300" sId="57" numFmtId="4">
    <oc r="B16">
      <v>6</v>
    </oc>
    <nc r="B16"/>
  </rcc>
  <rcc rId="27301" sId="57" numFmtId="4">
    <oc r="C16">
      <v>6</v>
    </oc>
    <nc r="C16"/>
  </rcc>
  <rcc rId="27302" sId="57" numFmtId="4">
    <oc r="D16">
      <v>0</v>
    </oc>
    <nc r="D16"/>
  </rcc>
  <rcc rId="27303" sId="57" numFmtId="4">
    <oc r="E16">
      <v>59</v>
    </oc>
    <nc r="E16"/>
  </rcc>
  <rcc rId="27304" sId="57" numFmtId="4">
    <oc r="F16">
      <v>43</v>
    </oc>
    <nc r="F16"/>
  </rcc>
  <rcc rId="27305" sId="57" numFmtId="4">
    <oc r="G16">
      <v>1</v>
    </oc>
    <nc r="G16"/>
  </rcc>
  <rcc rId="27306" sId="57" numFmtId="4">
    <oc r="H16">
      <v>15</v>
    </oc>
    <nc r="H16"/>
  </rcc>
  <rcc rId="27307" sId="57" numFmtId="4">
    <oc r="I16">
      <v>1020</v>
    </oc>
    <nc r="I16"/>
  </rcc>
  <rcc rId="27308" sId="57" numFmtId="4">
    <oc r="J16">
      <v>952</v>
    </oc>
    <nc r="J16"/>
  </rcc>
  <rcc rId="27309" sId="57" numFmtId="4">
    <oc r="K16">
      <v>11</v>
    </oc>
    <nc r="K16"/>
  </rcc>
  <rcc rId="27310" sId="57" numFmtId="4">
    <oc r="L16">
      <v>57</v>
    </oc>
    <nc r="L16"/>
  </rcc>
  <rcc rId="27311" sId="57" numFmtId="4">
    <oc r="B17">
      <v>13</v>
    </oc>
    <nc r="B17"/>
  </rcc>
  <rcc rId="27312" sId="57" numFmtId="4">
    <oc r="C17">
      <v>13</v>
    </oc>
    <nc r="C17"/>
  </rcc>
  <rcc rId="27313" sId="57" numFmtId="4">
    <oc r="D17">
      <v>0</v>
    </oc>
    <nc r="D17"/>
  </rcc>
  <rcc rId="27314" sId="57" numFmtId="4">
    <oc r="E17">
      <v>145</v>
    </oc>
    <nc r="E17"/>
  </rcc>
  <rcc rId="27315" sId="57" numFmtId="4">
    <oc r="F17">
      <v>114</v>
    </oc>
    <nc r="F17"/>
  </rcc>
  <rcc rId="27316" sId="57" numFmtId="4">
    <oc r="G17">
      <v>0</v>
    </oc>
    <nc r="G17"/>
  </rcc>
  <rcc rId="27317" sId="57" numFmtId="4">
    <oc r="H17">
      <v>31</v>
    </oc>
    <nc r="H17"/>
  </rcc>
  <rcc rId="27318" sId="57" numFmtId="4">
    <oc r="I17">
      <v>2767</v>
    </oc>
    <nc r="I17"/>
  </rcc>
  <rcc rId="27319" sId="57" numFmtId="4">
    <oc r="J17">
      <v>2692</v>
    </oc>
    <nc r="J17"/>
  </rcc>
  <rcc rId="27320" sId="57" numFmtId="4">
    <oc r="K17">
      <v>0</v>
    </oc>
    <nc r="K17"/>
  </rcc>
  <rcc rId="27321" sId="57" numFmtId="4">
    <oc r="L17">
      <v>75</v>
    </oc>
    <nc r="L17"/>
  </rcc>
  <rcc rId="27322" sId="57" numFmtId="4">
    <oc r="B18">
      <v>6</v>
    </oc>
    <nc r="B18"/>
  </rcc>
  <rcc rId="27323" sId="57" numFmtId="4">
    <oc r="C18">
      <v>6</v>
    </oc>
    <nc r="C18"/>
  </rcc>
  <rcc rId="27324" sId="57" numFmtId="4">
    <oc r="D18">
      <v>0</v>
    </oc>
    <nc r="D18"/>
  </rcc>
  <rcc rId="27325" sId="57" numFmtId="4">
    <oc r="E18">
      <v>69</v>
    </oc>
    <nc r="E18"/>
  </rcc>
  <rcc rId="27326" sId="57" numFmtId="4">
    <oc r="F18">
      <v>53</v>
    </oc>
    <nc r="F18"/>
  </rcc>
  <rcc rId="27327" sId="57" numFmtId="4">
    <oc r="G18">
      <v>1</v>
    </oc>
    <nc r="G18"/>
  </rcc>
  <rcc rId="27328" sId="57" numFmtId="4">
    <oc r="H18">
      <v>15</v>
    </oc>
    <nc r="H18"/>
  </rcc>
  <rcc rId="27329" sId="57" numFmtId="4">
    <oc r="I18">
      <v>1383</v>
    </oc>
    <nc r="I18"/>
  </rcc>
  <rcc rId="27330" sId="57" numFmtId="4">
    <oc r="J18">
      <v>1327</v>
    </oc>
    <nc r="J18"/>
  </rcc>
  <rcc rId="27331" sId="57" numFmtId="4">
    <oc r="K18">
      <v>13</v>
    </oc>
    <nc r="K18"/>
  </rcc>
  <rcc rId="27332" sId="57" numFmtId="4">
    <oc r="L18">
      <v>43</v>
    </oc>
    <nc r="L18"/>
  </rcc>
  <rcc rId="27333" sId="57" numFmtId="4">
    <oc r="B19">
      <v>20</v>
    </oc>
    <nc r="B19"/>
  </rcc>
  <rcc rId="27334" sId="57" numFmtId="4">
    <oc r="C19">
      <v>20</v>
    </oc>
    <nc r="C19"/>
  </rcc>
  <rcc rId="27335" sId="57" numFmtId="4">
    <oc r="D19">
      <v>0</v>
    </oc>
    <nc r="D19"/>
  </rcc>
  <rcc rId="27336" sId="57" numFmtId="4">
    <oc r="E19">
      <v>187</v>
    </oc>
    <nc r="E19"/>
  </rcc>
  <rcc rId="27337" sId="57" numFmtId="4">
    <oc r="F19">
      <v>141</v>
    </oc>
    <nc r="F19"/>
  </rcc>
  <rcc rId="27338" sId="57" numFmtId="4">
    <oc r="G19">
      <v>5</v>
    </oc>
    <nc r="G19"/>
  </rcc>
  <rcc rId="27339" sId="57" numFmtId="4">
    <oc r="H19">
      <v>41</v>
    </oc>
    <nc r="H19"/>
  </rcc>
  <rcc rId="27340" sId="57" numFmtId="4">
    <oc r="I19">
      <v>2934</v>
    </oc>
    <nc r="I19"/>
  </rcc>
  <rcc rId="27341" sId="57" numFmtId="4">
    <oc r="J19">
      <v>2757</v>
    </oc>
    <nc r="J19"/>
  </rcc>
  <rcc rId="27342" sId="57" numFmtId="4">
    <oc r="K19">
      <v>61</v>
    </oc>
    <nc r="K19"/>
  </rcc>
  <rcc rId="27343" sId="57" numFmtId="4">
    <oc r="L19">
      <v>116</v>
    </oc>
    <nc r="L19"/>
  </rcc>
  <rcc rId="27344" sId="57" numFmtId="4">
    <oc r="B20">
      <v>6</v>
    </oc>
    <nc r="B20"/>
  </rcc>
  <rcc rId="27345" sId="57" numFmtId="4">
    <oc r="C20">
      <v>6</v>
    </oc>
    <nc r="C20"/>
  </rcc>
  <rcc rId="27346" sId="57" numFmtId="4">
    <oc r="D20">
      <v>0</v>
    </oc>
    <nc r="D20"/>
  </rcc>
  <rcc rId="27347" sId="57" numFmtId="4">
    <oc r="E20">
      <v>55</v>
    </oc>
    <nc r="E20"/>
  </rcc>
  <rcc rId="27348" sId="57" numFmtId="4">
    <oc r="F20">
      <v>42</v>
    </oc>
    <nc r="F20"/>
  </rcc>
  <rcc rId="27349" sId="57" numFmtId="4">
    <oc r="G20">
      <v>0</v>
    </oc>
    <nc r="G20"/>
  </rcc>
  <rcc rId="27350" sId="57" numFmtId="4">
    <oc r="H20">
      <v>13</v>
    </oc>
    <nc r="H20"/>
  </rcc>
  <rcc rId="27351" sId="57" numFmtId="4">
    <oc r="I20">
      <v>847</v>
    </oc>
    <nc r="I20"/>
  </rcc>
  <rcc rId="27352" sId="57" numFmtId="4">
    <oc r="J20">
      <v>814</v>
    </oc>
    <nc r="J20"/>
  </rcc>
  <rcc rId="27353" sId="57" numFmtId="4">
    <oc r="K20">
      <v>0</v>
    </oc>
    <nc r="K20"/>
  </rcc>
  <rcc rId="27354" sId="57" numFmtId="4">
    <oc r="L20">
      <v>33</v>
    </oc>
    <nc r="L20"/>
  </rcc>
  <rcc rId="27355" sId="57" numFmtId="4">
    <oc r="B21">
      <v>4</v>
    </oc>
    <nc r="B21"/>
  </rcc>
  <rcc rId="27356" sId="57" numFmtId="4">
    <oc r="C21">
      <v>4</v>
    </oc>
    <nc r="C21"/>
  </rcc>
  <rcc rId="27357" sId="57" numFmtId="4">
    <oc r="D21">
      <v>0</v>
    </oc>
    <nc r="D21"/>
  </rcc>
  <rcc rId="27358" sId="57" numFmtId="4">
    <oc r="E21">
      <v>43</v>
    </oc>
    <nc r="E21"/>
  </rcc>
  <rcc rId="27359" sId="57" numFmtId="4">
    <oc r="F21">
      <v>34</v>
    </oc>
    <nc r="F21"/>
  </rcc>
  <rcc rId="27360" sId="57" numFmtId="4">
    <oc r="G21">
      <v>0</v>
    </oc>
    <nc r="G21"/>
  </rcc>
  <rcc rId="27361" sId="57" numFmtId="4">
    <oc r="H21">
      <v>9</v>
    </oc>
    <nc r="H21"/>
  </rcc>
  <rcc rId="27362" sId="57" numFmtId="4">
    <oc r="I21">
      <v>824</v>
    </oc>
    <nc r="I21"/>
  </rcc>
  <rcc rId="27363" sId="57" numFmtId="4">
    <oc r="J21">
      <v>811</v>
    </oc>
    <nc r="J21"/>
  </rcc>
  <rcc rId="27364" sId="57" numFmtId="4">
    <oc r="K21">
      <v>0</v>
    </oc>
    <nc r="K21"/>
  </rcc>
  <rcc rId="27365" sId="57" numFmtId="4">
    <oc r="L21">
      <v>13</v>
    </oc>
    <nc r="L21"/>
  </rcc>
  <rcc rId="27366" sId="57" numFmtId="4">
    <oc r="B22">
      <v>6</v>
    </oc>
    <nc r="B22"/>
  </rcc>
  <rcc rId="27367" sId="57" numFmtId="4">
    <oc r="C22">
      <v>6</v>
    </oc>
    <nc r="C22"/>
  </rcc>
  <rcc rId="27368" sId="57" numFmtId="4">
    <oc r="D22">
      <v>0</v>
    </oc>
    <nc r="D22"/>
  </rcc>
  <rcc rId="27369" sId="57" numFmtId="4">
    <oc r="E22">
      <v>48</v>
    </oc>
    <nc r="E22"/>
  </rcc>
  <rcc rId="27370" sId="57" numFmtId="4">
    <oc r="F22">
      <v>34</v>
    </oc>
    <nc r="F22"/>
  </rcc>
  <rcc rId="27371" sId="57" numFmtId="4">
    <oc r="G22">
      <v>4</v>
    </oc>
    <nc r="G22"/>
  </rcc>
  <rcc rId="27372" sId="57" numFmtId="4">
    <oc r="H22">
      <v>10</v>
    </oc>
    <nc r="H22"/>
  </rcc>
  <rcc rId="27373" sId="57" numFmtId="4">
    <oc r="I22">
      <v>767</v>
    </oc>
    <nc r="I22"/>
  </rcc>
  <rcc rId="27374" sId="57" numFmtId="4">
    <oc r="J22">
      <v>679</v>
    </oc>
    <nc r="J22"/>
  </rcc>
  <rcc rId="27375" sId="57" numFmtId="4">
    <oc r="K22">
      <v>54</v>
    </oc>
    <nc r="K22"/>
  </rcc>
  <rcc rId="27376" sId="57" numFmtId="4">
    <oc r="L22">
      <v>34</v>
    </oc>
    <nc r="L22"/>
  </rcc>
  <rcc rId="27377" sId="57" numFmtId="4">
    <oc r="B24">
      <v>1</v>
    </oc>
    <nc r="B24"/>
  </rcc>
  <rcc rId="27378" sId="57" numFmtId="4">
    <oc r="C24">
      <v>1</v>
    </oc>
    <nc r="C24"/>
  </rcc>
  <rcc rId="27379" sId="57" numFmtId="4">
    <oc r="D24">
      <v>0</v>
    </oc>
    <nc r="D24"/>
  </rcc>
  <rcc rId="27380" sId="57" numFmtId="4">
    <oc r="E24">
      <v>9</v>
    </oc>
    <nc r="E24"/>
  </rcc>
  <rcc rId="27381" sId="57" numFmtId="4">
    <oc r="F24">
      <v>6</v>
    </oc>
    <nc r="F24"/>
  </rcc>
  <rcc rId="27382" sId="57" numFmtId="4">
    <oc r="G24">
      <v>0</v>
    </oc>
    <nc r="G24"/>
  </rcc>
  <rcc rId="27383" sId="57" numFmtId="4">
    <oc r="H24">
      <v>3</v>
    </oc>
    <nc r="H24"/>
  </rcc>
  <rcc rId="27384" sId="57" numFmtId="4">
    <oc r="I24">
      <v>131</v>
    </oc>
    <nc r="I24"/>
  </rcc>
  <rcc rId="27385" sId="57" numFmtId="4">
    <oc r="J24">
      <v>125</v>
    </oc>
    <nc r="J24"/>
  </rcc>
  <rcc rId="27386" sId="57" numFmtId="4">
    <oc r="K24">
      <v>0</v>
    </oc>
    <nc r="K24"/>
  </rcc>
  <rcc rId="27387" sId="57" numFmtId="4">
    <oc r="L24">
      <v>6</v>
    </oc>
    <nc r="L24"/>
  </rcc>
  <rcc rId="27388" sId="57" numFmtId="4">
    <oc r="B26">
      <v>1</v>
    </oc>
    <nc r="B26"/>
  </rcc>
  <rcc rId="27389" sId="57" numFmtId="4">
    <oc r="C26">
      <v>1</v>
    </oc>
    <nc r="C26"/>
  </rcc>
  <rcc rId="27390" sId="57" numFmtId="4">
    <oc r="D26">
      <v>0</v>
    </oc>
    <nc r="D26"/>
  </rcc>
  <rcc rId="27391" sId="57" numFmtId="4">
    <oc r="E26">
      <v>5</v>
    </oc>
    <nc r="E26"/>
  </rcc>
  <rcc rId="27392" sId="57" numFmtId="4">
    <oc r="F26">
      <v>2</v>
    </oc>
    <nc r="F26"/>
  </rcc>
  <rcc rId="27393" sId="57" numFmtId="4">
    <oc r="G26">
      <v>2</v>
    </oc>
    <nc r="G26"/>
  </rcc>
  <rcc rId="27394" sId="57" numFmtId="4">
    <oc r="H26">
      <v>1</v>
    </oc>
    <nc r="H26"/>
  </rcc>
  <rcc rId="27395" sId="57" numFmtId="4">
    <oc r="I26">
      <v>44</v>
    </oc>
    <nc r="I26"/>
  </rcc>
  <rcc rId="27396" sId="57" numFmtId="4">
    <oc r="J26">
      <v>20</v>
    </oc>
    <nc r="J26"/>
  </rcc>
  <rcc rId="27397" sId="57" numFmtId="4">
    <oc r="K26">
      <v>23</v>
    </oc>
    <nc r="K26"/>
  </rcc>
  <rcc rId="27398" sId="57" numFmtId="4">
    <oc r="L26">
      <v>1</v>
    </oc>
    <nc r="L26"/>
  </rcc>
  <rcc rId="27399" sId="57" numFmtId="4">
    <oc r="B28">
      <v>0</v>
    </oc>
    <nc r="B28"/>
  </rcc>
  <rcc rId="27400" sId="57" numFmtId="4">
    <oc r="C28">
      <v>0</v>
    </oc>
    <nc r="C28"/>
  </rcc>
  <rcc rId="27401" sId="57" numFmtId="4">
    <oc r="D28">
      <v>0</v>
    </oc>
    <nc r="D28"/>
  </rcc>
  <rcc rId="27402" sId="57" numFmtId="4">
    <oc r="E28">
      <v>0</v>
    </oc>
    <nc r="E28"/>
  </rcc>
  <rcc rId="27403" sId="57" numFmtId="4">
    <oc r="F28">
      <v>0</v>
    </oc>
    <nc r="F28"/>
  </rcc>
  <rcc rId="27404" sId="57" numFmtId="4">
    <oc r="G28">
      <v>0</v>
    </oc>
    <nc r="G28"/>
  </rcc>
  <rcc rId="27405" sId="57" numFmtId="4">
    <oc r="H28">
      <v>0</v>
    </oc>
    <nc r="H28"/>
  </rcc>
  <rcc rId="27406" sId="57" numFmtId="4">
    <oc r="I28">
      <v>0</v>
    </oc>
    <nc r="I28"/>
  </rcc>
  <rcc rId="27407" sId="57" numFmtId="4">
    <oc r="J28">
      <v>0</v>
    </oc>
    <nc r="J28"/>
  </rcc>
  <rcc rId="27408" sId="57" numFmtId="4">
    <oc r="K28">
      <v>0</v>
    </oc>
    <nc r="K28"/>
  </rcc>
  <rcc rId="27409" sId="57" numFmtId="4">
    <oc r="L28">
      <v>0</v>
    </oc>
    <nc r="L28"/>
  </rcc>
  <rcc rId="27410" sId="57" numFmtId="4">
    <oc r="B29">
      <v>5</v>
    </oc>
    <nc r="B29"/>
  </rcc>
  <rcc rId="27411" sId="57" numFmtId="4">
    <oc r="C29">
      <v>5</v>
    </oc>
    <nc r="C29"/>
  </rcc>
  <rcc rId="27412" sId="57" numFmtId="4">
    <oc r="D29">
      <v>0</v>
    </oc>
    <nc r="D29"/>
  </rcc>
  <rcc rId="27413" sId="57" numFmtId="4">
    <oc r="E29">
      <v>39</v>
    </oc>
    <nc r="E29"/>
  </rcc>
  <rcc rId="27414" sId="57" numFmtId="4">
    <oc r="F29">
      <v>30</v>
    </oc>
    <nc r="F29"/>
  </rcc>
  <rcc rId="27415" sId="57" numFmtId="4">
    <oc r="G29">
      <v>0</v>
    </oc>
    <nc r="G29"/>
  </rcc>
  <rcc rId="27416" sId="57" numFmtId="4">
    <oc r="H29">
      <v>9</v>
    </oc>
    <nc r="H29"/>
  </rcc>
  <rcc rId="27417" sId="57" numFmtId="4">
    <oc r="I29">
      <v>418</v>
    </oc>
    <nc r="I29"/>
  </rcc>
  <rcc rId="27418" sId="57" numFmtId="4">
    <oc r="J29">
      <v>401</v>
    </oc>
    <nc r="J29"/>
  </rcc>
  <rcc rId="27419" sId="57" numFmtId="4">
    <oc r="K29">
      <v>0</v>
    </oc>
    <nc r="K29"/>
  </rcc>
  <rcc rId="27420" sId="57" numFmtId="4">
    <oc r="L29">
      <v>17</v>
    </oc>
    <nc r="L29"/>
  </rcc>
  <rcc rId="27421" sId="57" numFmtId="4">
    <oc r="B30">
      <v>2</v>
    </oc>
    <nc r="B30"/>
  </rcc>
  <rcc rId="27422" sId="57" numFmtId="4">
    <oc r="C30">
      <v>2</v>
    </oc>
    <nc r="C30"/>
  </rcc>
  <rcc rId="27423" sId="57" numFmtId="4">
    <oc r="D30">
      <v>0</v>
    </oc>
    <nc r="D30"/>
  </rcc>
  <rcc rId="27424" sId="57" numFmtId="4">
    <oc r="E30">
      <v>16</v>
    </oc>
    <nc r="E30"/>
  </rcc>
  <rcc rId="27425" sId="57" numFmtId="4">
    <oc r="F30">
      <v>12</v>
    </oc>
    <nc r="F30"/>
  </rcc>
  <rcc rId="27426" sId="57" numFmtId="4">
    <oc r="G30">
      <v>0</v>
    </oc>
    <nc r="G30"/>
  </rcc>
  <rcc rId="27427" sId="57" numFmtId="4">
    <oc r="H30">
      <v>4</v>
    </oc>
    <nc r="H30"/>
  </rcc>
  <rcc rId="27428" sId="57" numFmtId="4">
    <oc r="I30">
      <v>141</v>
    </oc>
    <nc r="I30"/>
  </rcc>
  <rcc rId="27429" sId="57" numFmtId="4">
    <oc r="J30">
      <v>136</v>
    </oc>
    <nc r="J30"/>
  </rcc>
  <rcc rId="27430" sId="57" numFmtId="4">
    <oc r="K30">
      <v>0</v>
    </oc>
    <nc r="K30"/>
  </rcc>
  <rcc rId="27431" sId="57" numFmtId="4">
    <oc r="L30">
      <v>5</v>
    </oc>
    <nc r="L30"/>
  </rcc>
  <rcc rId="27432" sId="57" numFmtId="4">
    <oc r="B32">
      <v>1</v>
    </oc>
    <nc r="B32"/>
  </rcc>
  <rcc rId="27433" sId="57" numFmtId="4">
    <oc r="C32">
      <v>1</v>
    </oc>
    <nc r="C32"/>
  </rcc>
  <rcc rId="27434" sId="57" numFmtId="4">
    <oc r="D32">
      <v>0</v>
    </oc>
    <nc r="D32"/>
  </rcc>
  <rcc rId="27435" sId="57" numFmtId="4">
    <oc r="E32">
      <v>15</v>
    </oc>
    <nc r="E32"/>
  </rcc>
  <rcc rId="27436" sId="57" numFmtId="4">
    <oc r="F32">
      <v>10</v>
    </oc>
    <nc r="F32"/>
  </rcc>
  <rcc rId="27437" sId="57" numFmtId="4">
    <oc r="G32">
      <v>0</v>
    </oc>
    <nc r="G32"/>
  </rcc>
  <rcc rId="27438" sId="57" numFmtId="4">
    <oc r="H32">
      <v>5</v>
    </oc>
    <nc r="H32"/>
  </rcc>
  <rcc rId="27439" sId="57" numFmtId="4">
    <oc r="I32">
      <v>233</v>
    </oc>
    <nc r="I32"/>
  </rcc>
  <rcc rId="27440" sId="57" numFmtId="4">
    <oc r="J32">
      <v>221</v>
    </oc>
    <nc r="J32"/>
  </rcc>
  <rcc rId="27441" sId="57" numFmtId="4">
    <oc r="K32">
      <v>0</v>
    </oc>
    <nc r="K32"/>
  </rcc>
  <rcc rId="27442" sId="57" numFmtId="4">
    <oc r="L32">
      <v>12</v>
    </oc>
    <nc r="L32"/>
  </rcc>
  <rcc rId="27443" sId="57" numFmtId="4">
    <oc r="B33">
      <v>1</v>
    </oc>
    <nc r="B33"/>
  </rcc>
  <rcc rId="27444" sId="57" numFmtId="4">
    <oc r="C33">
      <v>1</v>
    </oc>
    <nc r="C33"/>
  </rcc>
  <rcc rId="27445" sId="57" numFmtId="4">
    <oc r="D33">
      <v>0</v>
    </oc>
    <nc r="D33"/>
  </rcc>
  <rcc rId="27446" sId="57" numFmtId="4">
    <oc r="E33">
      <v>7</v>
    </oc>
    <nc r="E33"/>
  </rcc>
  <rcc rId="27447" sId="57" numFmtId="4">
    <oc r="F33">
      <v>6</v>
    </oc>
    <nc r="F33"/>
  </rcc>
  <rcc rId="27448" sId="57" numFmtId="4">
    <oc r="G33">
      <v>0</v>
    </oc>
    <nc r="G33"/>
  </rcc>
  <rcc rId="27449" sId="57" numFmtId="4">
    <oc r="H33">
      <v>1</v>
    </oc>
    <nc r="H33"/>
  </rcc>
  <rcc rId="27450" sId="57" numFmtId="4">
    <oc r="I33">
      <v>154</v>
    </oc>
    <nc r="I33"/>
  </rcc>
  <rcc rId="27451" sId="57" numFmtId="4">
    <oc r="J33">
      <v>153</v>
    </oc>
    <nc r="J33"/>
  </rcc>
  <rcc rId="27452" sId="57" numFmtId="4">
    <oc r="K33">
      <v>0</v>
    </oc>
    <nc r="K33"/>
  </rcc>
  <rcc rId="27453" sId="57" numFmtId="4">
    <oc r="L33">
      <v>1</v>
    </oc>
    <nc r="L33"/>
  </rcc>
  <rcc rId="27454" sId="57" numFmtId="4">
    <oc r="B34">
      <v>0</v>
    </oc>
    <nc r="B34"/>
  </rcc>
  <rcc rId="27455" sId="57" numFmtId="4">
    <oc r="C34">
      <v>0</v>
    </oc>
    <nc r="C34"/>
  </rcc>
  <rcc rId="27456" sId="57" numFmtId="4">
    <oc r="D34">
      <v>0</v>
    </oc>
    <nc r="D34"/>
  </rcc>
  <rcc rId="27457" sId="57" numFmtId="4">
    <oc r="E34">
      <v>0</v>
    </oc>
    <nc r="E34"/>
  </rcc>
  <rcc rId="27458" sId="57" numFmtId="4">
    <oc r="F34">
      <v>0</v>
    </oc>
    <nc r="F34"/>
  </rcc>
  <rcc rId="27459" sId="57" numFmtId="4">
    <oc r="G34">
      <v>0</v>
    </oc>
    <nc r="G34"/>
  </rcc>
  <rcc rId="27460" sId="57" numFmtId="4">
    <oc r="H34">
      <v>0</v>
    </oc>
    <nc r="H34"/>
  </rcc>
  <rcc rId="27461" sId="57" numFmtId="4">
    <oc r="I34">
      <v>0</v>
    </oc>
    <nc r="I34"/>
  </rcc>
  <rcc rId="27462" sId="57" numFmtId="4">
    <oc r="J34">
      <v>0</v>
    </oc>
    <nc r="J34"/>
  </rcc>
  <rcc rId="27463" sId="57" numFmtId="4">
    <oc r="K34">
      <v>0</v>
    </oc>
    <nc r="K34"/>
  </rcc>
  <rcc rId="27464" sId="57" numFmtId="4">
    <oc r="L34">
      <v>0</v>
    </oc>
    <nc r="L34"/>
  </rcc>
  <rcc rId="27465" sId="57" numFmtId="4">
    <oc r="B35">
      <v>1</v>
    </oc>
    <nc r="B35"/>
  </rcc>
  <rcc rId="27466" sId="57" numFmtId="4">
    <oc r="C35">
      <v>1</v>
    </oc>
    <nc r="C35"/>
  </rcc>
  <rcc rId="27467" sId="57" numFmtId="4">
    <oc r="D35">
      <v>0</v>
    </oc>
    <nc r="D35"/>
  </rcc>
  <rcc rId="27468" sId="57" numFmtId="4">
    <oc r="E35">
      <v>9</v>
    </oc>
    <nc r="E35"/>
  </rcc>
  <rcc rId="27469" sId="57" numFmtId="4">
    <oc r="F35">
      <v>6</v>
    </oc>
    <nc r="F35"/>
  </rcc>
  <rcc rId="27470" sId="57" numFmtId="4">
    <oc r="G35">
      <v>0</v>
    </oc>
    <nc r="G35"/>
  </rcc>
  <rcc rId="27471" sId="57" numFmtId="4">
    <oc r="H35">
      <v>3</v>
    </oc>
    <nc r="H35"/>
  </rcc>
  <rcc rId="27472" sId="57" numFmtId="4">
    <oc r="I35">
      <v>129</v>
    </oc>
    <nc r="I35"/>
  </rcc>
  <rcc rId="27473" sId="57" numFmtId="4">
    <oc r="J35">
      <v>123</v>
    </oc>
    <nc r="J35"/>
  </rcc>
  <rcc rId="27474" sId="57" numFmtId="4">
    <oc r="K35">
      <v>0</v>
    </oc>
    <nc r="K35"/>
  </rcc>
  <rcc rId="27475" sId="57" numFmtId="4">
    <oc r="L35">
      <v>6</v>
    </oc>
    <nc r="L35"/>
  </rcc>
  <rcc rId="27476" sId="57" numFmtId="4">
    <oc r="B37">
      <v>3</v>
    </oc>
    <nc r="B37"/>
  </rcc>
  <rcc rId="27477" sId="57" numFmtId="4">
    <oc r="C37">
      <v>3</v>
    </oc>
    <nc r="C37"/>
  </rcc>
  <rcc rId="27478" sId="57" numFmtId="4">
    <oc r="D37">
      <v>0</v>
    </oc>
    <nc r="D37"/>
  </rcc>
  <rcc rId="27479" sId="57" numFmtId="4">
    <oc r="E37">
      <v>37</v>
    </oc>
    <nc r="E37"/>
  </rcc>
  <rcc rId="27480" sId="57" numFmtId="4">
    <oc r="F37">
      <v>29</v>
    </oc>
    <nc r="F37"/>
  </rcc>
  <rcc rId="27481" sId="57" numFmtId="4">
    <oc r="G37">
      <v>0</v>
    </oc>
    <nc r="G37"/>
  </rcc>
  <rcc rId="27482" sId="57" numFmtId="4">
    <oc r="H37">
      <v>8</v>
    </oc>
    <nc r="H37"/>
  </rcc>
  <rcc rId="27483" sId="57" numFmtId="4">
    <oc r="I37">
      <v>702</v>
    </oc>
    <nc r="I37"/>
  </rcc>
  <rcc rId="27484" sId="57" numFmtId="4">
    <oc r="J37">
      <v>674</v>
    </oc>
    <nc r="J37"/>
  </rcc>
  <rcc rId="27485" sId="57" numFmtId="4">
    <oc r="K37">
      <v>0</v>
    </oc>
    <nc r="K37"/>
  </rcc>
  <rcc rId="27486" sId="57" numFmtId="4">
    <oc r="L37">
      <v>28</v>
    </oc>
    <nc r="L37"/>
  </rcc>
  <rcc rId="27487" sId="57" numFmtId="4">
    <oc r="B39">
      <v>4</v>
    </oc>
    <nc r="B39"/>
  </rcc>
  <rcc rId="27488" sId="57" numFmtId="4">
    <oc r="C39">
      <v>4</v>
    </oc>
    <nc r="C39"/>
  </rcc>
  <rcc rId="27489" sId="57" numFmtId="4">
    <oc r="D39">
      <v>0</v>
    </oc>
    <nc r="D39"/>
  </rcc>
  <rcc rId="27490" sId="57" numFmtId="4">
    <oc r="E39">
      <v>34</v>
    </oc>
    <nc r="E39"/>
  </rcc>
  <rcc rId="27491" sId="57" numFmtId="4">
    <oc r="F39">
      <v>24</v>
    </oc>
    <nc r="F39"/>
  </rcc>
  <rcc rId="27492" sId="57" numFmtId="4">
    <oc r="G39">
      <v>2</v>
    </oc>
    <nc r="G39"/>
  </rcc>
  <rcc rId="27493" sId="57" numFmtId="4">
    <oc r="H39">
      <v>8</v>
    </oc>
    <nc r="H39"/>
  </rcc>
  <rcc rId="27494" sId="57" numFmtId="4">
    <oc r="I39">
      <v>493</v>
    </oc>
    <nc r="I39"/>
  </rcc>
  <rcc rId="27495" sId="57" numFmtId="4">
    <oc r="J39">
      <v>437</v>
    </oc>
    <nc r="J39"/>
  </rcc>
  <rcc rId="27496" sId="57" numFmtId="4">
    <oc r="K39">
      <v>31</v>
    </oc>
    <nc r="K39"/>
  </rcc>
  <rcc rId="27497" sId="57" numFmtId="4">
    <oc r="L39">
      <v>25</v>
    </oc>
    <nc r="L39"/>
  </rcc>
  <rcc rId="27498" sId="57" numFmtId="4">
    <oc r="B40">
      <v>1</v>
    </oc>
    <nc r="B40"/>
  </rcc>
  <rcc rId="27499" sId="57" numFmtId="4">
    <oc r="C40">
      <v>1</v>
    </oc>
    <nc r="C40"/>
  </rcc>
  <rcc rId="27500" sId="57" numFmtId="4">
    <oc r="D40">
      <v>0</v>
    </oc>
    <nc r="D40"/>
  </rcc>
  <rcc rId="27501" sId="57" numFmtId="4">
    <oc r="E40">
      <v>8</v>
    </oc>
    <nc r="E40"/>
  </rcc>
  <rcc rId="27502" sId="57" numFmtId="4">
    <oc r="F40">
      <v>6</v>
    </oc>
    <nc r="F40"/>
  </rcc>
  <rcc rId="27503" sId="57" numFmtId="4">
    <oc r="G40">
      <v>0</v>
    </oc>
    <nc r="G40"/>
  </rcc>
  <rcc rId="27504" sId="57" numFmtId="4">
    <oc r="H40">
      <v>2</v>
    </oc>
    <nc r="H40"/>
  </rcc>
  <rcc rId="27505" sId="57" numFmtId="4">
    <oc r="I40">
      <v>69</v>
    </oc>
    <nc r="I40"/>
  </rcc>
  <rcc rId="27506" sId="57" numFmtId="4">
    <oc r="J40">
      <v>66</v>
    </oc>
    <nc r="J40"/>
  </rcc>
  <rcc rId="27507" sId="57" numFmtId="4">
    <oc r="K40">
      <v>0</v>
    </oc>
    <nc r="K40"/>
  </rcc>
  <rcc rId="27508" sId="57" numFmtId="4">
    <oc r="L40">
      <v>3</v>
    </oc>
    <nc r="L40"/>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17" sId="57" numFmtId="4">
    <nc r="B10">
      <v>40</v>
    </nc>
  </rcc>
  <rcc rId="27518" sId="57" numFmtId="4">
    <nc r="C10">
      <v>39</v>
    </nc>
  </rcc>
  <rcc rId="27519" sId="57" numFmtId="4">
    <nc r="D10">
      <v>1</v>
    </nc>
  </rcc>
  <rcc rId="27520" sId="57" numFmtId="4">
    <nc r="B11">
      <v>7</v>
    </nc>
  </rcc>
  <rcc rId="27521" sId="57" numFmtId="4">
    <nc r="C11">
      <v>7</v>
    </nc>
  </rcc>
  <rcc rId="27522" sId="57" numFmtId="4">
    <nc r="D11">
      <v>0</v>
    </nc>
  </rcc>
  <rcc rId="27523" sId="57" numFmtId="4">
    <nc r="B12">
      <v>14</v>
    </nc>
  </rcc>
  <rcc rId="27524" sId="57" numFmtId="4">
    <nc r="C12">
      <v>14</v>
    </nc>
  </rcc>
  <rcc rId="27525" sId="57" numFmtId="4">
    <nc r="D12">
      <v>0</v>
    </nc>
  </rcc>
  <rcc rId="27526" sId="57" numFmtId="4">
    <nc r="B13">
      <v>17</v>
    </nc>
  </rcc>
  <rcc rId="27527" sId="57" numFmtId="4">
    <nc r="C13">
      <v>17</v>
    </nc>
  </rcc>
  <rcc rId="27528" sId="57" numFmtId="4">
    <nc r="D13">
      <v>0</v>
    </nc>
  </rcc>
  <rcc rId="27529" sId="57" numFmtId="4">
    <nc r="B14">
      <v>4</v>
    </nc>
  </rcc>
  <rcc rId="27530" sId="57" numFmtId="4">
    <nc r="C14">
      <v>4</v>
    </nc>
  </rcc>
  <rcc rId="27531" sId="57" numFmtId="4">
    <nc r="D14">
      <v>0</v>
    </nc>
  </rcc>
  <rcc rId="27532" sId="57" numFmtId="4">
    <nc r="B15">
      <v>6</v>
    </nc>
  </rcc>
  <rcc rId="27533" sId="57" numFmtId="4">
    <nc r="C15">
      <v>6</v>
    </nc>
  </rcc>
  <rcc rId="27534" sId="57" numFmtId="4">
    <nc r="D15">
      <v>0</v>
    </nc>
  </rcc>
  <rcc rId="27535" sId="57" numFmtId="4">
    <nc r="B16">
      <v>6</v>
    </nc>
  </rcc>
  <rcc rId="27536" sId="57" numFmtId="4">
    <nc r="C16">
      <v>6</v>
    </nc>
  </rcc>
  <rcc rId="27537" sId="57" numFmtId="4">
    <nc r="D16">
      <v>0</v>
    </nc>
  </rcc>
  <rcc rId="27538" sId="57" numFmtId="4">
    <nc r="B17">
      <v>13</v>
    </nc>
  </rcc>
  <rcc rId="27539" sId="57" numFmtId="4">
    <nc r="C17">
      <v>13</v>
    </nc>
  </rcc>
  <rcc rId="27540" sId="57" numFmtId="4">
    <nc r="D17">
      <v>0</v>
    </nc>
  </rcc>
  <rcc rId="27541" sId="57" numFmtId="4">
    <nc r="B18">
      <v>5</v>
    </nc>
  </rcc>
  <rcc rId="27542" sId="57" numFmtId="4">
    <nc r="C18">
      <v>5</v>
    </nc>
  </rcc>
  <rcc rId="27543" sId="57" numFmtId="4">
    <nc r="D18">
      <v>0</v>
    </nc>
  </rcc>
  <rcc rId="27544" sId="57" numFmtId="4">
    <nc r="B19">
      <v>20</v>
    </nc>
  </rcc>
  <rcc rId="27545" sId="57" numFmtId="4">
    <nc r="C19">
      <v>20</v>
    </nc>
  </rcc>
  <rcc rId="27546" sId="57" numFmtId="4">
    <nc r="D19">
      <v>0</v>
    </nc>
  </rcc>
  <rcc rId="27547" sId="57" numFmtId="4">
    <nc r="B20">
      <v>6</v>
    </nc>
  </rcc>
  <rcc rId="27548" sId="57" numFmtId="4">
    <nc r="C20">
      <v>6</v>
    </nc>
  </rcc>
  <rcc rId="27549" sId="57" numFmtId="4">
    <nc r="D20">
      <v>0</v>
    </nc>
  </rcc>
  <rcc rId="27550" sId="57" numFmtId="4">
    <nc r="B21">
      <v>4</v>
    </nc>
  </rcc>
  <rcc rId="27551" sId="57" numFmtId="4">
    <nc r="C21">
      <v>4</v>
    </nc>
  </rcc>
  <rcc rId="27552" sId="57" numFmtId="4">
    <nc r="D21">
      <v>0</v>
    </nc>
  </rcc>
  <rcc rId="27553" sId="57" numFmtId="4">
    <nc r="B22">
      <v>5</v>
    </nc>
  </rcc>
  <rcc rId="27554" sId="57" numFmtId="4">
    <nc r="C22">
      <v>5</v>
    </nc>
  </rcc>
  <rcc rId="27555" sId="57" numFmtId="4">
    <nc r="D22">
      <v>0</v>
    </nc>
  </rcc>
  <rcc rId="27556" sId="57" numFmtId="4">
    <nc r="B24">
      <v>1</v>
    </nc>
  </rcc>
  <rcc rId="27557" sId="57" numFmtId="4">
    <nc r="C24">
      <v>1</v>
    </nc>
  </rcc>
  <rcc rId="27558" sId="57" numFmtId="4">
    <nc r="D24">
      <v>0</v>
    </nc>
  </rcc>
  <rcc rId="27559" sId="57" numFmtId="4">
    <nc r="B26">
      <v>1</v>
    </nc>
  </rcc>
  <rcc rId="27560" sId="57" numFmtId="4">
    <nc r="C26">
      <v>1</v>
    </nc>
  </rcc>
  <rcc rId="27561" sId="57" numFmtId="4">
    <nc r="D26">
      <v>0</v>
    </nc>
  </rcc>
  <rcc rId="27562" sId="57" numFmtId="4">
    <nc r="B28">
      <v>0</v>
    </nc>
  </rcc>
  <rcc rId="27563" sId="57" numFmtId="4">
    <nc r="C28">
      <v>0</v>
    </nc>
  </rcc>
  <rcc rId="27564" sId="57" numFmtId="4">
    <nc r="D28">
      <v>0</v>
    </nc>
  </rcc>
  <rcc rId="27565" sId="57" numFmtId="4">
    <nc r="B29">
      <v>5</v>
    </nc>
  </rcc>
  <rcc rId="27566" sId="57" numFmtId="4">
    <nc r="C29">
      <v>5</v>
    </nc>
  </rcc>
  <rcc rId="27567" sId="57" numFmtId="4">
    <nc r="D29">
      <v>0</v>
    </nc>
  </rcc>
  <rcc rId="27568" sId="57" numFmtId="4">
    <nc r="B30">
      <v>2</v>
    </nc>
  </rcc>
  <rcc rId="27569" sId="57" numFmtId="4">
    <nc r="C30">
      <v>2</v>
    </nc>
  </rcc>
  <rcc rId="27570" sId="57" numFmtId="4">
    <nc r="D30">
      <v>0</v>
    </nc>
  </rcc>
  <rcc rId="27571" sId="57" numFmtId="4">
    <nc r="B32">
      <v>1</v>
    </nc>
  </rcc>
  <rcc rId="27572" sId="57" numFmtId="4">
    <nc r="C32">
      <v>1</v>
    </nc>
  </rcc>
  <rcc rId="27573" sId="57" numFmtId="4">
    <nc r="D32">
      <v>0</v>
    </nc>
  </rcc>
  <rcc rId="27574" sId="57" numFmtId="4">
    <nc r="B33">
      <v>1</v>
    </nc>
  </rcc>
  <rcc rId="27575" sId="57" numFmtId="4">
    <nc r="C33">
      <v>1</v>
    </nc>
  </rcc>
  <rcc rId="27576" sId="57" numFmtId="4">
    <nc r="D33">
      <v>0</v>
    </nc>
  </rcc>
  <rcc rId="27577" sId="57" numFmtId="4">
    <nc r="B34">
      <v>0</v>
    </nc>
  </rcc>
  <rcc rId="27578" sId="57" numFmtId="4">
    <nc r="C34">
      <v>0</v>
    </nc>
  </rcc>
  <rcc rId="27579" sId="57" numFmtId="4">
    <nc r="D34">
      <v>0</v>
    </nc>
  </rcc>
  <rcc rId="27580" sId="57" numFmtId="4">
    <nc r="B35">
      <v>1</v>
    </nc>
  </rcc>
  <rcc rId="27581" sId="57" numFmtId="4">
    <nc r="C35">
      <v>1</v>
    </nc>
  </rcc>
  <rcc rId="27582" sId="57" numFmtId="4">
    <nc r="D35">
      <v>0</v>
    </nc>
  </rcc>
  <rcc rId="27583" sId="57" numFmtId="4">
    <nc r="B37">
      <v>3</v>
    </nc>
  </rcc>
  <rcc rId="27584" sId="57" numFmtId="4">
    <nc r="C37">
      <v>3</v>
    </nc>
  </rcc>
  <rcc rId="27585" sId="57" numFmtId="4">
    <nc r="D37">
      <v>0</v>
    </nc>
  </rcc>
  <rcc rId="27586" sId="57" numFmtId="4">
    <nc r="B39">
      <v>4</v>
    </nc>
  </rcc>
  <rcc rId="27587" sId="57" numFmtId="4">
    <nc r="C39">
      <v>4</v>
    </nc>
  </rcc>
  <rcc rId="27588" sId="57" numFmtId="4">
    <nc r="D39">
      <v>0</v>
    </nc>
  </rcc>
  <rcc rId="27589" sId="57" numFmtId="4">
    <nc r="B40">
      <v>1</v>
    </nc>
  </rcc>
  <rcc rId="27590" sId="57" numFmtId="4">
    <nc r="C40">
      <v>1</v>
    </nc>
  </rcc>
  <rcc rId="27591" sId="57" numFmtId="4">
    <nc r="D40">
      <v>0</v>
    </nc>
  </rcc>
  <rcc rId="27592" sId="57" numFmtId="4">
    <nc r="E10">
      <v>561</v>
    </nc>
  </rcc>
  <rcc rId="27593" sId="57" numFmtId="4">
    <nc r="E11">
      <v>82</v>
    </nc>
  </rcc>
  <rcc rId="27594" sId="57" numFmtId="4">
    <nc r="E12">
      <v>171</v>
    </nc>
  </rcc>
  <rcc rId="27595" sId="57" numFmtId="4">
    <nc r="E13">
      <v>151</v>
    </nc>
  </rcc>
  <rcc rId="27596" sId="57" numFmtId="4">
    <nc r="E14">
      <v>39</v>
    </nc>
  </rcc>
  <rcc rId="27597" sId="57" numFmtId="4">
    <nc r="E15">
      <v>69</v>
    </nc>
  </rcc>
  <rcc rId="27598" sId="57" numFmtId="4">
    <nc r="E16">
      <v>58</v>
    </nc>
  </rcc>
  <rcc rId="27599" sId="57" numFmtId="4">
    <nc r="E17">
      <v>141</v>
    </nc>
  </rcc>
  <rcc rId="27600" sId="57" numFmtId="4">
    <nc r="E18">
      <v>64</v>
    </nc>
  </rcc>
  <rcc rId="27601" sId="57" numFmtId="4">
    <nc r="E19">
      <v>188</v>
    </nc>
  </rcc>
  <rcc rId="27602" sId="57" numFmtId="4">
    <nc r="E20">
      <v>53</v>
    </nc>
  </rcc>
  <rcc rId="27603" sId="57" numFmtId="4">
    <nc r="E21">
      <v>43</v>
    </nc>
  </rcc>
  <rcc rId="27604" sId="57" numFmtId="4">
    <nc r="E22">
      <v>45</v>
    </nc>
  </rcc>
  <rcc rId="27605" sId="57" numFmtId="4">
    <nc r="E24">
      <v>9</v>
    </nc>
  </rcc>
  <rcc rId="27606" sId="57" numFmtId="4">
    <nc r="E26">
      <v>5</v>
    </nc>
  </rcc>
  <rcc rId="27607" sId="57" numFmtId="4">
    <nc r="E39">
      <v>33</v>
    </nc>
  </rcc>
  <rcc rId="27608" sId="57" numFmtId="4">
    <nc r="E40">
      <v>8</v>
    </nc>
  </rcc>
  <rcc rId="27609" sId="57" numFmtId="4">
    <nc r="E37">
      <v>37</v>
    </nc>
  </rcc>
  <rcc rId="27610" sId="57" numFmtId="4">
    <nc r="E28">
      <v>0</v>
    </nc>
  </rcc>
  <rcc rId="27611" sId="57" numFmtId="4">
    <nc r="E29">
      <v>36</v>
    </nc>
  </rcc>
  <rcc rId="27612" sId="57" numFmtId="4">
    <nc r="E30">
      <v>16</v>
    </nc>
  </rcc>
  <rcc rId="27613" sId="57" numFmtId="4">
    <nc r="E32">
      <v>0</v>
    </nc>
  </rcc>
  <rcc rId="27614" sId="57" numFmtId="4">
    <nc r="E33">
      <v>36</v>
    </nc>
  </rcc>
  <rcc rId="27615" sId="57" numFmtId="4">
    <nc r="E34">
      <v>16</v>
    </nc>
  </rcc>
  <rcc rId="27616" sId="57" numFmtId="4">
    <nc r="E35">
      <v>9</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25" sId="57">
    <oc r="E9">
      <f>E23+E25+E27+E31+E36+E38</f>
    </oc>
    <nc r="E9">
      <f>E23+E25+E27+E31+E36+E38</f>
    </nc>
  </rcc>
  <rcc rId="27626" sId="57">
    <oc r="E31">
      <f>SUM(E32:E35)</f>
    </oc>
    <nc r="E31">
      <f>SUM(E32:E35)</f>
    </nc>
  </rcc>
  <rcc rId="27627" sId="57" numFmtId="4">
    <oc r="E32">
      <v>0</v>
    </oc>
    <nc r="E32">
      <v>12</v>
    </nc>
  </rcc>
  <rcc rId="27628" sId="57" numFmtId="4">
    <oc r="E33">
      <v>36</v>
    </oc>
    <nc r="E33">
      <v>7</v>
    </nc>
  </rcc>
  <rcc rId="27629" sId="57" numFmtId="4">
    <oc r="E34">
      <v>16</v>
    </oc>
    <nc r="E34">
      <v>0</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30" sId="57" numFmtId="4">
    <nc r="F10">
      <v>456</v>
    </nc>
  </rcc>
  <rcc rId="27631" sId="57" numFmtId="4">
    <nc r="F11">
      <v>61</v>
    </nc>
  </rcc>
  <rcc rId="27632" sId="57" numFmtId="4">
    <nc r="F12">
      <v>124</v>
    </nc>
  </rcc>
  <rcc rId="27633" sId="57" numFmtId="4">
    <nc r="F13">
      <v>110</v>
    </nc>
  </rcc>
  <rcc rId="27634" sId="57" numFmtId="4">
    <nc r="F14">
      <v>28</v>
    </nc>
  </rcc>
  <rcc rId="27635" sId="57" numFmtId="4">
    <nc r="F15">
      <v>52</v>
    </nc>
  </rcc>
  <rcc rId="27636" sId="57" numFmtId="4">
    <nc r="F16">
      <v>41</v>
    </nc>
  </rcc>
  <rcc rId="27637" sId="57" numFmtId="4">
    <nc r="F17">
      <v>112</v>
    </nc>
  </rcc>
  <rcc rId="27638" sId="57" numFmtId="4">
    <nc r="F18">
      <v>49</v>
    </nc>
  </rcc>
  <rcc rId="27639" sId="57" numFmtId="4">
    <nc r="F19">
      <v>143</v>
    </nc>
  </rcc>
  <rcc rId="27640" sId="57" numFmtId="4">
    <nc r="F20">
      <v>40</v>
    </nc>
  </rcc>
  <rcc rId="27641" sId="57" numFmtId="4">
    <nc r="F21">
      <v>35</v>
    </nc>
  </rcc>
  <rcc rId="27642" sId="57" numFmtId="4">
    <nc r="F22">
      <v>32</v>
    </nc>
  </rcc>
  <rcc rId="27643" sId="57" numFmtId="4">
    <nc r="F24">
      <v>6</v>
    </nc>
  </rcc>
  <rcc rId="27644" sId="57" numFmtId="4">
    <nc r="F26">
      <v>2</v>
    </nc>
  </rcc>
  <rcc rId="27645" sId="57" numFmtId="4">
    <nc r="F28">
      <v>0</v>
    </nc>
  </rcc>
  <rcc rId="27646" sId="57" numFmtId="4">
    <nc r="F29">
      <v>27</v>
    </nc>
  </rcc>
  <rcc rId="27647" sId="57" numFmtId="4">
    <nc r="F30">
      <v>12</v>
    </nc>
  </rcc>
  <rcc rId="27648" sId="57" numFmtId="4">
    <nc r="F32">
      <v>10</v>
    </nc>
  </rcc>
  <rcc rId="27649" sId="57" numFmtId="4">
    <nc r="F33">
      <v>6</v>
    </nc>
  </rcc>
  <rcc rId="27650" sId="57" numFmtId="4">
    <nc r="F34">
      <v>0</v>
    </nc>
  </rcc>
  <rcc rId="27651" sId="57" numFmtId="4">
    <nc r="F35">
      <v>6</v>
    </nc>
  </rcc>
  <rcc rId="27652" sId="57" numFmtId="4">
    <nc r="F37">
      <v>27</v>
    </nc>
  </rcc>
  <rcc rId="27653" sId="57" numFmtId="4">
    <nc r="F39">
      <v>23</v>
    </nc>
  </rcc>
  <rcc rId="27654" sId="57" numFmtId="4">
    <nc r="F40">
      <v>6</v>
    </nc>
  </rcc>
  <rcc rId="27655" sId="57" numFmtId="4">
    <nc r="H10">
      <v>96</v>
    </nc>
  </rcc>
  <rcc rId="27656" sId="57" numFmtId="4">
    <nc r="H11">
      <v>20</v>
    </nc>
  </rcc>
  <rcc rId="27657" sId="57" numFmtId="4">
    <nc r="H12">
      <v>46</v>
    </nc>
  </rcc>
  <rcc rId="27658" sId="57" numFmtId="4">
    <nc r="H13">
      <v>33</v>
    </nc>
  </rcc>
  <rcc rId="27659" sId="57" numFmtId="4">
    <nc r="H14">
      <v>10</v>
    </nc>
  </rcc>
  <rcc rId="27660" sId="57" numFmtId="4">
    <nc r="H15">
      <v>16</v>
    </nc>
  </rcc>
  <rcc rId="27661" sId="57" numFmtId="4">
    <nc r="H16">
      <v>15</v>
    </nc>
  </rcc>
  <rcc rId="27662" sId="57" numFmtId="4">
    <nc r="H17">
      <v>29</v>
    </nc>
  </rcc>
  <rcc rId="27663" sId="57" numFmtId="4">
    <nc r="H18">
      <v>15</v>
    </nc>
  </rcc>
  <rcc rId="27664" sId="57" numFmtId="4">
    <nc r="H19">
      <v>42</v>
    </nc>
  </rcc>
  <rcc rId="27665" sId="57" numFmtId="4">
    <nc r="H20">
      <v>12</v>
    </nc>
  </rcc>
  <rcc rId="27666" sId="57" numFmtId="4">
    <nc r="H21">
      <v>8</v>
    </nc>
  </rcc>
  <rcc rId="27667" sId="57" numFmtId="4">
    <nc r="H22">
      <v>11</v>
    </nc>
  </rcc>
  <rcc rId="27668" sId="57" numFmtId="4">
    <nc r="H24">
      <v>3</v>
    </nc>
  </rcc>
  <rcc rId="27669" sId="57" numFmtId="4">
    <nc r="H26">
      <v>1</v>
    </nc>
  </rcc>
  <rcc rId="27670" sId="57" numFmtId="4">
    <nc r="H28">
      <v>0</v>
    </nc>
  </rcc>
  <rcc rId="27671" sId="57" numFmtId="4">
    <nc r="H29">
      <v>8</v>
    </nc>
  </rcc>
  <rcc rId="27672" sId="57" numFmtId="4">
    <nc r="H30">
      <v>4</v>
    </nc>
  </rcc>
  <rcc rId="27673" sId="57" numFmtId="4">
    <nc r="H32">
      <v>2</v>
    </nc>
  </rcc>
  <rcc rId="27674" sId="57" numFmtId="4">
    <nc r="H33">
      <v>1</v>
    </nc>
  </rcc>
  <rcc rId="27675" sId="57" numFmtId="4">
    <nc r="H34">
      <v>0</v>
    </nc>
  </rcc>
  <rcc rId="27676" sId="57" numFmtId="4">
    <nc r="H35">
      <v>3</v>
    </nc>
  </rcc>
  <rcc rId="27677" sId="57" numFmtId="4">
    <nc r="H37">
      <v>10</v>
    </nc>
  </rcc>
  <rcc rId="27678" sId="57" numFmtId="4">
    <nc r="H39">
      <v>8</v>
    </nc>
  </rcc>
  <rcc rId="27679" sId="57" numFmtId="4">
    <nc r="H40">
      <v>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80" sId="57" numFmtId="4">
    <nc r="G10">
      <v>9</v>
    </nc>
  </rcc>
  <rcc rId="27681" sId="57" numFmtId="4">
    <nc r="G11">
      <v>1</v>
    </nc>
  </rcc>
  <rcc rId="27682" sId="57" numFmtId="4">
    <nc r="G12">
      <v>1</v>
    </nc>
  </rcc>
  <rcc rId="27683" sId="57" numFmtId="4">
    <nc r="G13">
      <v>8</v>
    </nc>
  </rcc>
  <rcc rId="27684" sId="57" numFmtId="4">
    <nc r="G14">
      <v>1</v>
    </nc>
  </rcc>
  <rcc rId="27685" sId="57" numFmtId="4">
    <nc r="G15">
      <v>1</v>
    </nc>
  </rcc>
  <rcc rId="27686" sId="57" numFmtId="4">
    <nc r="G16">
      <v>2</v>
    </nc>
  </rcc>
  <rcc rId="27687" sId="57" numFmtId="4">
    <nc r="G17">
      <v>0</v>
    </nc>
  </rcc>
  <rcc rId="27688" sId="57" numFmtId="4">
    <nc r="G18">
      <v>0</v>
    </nc>
  </rcc>
  <rcc rId="27689" sId="57" numFmtId="4">
    <nc r="G19">
      <v>3</v>
    </nc>
  </rcc>
  <rcc rId="27690" sId="57" numFmtId="4">
    <nc r="G20">
      <v>1</v>
    </nc>
  </rcc>
  <rcc rId="27691" sId="57" numFmtId="4">
    <nc r="G21">
      <v>0</v>
    </nc>
  </rcc>
  <rcc rId="27692" sId="57" numFmtId="4">
    <nc r="G22">
      <v>2</v>
    </nc>
  </rcc>
  <rcc rId="27693" sId="57" numFmtId="4">
    <nc r="G24">
      <v>0</v>
    </nc>
  </rcc>
  <rcc rId="27694" sId="57" numFmtId="4">
    <nc r="G26">
      <v>2</v>
    </nc>
  </rcc>
  <rcc rId="27695" sId="57" numFmtId="4">
    <nc r="G28">
      <v>0</v>
    </nc>
  </rcc>
  <rcc rId="27696" sId="57" numFmtId="4">
    <nc r="G29">
      <v>1</v>
    </nc>
  </rcc>
  <rcc rId="27697" sId="57" numFmtId="4">
    <nc r="G30">
      <v>0</v>
    </nc>
  </rcc>
  <rcc rId="27698" sId="57" numFmtId="4">
    <nc r="G32">
      <v>0</v>
    </nc>
  </rcc>
  <rcc rId="27699" sId="57" numFmtId="4">
    <nc r="G33">
      <v>0</v>
    </nc>
  </rcc>
  <rcc rId="27700" sId="57" numFmtId="4">
    <nc r="G34">
      <v>0</v>
    </nc>
  </rcc>
  <rcc rId="27701" sId="57" numFmtId="4">
    <nc r="G35">
      <v>0</v>
    </nc>
  </rcc>
  <rcc rId="27702" sId="57" numFmtId="4">
    <nc r="G37">
      <v>0</v>
    </nc>
  </rcc>
  <rcc rId="27703" sId="57" numFmtId="4">
    <nc r="G39">
      <v>2</v>
    </nc>
  </rcc>
  <rcc rId="27704" sId="57" numFmtId="4">
    <nc r="G40">
      <v>0</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7" sqref="M10" start="0" length="0">
    <dxf>
      <numFmt numFmtId="176" formatCode="#,##0\ ;&quot;△ &quot;#,##0\ ;_*&quot;- &quot;"/>
    </dxf>
  </rfmt>
  <rfmt sheetId="57" sqref="M11" start="0" length="0">
    <dxf>
      <numFmt numFmtId="176" formatCode="#,##0\ ;&quot;△ &quot;#,##0\ ;_*&quot;- &quot;"/>
    </dxf>
  </rfmt>
  <rfmt sheetId="57" sqref="M12" start="0" length="0">
    <dxf>
      <numFmt numFmtId="176" formatCode="#,##0\ ;&quot;△ &quot;#,##0\ ;_*&quot;- &quot;"/>
    </dxf>
  </rfmt>
  <rfmt sheetId="57" sqref="M13" start="0" length="0">
    <dxf>
      <numFmt numFmtId="176" formatCode="#,##0\ ;&quot;△ &quot;#,##0\ ;_*&quot;- &quot;"/>
    </dxf>
  </rfmt>
  <rfmt sheetId="57" sqref="M14" start="0" length="0">
    <dxf>
      <numFmt numFmtId="176" formatCode="#,##0\ ;&quot;△ &quot;#,##0\ ;_*&quot;- &quot;"/>
    </dxf>
  </rfmt>
  <rfmt sheetId="57" sqref="M15" start="0" length="0">
    <dxf>
      <numFmt numFmtId="176" formatCode="#,##0\ ;&quot;△ &quot;#,##0\ ;_*&quot;- &quot;"/>
    </dxf>
  </rfmt>
  <rfmt sheetId="57" sqref="M16" start="0" length="0">
    <dxf>
      <numFmt numFmtId="176" formatCode="#,##0\ ;&quot;△ &quot;#,##0\ ;_*&quot;- &quot;"/>
    </dxf>
  </rfmt>
  <rfmt sheetId="57" sqref="M17" start="0" length="0">
    <dxf>
      <numFmt numFmtId="176" formatCode="#,##0\ ;&quot;△ &quot;#,##0\ ;_*&quot;- &quot;"/>
    </dxf>
  </rfmt>
  <rfmt sheetId="57" sqref="M18" start="0" length="0">
    <dxf>
      <numFmt numFmtId="176" formatCode="#,##0\ ;&quot;△ &quot;#,##0\ ;_*&quot;- &quot;"/>
    </dxf>
  </rfmt>
  <rfmt sheetId="57" sqref="M19" start="0" length="0">
    <dxf>
      <numFmt numFmtId="176" formatCode="#,##0\ ;&quot;△ &quot;#,##0\ ;_*&quot;- &quot;"/>
    </dxf>
  </rfmt>
  <rfmt sheetId="57" sqref="M20" start="0" length="0">
    <dxf>
      <numFmt numFmtId="176" formatCode="#,##0\ ;&quot;△ &quot;#,##0\ ;_*&quot;- &quot;"/>
    </dxf>
  </rfmt>
  <rfmt sheetId="57" sqref="M21" start="0" length="0">
    <dxf>
      <numFmt numFmtId="176" formatCode="#,##0\ ;&quot;△ &quot;#,##0\ ;_*&quot;- &quot;"/>
    </dxf>
  </rfmt>
  <rfmt sheetId="57" sqref="M22" start="0" length="0">
    <dxf>
      <numFmt numFmtId="176" formatCode="#,##0\ ;&quot;△ &quot;#,##0\ ;_*&quot;- &quot;"/>
    </dxf>
  </rfmt>
  <rfmt sheetId="57" sqref="M10:M22" start="0" length="2147483647">
    <dxf>
      <font>
        <sz val="12"/>
      </font>
    </dxf>
  </rfmt>
  <rfmt sheetId="57" sqref="M10:M22" start="0" length="2147483647">
    <dxf>
      <font>
        <sz val="14"/>
      </font>
    </dxf>
  </rfmt>
  <rcc rId="27705" sId="57" numFmtId="4">
    <nc r="I10">
      <v>12598</v>
    </nc>
  </rcc>
  <rcc rId="27706" sId="57" numFmtId="4">
    <nc r="J10">
      <v>12211</v>
    </nc>
  </rcc>
  <rcc rId="27707" sId="57" numFmtId="4">
    <nc r="I11">
      <v>1460</v>
    </nc>
  </rcc>
  <rcc rId="27708" sId="57" numFmtId="4">
    <nc r="J11">
      <v>1399</v>
    </nc>
  </rcc>
  <rcc rId="27709" sId="57" numFmtId="4">
    <nc r="I12">
      <v>3061</v>
    </nc>
  </rcc>
  <rcc rId="27710" sId="57" numFmtId="4">
    <nc r="J12">
      <v>2882</v>
    </nc>
  </rcc>
  <rcc rId="27711" sId="57" numFmtId="4">
    <nc r="I13">
      <v>2258</v>
    </nc>
  </rcc>
  <rcc rId="27712" sId="57" numFmtId="4">
    <nc r="J13">
      <v>2102</v>
    </nc>
  </rcc>
  <rcc rId="27713" sId="57" numFmtId="4">
    <nc r="I14">
      <v>588</v>
    </nc>
  </rcc>
  <rcc rId="27714" sId="57" numFmtId="4">
    <nc r="J14">
      <v>549</v>
    </nc>
  </rcc>
  <rcc rId="27715" sId="57" numFmtId="4">
    <nc r="I15">
      <v>1271</v>
    </nc>
  </rcc>
  <rcc rId="27716" sId="57" numFmtId="4">
    <nc r="J15">
      <v>1193</v>
    </nc>
  </rcc>
  <rcc rId="27717" sId="57" numFmtId="4">
    <nc r="I16">
      <v>966</v>
    </nc>
  </rcc>
  <rcc rId="27718" sId="57" numFmtId="4">
    <nc r="J16">
      <v>882</v>
    </nc>
  </rcc>
  <rcc rId="27719" sId="57" numFmtId="4">
    <nc r="I17">
      <v>2669</v>
    </nc>
  </rcc>
  <rcc rId="27720" sId="57" numFmtId="4">
    <nc r="J17">
      <v>2594</v>
    </nc>
  </rcc>
  <rcc rId="27721" sId="57" numFmtId="4">
    <nc r="I18">
      <v>1312</v>
    </nc>
  </rcc>
  <rcc rId="27722" sId="57" numFmtId="4">
    <nc r="J18">
      <v>1264</v>
    </nc>
  </rcc>
  <rcc rId="27723" sId="57" numFmtId="4">
    <nc r="I19">
      <v>2855</v>
    </nc>
  </rcc>
  <rcc rId="27724" sId="57" numFmtId="4">
    <nc r="J19">
      <v>2703</v>
    </nc>
  </rcc>
  <rcc rId="27725" sId="57" numFmtId="4">
    <nc r="I20">
      <v>828</v>
    </nc>
  </rcc>
  <rcc rId="27726" sId="57" numFmtId="4">
    <nc r="J20">
      <v>778</v>
    </nc>
  </rcc>
  <rcc rId="27727" sId="57" numFmtId="4">
    <nc r="I21">
      <v>783</v>
    </nc>
  </rcc>
  <rcc rId="27728" sId="57" numFmtId="4">
    <nc r="J21">
      <v>764</v>
    </nc>
  </rcc>
  <rcc rId="27729" sId="57" numFmtId="4">
    <nc r="I22">
      <v>728</v>
    </nc>
  </rcc>
  <rcc rId="27730" sId="57" numFmtId="4">
    <nc r="J22">
      <v>666</v>
    </nc>
  </rcc>
  <rcc rId="27731" sId="57" numFmtId="4">
    <nc r="I24">
      <v>128</v>
    </nc>
  </rcc>
  <rcc rId="27732" sId="57" numFmtId="4">
    <nc r="J24">
      <v>121</v>
    </nc>
  </rcc>
  <rcc rId="27733" sId="57" numFmtId="4">
    <nc r="I26">
      <v>36</v>
    </nc>
  </rcc>
  <rcc rId="27734" sId="57" numFmtId="4">
    <nc r="J26">
      <v>10</v>
    </nc>
  </rcc>
  <rcc rId="27735" sId="57" numFmtId="4">
    <nc r="I28">
      <v>0</v>
    </nc>
  </rcc>
  <rcc rId="27736" sId="57" numFmtId="4">
    <nc r="J28">
      <v>0</v>
    </nc>
  </rcc>
  <rcc rId="27737" sId="57" numFmtId="4">
    <nc r="I29">
      <v>398</v>
    </nc>
  </rcc>
  <rcc rId="27738" sId="57" numFmtId="4">
    <nc r="J29">
      <v>365</v>
    </nc>
  </rcc>
  <rcc rId="27739" sId="57" numFmtId="4">
    <nc r="I30">
      <v>138</v>
    </nc>
  </rcc>
  <rcc rId="27740" sId="57" numFmtId="4">
    <nc r="J30">
      <v>132</v>
    </nc>
  </rcc>
  <rcc rId="27741" sId="57" numFmtId="4">
    <nc r="I32">
      <v>223</v>
    </nc>
  </rcc>
  <rcc rId="27742" sId="57" numFmtId="4">
    <nc r="J32">
      <v>215</v>
    </nc>
  </rcc>
  <rcc rId="27743" sId="57" numFmtId="4">
    <nc r="I33">
      <v>145</v>
    </nc>
  </rcc>
  <rcc rId="27744" sId="57" numFmtId="4">
    <nc r="J33">
      <v>144</v>
    </nc>
  </rcc>
  <rcc rId="27745" sId="57" numFmtId="4">
    <nc r="I34">
      <v>0</v>
    </nc>
  </rcc>
  <rcc rId="27746" sId="57" numFmtId="4">
    <nc r="J34">
      <v>0</v>
    </nc>
  </rcc>
  <rcc rId="27747" sId="57" numFmtId="4">
    <nc r="I35">
      <v>119</v>
    </nc>
  </rcc>
  <rcc rId="27748" sId="57" numFmtId="4">
    <nc r="J35">
      <v>113</v>
    </nc>
  </rcc>
  <rcc rId="27749" sId="57" numFmtId="4">
    <nc r="I37">
      <v>669</v>
    </nc>
  </rcc>
  <rcc rId="27750" sId="57" numFmtId="4">
    <nc r="J37">
      <v>634</v>
    </nc>
  </rcc>
  <rcc rId="27751" sId="57" numFmtId="4">
    <nc r="I39">
      <v>466</v>
    </nc>
  </rcc>
  <rcc rId="27752" sId="57" numFmtId="4">
    <nc r="J39">
      <v>406</v>
    </nc>
  </rcc>
  <rcc rId="27753" sId="57" numFmtId="4">
    <nc r="I40">
      <v>70</v>
    </nc>
  </rcc>
  <rcc rId="27754" sId="57" numFmtId="4">
    <nc r="J40">
      <v>67</v>
    </nc>
  </rcc>
  <rcc rId="27755" sId="57" numFmtId="4">
    <nc r="K10">
      <v>109</v>
    </nc>
  </rcc>
  <rcc rId="27756" sId="57" numFmtId="4">
    <nc r="K11">
      <v>16</v>
    </nc>
  </rcc>
  <rcc rId="27757" sId="57" numFmtId="4">
    <nc r="K12">
      <v>15</v>
    </nc>
  </rcc>
  <rcc rId="27758" sId="57" numFmtId="4">
    <nc r="K13">
      <v>73</v>
    </nc>
  </rcc>
  <rcc rId="27759" sId="57" numFmtId="4">
    <nc r="K14">
      <v>16</v>
    </nc>
  </rcc>
  <rcc rId="27760" sId="57" numFmtId="4">
    <nc r="K15">
      <v>15</v>
    </nc>
  </rcc>
  <rcc rId="27761" sId="57" numFmtId="4">
    <nc r="K16">
      <v>24</v>
    </nc>
  </rcc>
  <rcc rId="27762" sId="57" numFmtId="4">
    <nc r="K17">
      <v>0</v>
    </nc>
  </rcc>
  <rcc rId="27763" sId="57" numFmtId="4">
    <nc r="K18">
      <v>0</v>
    </nc>
  </rcc>
  <rcc rId="27764" sId="57" numFmtId="4">
    <nc r="K19">
      <v>28</v>
    </nc>
  </rcc>
  <rcc rId="27765" sId="57" numFmtId="4">
    <nc r="K20">
      <v>16</v>
    </nc>
  </rcc>
  <rcc rId="27766" sId="57" numFmtId="4">
    <nc r="K21">
      <v>0</v>
    </nc>
  </rcc>
  <rcc rId="27767" sId="57" numFmtId="4">
    <nc r="K22">
      <v>28</v>
    </nc>
  </rcc>
  <rcc rId="27768" sId="57" numFmtId="4">
    <nc r="K24">
      <v>0</v>
    </nc>
  </rcc>
  <rcc rId="27769" sId="57" numFmtId="4">
    <nc r="K26">
      <v>25</v>
    </nc>
  </rcc>
  <rcc rId="27770" sId="57" numFmtId="4">
    <nc r="K28">
      <v>0</v>
    </nc>
  </rcc>
  <rcc rId="27771" sId="57" numFmtId="4">
    <nc r="K29">
      <v>15</v>
    </nc>
  </rcc>
  <rcc rId="27772" sId="57" numFmtId="4">
    <nc r="K30">
      <v>0</v>
    </nc>
  </rcc>
  <rcc rId="27773" sId="57" numFmtId="4">
    <nc r="K32">
      <v>0</v>
    </nc>
  </rcc>
  <rcc rId="27774" sId="57" numFmtId="4">
    <nc r="K33">
      <v>0</v>
    </nc>
  </rcc>
  <rcc rId="27775" sId="57" numFmtId="4">
    <nc r="K34">
      <v>0</v>
    </nc>
  </rcc>
  <rcc rId="27776" sId="57" numFmtId="4">
    <nc r="K35">
      <v>0</v>
    </nc>
  </rcc>
  <rcc rId="27777" sId="57" numFmtId="4">
    <nc r="K37">
      <v>0</v>
    </nc>
  </rcc>
  <rcc rId="27778" sId="57" numFmtId="4">
    <nc r="K39">
      <v>31</v>
    </nc>
  </rcc>
  <rcc rId="27779" sId="57" numFmtId="4">
    <nc r="K40">
      <v>0</v>
    </nc>
  </rcc>
  <rcc rId="27780" sId="57" numFmtId="4">
    <nc r="L10">
      <v>278</v>
    </nc>
  </rcc>
  <rcc rId="27781" sId="57" numFmtId="4">
    <nc r="L11">
      <v>45</v>
    </nc>
  </rcc>
  <rcc rId="27782" sId="57" numFmtId="4">
    <nc r="L12">
      <v>164</v>
    </nc>
  </rcc>
  <rcc rId="27783" sId="57" numFmtId="4">
    <nc r="L13">
      <v>83</v>
    </nc>
  </rcc>
  <rcc rId="27784" sId="57" numFmtId="4">
    <nc r="L14">
      <v>23</v>
    </nc>
  </rcc>
  <rcc rId="27785" sId="57" numFmtId="4">
    <nc r="L15">
      <v>63</v>
    </nc>
  </rcc>
  <rcc rId="27786" sId="57" numFmtId="4">
    <nc r="L16">
      <v>60</v>
    </nc>
  </rcc>
  <rcc rId="27787" sId="57" numFmtId="4">
    <nc r="L17">
      <v>75</v>
    </nc>
  </rcc>
  <rcc rId="27788" sId="57" numFmtId="4">
    <nc r="L18">
      <v>48</v>
    </nc>
  </rcc>
  <rcc rId="27789" sId="57" numFmtId="4">
    <nc r="L19">
      <v>124</v>
    </nc>
  </rcc>
  <rcc rId="27790" sId="57" numFmtId="4">
    <nc r="L20">
      <v>34</v>
    </nc>
  </rcc>
  <rcc rId="27791" sId="57" numFmtId="4">
    <nc r="L21">
      <v>19</v>
    </nc>
  </rcc>
  <rcc rId="27792" sId="57" numFmtId="4">
    <nc r="L22">
      <v>34</v>
    </nc>
  </rcc>
  <rcc rId="27793" sId="57" numFmtId="4">
    <nc r="L24">
      <v>7</v>
    </nc>
  </rcc>
  <rcc rId="27794" sId="57" numFmtId="4">
    <nc r="L26">
      <v>1</v>
    </nc>
  </rcc>
  <rcc rId="27795" sId="57" numFmtId="4">
    <nc r="L28">
      <v>0</v>
    </nc>
  </rcc>
  <rcc rId="27796" sId="57" numFmtId="4">
    <nc r="L29">
      <v>18</v>
    </nc>
  </rcc>
  <rcc rId="27797" sId="57" numFmtId="4">
    <nc r="L30">
      <v>6</v>
    </nc>
  </rcc>
  <rcc rId="27798" sId="57" numFmtId="4">
    <nc r="L32">
      <v>8</v>
    </nc>
  </rcc>
  <rcc rId="27799" sId="57" numFmtId="4">
    <nc r="L33">
      <v>1</v>
    </nc>
  </rcc>
  <rcc rId="27800" sId="57" numFmtId="4">
    <nc r="L34">
      <v>0</v>
    </nc>
  </rcc>
  <rcc rId="27801" sId="57" numFmtId="4">
    <nc r="L35">
      <v>6</v>
    </nc>
  </rcc>
  <rcc rId="27802" sId="57" numFmtId="4">
    <nc r="L37">
      <v>35</v>
    </nc>
  </rcc>
  <rcc rId="27803" sId="57" numFmtId="4">
    <nc r="L39">
      <v>29</v>
    </nc>
  </rcc>
  <rcc rId="27804" sId="57" numFmtId="4">
    <nc r="L40">
      <v>3</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7" sqref="N10" start="0" length="2147483647">
    <dxf>
      <font>
        <sz val="12"/>
      </font>
    </dxf>
  </rfmt>
  <rfmt sheetId="57" sqref="N10" start="0" length="2147483647">
    <dxf>
      <font>
        <sz val="14"/>
      </font>
    </dxf>
  </rfmt>
  <rfmt sheetId="57" sqref="N11" start="0" length="0">
    <dxf>
      <font>
        <sz val="14"/>
        <name val="ＭＳ Ｐゴシック"/>
        <family val="3"/>
        <charset val="128"/>
      </font>
    </dxf>
  </rfmt>
  <rfmt sheetId="57" sqref="N12" start="0" length="0">
    <dxf>
      <font>
        <sz val="14"/>
        <name val="ＭＳ Ｐゴシック"/>
        <family val="3"/>
        <charset val="128"/>
      </font>
    </dxf>
  </rfmt>
  <rfmt sheetId="57" sqref="N13" start="0" length="0">
    <dxf>
      <font>
        <sz val="14"/>
        <name val="ＭＳ Ｐゴシック"/>
        <family val="3"/>
        <charset val="128"/>
      </font>
    </dxf>
  </rfmt>
  <rfmt sheetId="57" sqref="N14" start="0" length="0">
    <dxf>
      <font>
        <sz val="14"/>
        <name val="ＭＳ Ｐゴシック"/>
        <family val="3"/>
        <charset val="128"/>
      </font>
    </dxf>
  </rfmt>
  <rfmt sheetId="57" sqref="N15" start="0" length="0">
    <dxf>
      <font>
        <sz val="14"/>
        <name val="ＭＳ Ｐゴシック"/>
        <family val="3"/>
        <charset val="128"/>
      </font>
    </dxf>
  </rfmt>
  <rfmt sheetId="57" sqref="N16" start="0" length="0">
    <dxf>
      <font>
        <sz val="14"/>
        <name val="ＭＳ Ｐゴシック"/>
        <family val="3"/>
        <charset val="128"/>
      </font>
    </dxf>
  </rfmt>
  <rfmt sheetId="57" sqref="N17" start="0" length="0">
    <dxf>
      <font>
        <sz val="14"/>
        <name val="ＭＳ Ｐゴシック"/>
        <family val="3"/>
        <charset val="128"/>
      </font>
    </dxf>
  </rfmt>
  <rfmt sheetId="57" sqref="N18" start="0" length="0">
    <dxf>
      <font>
        <sz val="14"/>
        <name val="ＭＳ Ｐゴシック"/>
        <family val="3"/>
        <charset val="128"/>
      </font>
    </dxf>
  </rfmt>
  <rfmt sheetId="57" sqref="N19" start="0" length="0">
    <dxf>
      <font>
        <sz val="14"/>
        <name val="ＭＳ Ｐゴシック"/>
        <family val="3"/>
        <charset val="128"/>
      </font>
    </dxf>
  </rfmt>
  <rfmt sheetId="57" sqref="N20" start="0" length="0">
    <dxf>
      <font>
        <sz val="14"/>
        <name val="ＭＳ Ｐゴシック"/>
        <family val="3"/>
        <charset val="128"/>
      </font>
    </dxf>
  </rfmt>
  <rfmt sheetId="57" sqref="N21" start="0" length="0">
    <dxf>
      <font>
        <sz val="14"/>
        <name val="ＭＳ Ｐゴシック"/>
        <family val="3"/>
        <charset val="128"/>
      </font>
    </dxf>
  </rfmt>
  <rfmt sheetId="57" sqref="N22" start="0" length="0">
    <dxf>
      <font>
        <sz val="14"/>
        <name val="ＭＳ Ｐゴシック"/>
        <family val="3"/>
        <charset val="128"/>
      </font>
    </dxf>
  </rfmt>
  <rfmt sheetId="57" sqref="N23" start="0" length="0">
    <dxf>
      <font>
        <sz val="14"/>
        <name val="ＭＳ Ｐゴシック"/>
        <family val="3"/>
        <charset val="128"/>
      </font>
    </dxf>
  </rfmt>
  <rfmt sheetId="57" sqref="N24" start="0" length="0">
    <dxf>
      <font>
        <sz val="14"/>
        <name val="ＭＳ Ｐゴシック"/>
        <family val="3"/>
        <charset val="128"/>
      </font>
    </dxf>
  </rfmt>
  <rfmt sheetId="57" sqref="N25" start="0" length="0">
    <dxf>
      <font>
        <sz val="14"/>
        <name val="ＭＳ Ｐゴシック"/>
        <family val="3"/>
        <charset val="128"/>
      </font>
    </dxf>
  </rfmt>
  <rfmt sheetId="57" sqref="N26" start="0" length="0">
    <dxf>
      <font>
        <sz val="14"/>
        <name val="ＭＳ Ｐゴシック"/>
        <family val="3"/>
        <charset val="128"/>
      </font>
    </dxf>
  </rfmt>
  <rfmt sheetId="57" sqref="N27" start="0" length="0">
    <dxf>
      <font>
        <sz val="14"/>
        <name val="ＭＳ Ｐゴシック"/>
        <family val="3"/>
        <charset val="128"/>
      </font>
    </dxf>
  </rfmt>
  <rfmt sheetId="57" sqref="N28" start="0" length="0">
    <dxf>
      <font>
        <sz val="14"/>
        <name val="ＭＳ Ｐゴシック"/>
        <family val="3"/>
        <charset val="128"/>
      </font>
    </dxf>
  </rfmt>
  <rfmt sheetId="57" sqref="N29" start="0" length="0">
    <dxf>
      <font>
        <sz val="14"/>
        <name val="ＭＳ Ｐゴシック"/>
        <family val="3"/>
        <charset val="128"/>
      </font>
    </dxf>
  </rfmt>
  <rfmt sheetId="57" sqref="N30" start="0" length="0">
    <dxf>
      <font>
        <sz val="14"/>
        <name val="ＭＳ Ｐゴシック"/>
        <family val="3"/>
        <charset val="128"/>
      </font>
    </dxf>
  </rfmt>
  <rfmt sheetId="57" sqref="N31" start="0" length="0">
    <dxf>
      <font>
        <sz val="14"/>
        <name val="ＭＳ Ｐゴシック"/>
        <family val="3"/>
        <charset val="128"/>
      </font>
    </dxf>
  </rfmt>
  <rfmt sheetId="57" sqref="N32" start="0" length="0">
    <dxf>
      <font>
        <sz val="14"/>
        <name val="ＭＳ Ｐゴシック"/>
        <family val="3"/>
        <charset val="128"/>
      </font>
    </dxf>
  </rfmt>
  <rfmt sheetId="57" sqref="N33" start="0" length="0">
    <dxf>
      <font>
        <sz val="14"/>
        <name val="ＭＳ Ｐゴシック"/>
        <family val="3"/>
        <charset val="128"/>
      </font>
    </dxf>
  </rfmt>
  <rfmt sheetId="57" sqref="N34" start="0" length="0">
    <dxf>
      <font>
        <sz val="14"/>
        <name val="ＭＳ Ｐゴシック"/>
        <family val="3"/>
        <charset val="128"/>
      </font>
    </dxf>
  </rfmt>
  <rfmt sheetId="57" sqref="N35" start="0" length="0">
    <dxf>
      <font>
        <sz val="14"/>
        <name val="ＭＳ Ｐゴシック"/>
        <family val="3"/>
        <charset val="128"/>
      </font>
    </dxf>
  </rfmt>
  <rfmt sheetId="57" sqref="N36" start="0" length="0">
    <dxf>
      <font>
        <sz val="14"/>
        <name val="ＭＳ Ｐゴシック"/>
        <family val="3"/>
        <charset val="128"/>
      </font>
    </dxf>
  </rfmt>
  <rfmt sheetId="57" sqref="N37" start="0" length="0">
    <dxf>
      <font>
        <sz val="14"/>
        <name val="ＭＳ Ｐゴシック"/>
        <family val="3"/>
        <charset val="128"/>
      </font>
    </dxf>
  </rfmt>
  <rfmt sheetId="57" sqref="N38" start="0" length="0">
    <dxf>
      <font>
        <sz val="14"/>
        <name val="ＭＳ Ｐゴシック"/>
        <family val="3"/>
        <charset val="128"/>
      </font>
    </dxf>
  </rfmt>
  <rfmt sheetId="57" sqref="N39" start="0" length="0">
    <dxf>
      <font>
        <sz val="14"/>
        <name val="ＭＳ Ｐゴシック"/>
        <family val="3"/>
        <charset val="128"/>
      </font>
    </dxf>
  </rfmt>
  <rfmt sheetId="57" sqref="N40" start="0" length="0">
    <dxf>
      <font>
        <sz val="14"/>
        <name val="ＭＳ Ｐゴシック"/>
        <family val="3"/>
        <charset val="128"/>
      </font>
    </dxf>
  </rfmt>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813" sId="4" numFmtId="4">
    <oc r="B5">
      <v>36478</v>
    </oc>
    <nc r="B5">
      <v>35116</v>
    </nc>
  </rcc>
  <rcc rId="27814" sId="4" numFmtId="4">
    <oc r="C5">
      <v>18522</v>
    </oc>
    <nc r="C5">
      <v>17834</v>
    </nc>
  </rcc>
  <rcc rId="27815" sId="4" numFmtId="4">
    <oc r="D5">
      <v>17956</v>
    </oc>
    <nc r="D5">
      <v>17282</v>
    </nc>
  </rcc>
  <rcc rId="27816" sId="4" numFmtId="4">
    <oc r="E5">
      <v>5569</v>
    </oc>
    <nc r="E5">
      <v>5269</v>
    </nc>
  </rcc>
  <rcc rId="27817" sId="4" numFmtId="4">
    <oc r="F5">
      <v>2835</v>
    </oc>
    <nc r="F5">
      <v>2657</v>
    </nc>
  </rcc>
  <rcc rId="27818" sId="4" numFmtId="4">
    <oc r="G5">
      <v>2734</v>
    </oc>
    <nc r="G5">
      <v>2612</v>
    </nc>
  </rcc>
  <rcc rId="27819" sId="4" numFmtId="4">
    <oc r="H5">
      <v>5885</v>
    </oc>
    <nc r="H5">
      <v>5551</v>
    </nc>
  </rcc>
  <rcc rId="27820" sId="4" numFmtId="4">
    <oc r="I5">
      <v>3019</v>
    </oc>
    <nc r="I5">
      <v>2822</v>
    </nc>
  </rcc>
  <rcc rId="27821" sId="4" numFmtId="4">
    <oc r="J5">
      <v>2866</v>
    </oc>
    <nc r="J5">
      <v>2729</v>
    </nc>
  </rcc>
  <rcc rId="27822" sId="4" numFmtId="4">
    <oc r="K5">
      <v>5990</v>
    </oc>
    <nc r="K5">
      <v>5870</v>
    </nc>
  </rcc>
  <rcc rId="27823" sId="4" numFmtId="4">
    <oc r="L5">
      <v>3081</v>
    </oc>
    <nc r="L5">
      <v>3006</v>
    </nc>
  </rcc>
  <rcc rId="27824" sId="4" numFmtId="4">
    <oc r="M5">
      <v>2909</v>
    </oc>
    <nc r="M5">
      <v>2864</v>
    </nc>
  </rcc>
  <rcc rId="27825" sId="4" numFmtId="4">
    <oc r="B9">
      <v>12982</v>
    </oc>
    <nc r="B9"/>
  </rcc>
  <rcc rId="27826" sId="4" numFmtId="4">
    <oc r="C9">
      <v>6581</v>
    </oc>
    <nc r="C9"/>
  </rcc>
  <rcc rId="27827" sId="4" numFmtId="4">
    <oc r="D9">
      <v>6401</v>
    </oc>
    <nc r="D9"/>
  </rcc>
  <rcc rId="27828" sId="4" numFmtId="4">
    <oc r="E9">
      <v>1967</v>
    </oc>
    <nc r="E9"/>
  </rcc>
  <rcc rId="27829" sId="4" numFmtId="4">
    <oc r="F9">
      <v>972</v>
    </oc>
    <nc r="F9"/>
  </rcc>
  <rcc rId="27830" sId="4" numFmtId="4">
    <oc r="G9">
      <v>995</v>
    </oc>
    <nc r="G9"/>
  </rcc>
  <rcc rId="27831" sId="4" numFmtId="4">
    <oc r="H9">
      <v>2047</v>
    </oc>
    <nc r="H9"/>
  </rcc>
  <rcc rId="27832" sId="4" numFmtId="4">
    <oc r="I9">
      <v>1064</v>
    </oc>
    <nc r="I9"/>
  </rcc>
  <rcc rId="27833" sId="4" numFmtId="4">
    <oc r="J9">
      <v>983</v>
    </oc>
    <nc r="J9"/>
  </rcc>
  <rcc rId="27834" sId="4" numFmtId="4">
    <oc r="K9">
      <v>2178</v>
    </oc>
    <nc r="K9"/>
  </rcc>
  <rcc rId="27835" sId="4" numFmtId="4">
    <oc r="L9">
      <v>1115</v>
    </oc>
    <nc r="L9"/>
  </rcc>
  <rcc rId="27836" sId="4" numFmtId="4">
    <oc r="M9">
      <v>1063</v>
    </oc>
    <nc r="M9"/>
  </rcc>
  <rcc rId="27837" sId="4" numFmtId="4">
    <oc r="B10">
      <v>1532</v>
    </oc>
    <nc r="B10"/>
  </rcc>
  <rcc rId="27838" sId="4" numFmtId="4">
    <oc r="C10">
      <v>809</v>
    </oc>
    <nc r="C10"/>
  </rcc>
  <rcc rId="27839" sId="4" numFmtId="4">
    <oc r="D10">
      <v>723</v>
    </oc>
    <nc r="D10"/>
  </rcc>
  <rcc rId="27840" sId="4" numFmtId="4">
    <oc r="E10">
      <v>221</v>
    </oc>
    <nc r="E10"/>
  </rcc>
  <rcc rId="27841" sId="4" numFmtId="4">
    <oc r="F10">
      <v>113</v>
    </oc>
    <nc r="F10"/>
  </rcc>
  <rcc rId="27842" sId="4" numFmtId="4">
    <oc r="G10">
      <v>108</v>
    </oc>
    <nc r="G10"/>
  </rcc>
  <rcc rId="27843" sId="4" numFmtId="4">
    <oc r="H10">
      <v>260</v>
    </oc>
    <nc r="H10"/>
  </rcc>
  <rcc rId="27844" sId="4" numFmtId="4">
    <oc r="I10">
      <v>141</v>
    </oc>
    <nc r="I10"/>
  </rcc>
  <rcc rId="27845" sId="4" numFmtId="4">
    <oc r="J10">
      <v>119</v>
    </oc>
    <nc r="J10"/>
  </rcc>
  <rcc rId="27846" sId="4" numFmtId="4">
    <oc r="K10">
      <v>245</v>
    </oc>
    <nc r="K10"/>
  </rcc>
  <rcc rId="27847" sId="4" numFmtId="4">
    <oc r="L10">
      <v>138</v>
    </oc>
    <nc r="L10"/>
  </rcc>
  <rcc rId="27848" sId="4" numFmtId="4">
    <oc r="M10">
      <v>107</v>
    </oc>
    <nc r="M10"/>
  </rcc>
  <rcc rId="27849" sId="4" numFmtId="4">
    <oc r="B11">
      <v>3180</v>
    </oc>
    <nc r="B11"/>
  </rcc>
  <rcc rId="27850" sId="4" numFmtId="4">
    <oc r="C11">
      <v>1547</v>
    </oc>
    <nc r="C11"/>
  </rcc>
  <rcc rId="27851" sId="4" numFmtId="4">
    <oc r="D11">
      <v>1633</v>
    </oc>
    <nc r="D11"/>
  </rcc>
  <rcc rId="27852" sId="4" numFmtId="4">
    <oc r="E11">
      <v>477</v>
    </oc>
    <nc r="E11"/>
  </rcc>
  <rcc rId="27853" sId="4" numFmtId="4">
    <oc r="F11">
      <v>240</v>
    </oc>
    <nc r="F11"/>
  </rcc>
  <rcc rId="27854" sId="4" numFmtId="4">
    <oc r="G11">
      <v>237</v>
    </oc>
    <nc r="G11"/>
  </rcc>
  <rcc rId="27855" sId="4" numFmtId="4">
    <oc r="H11">
      <v>487</v>
    </oc>
    <nc r="H11"/>
  </rcc>
  <rcc rId="27856" sId="4" numFmtId="4">
    <oc r="I11">
      <v>234</v>
    </oc>
    <nc r="I11"/>
  </rcc>
  <rcc rId="27857" sId="4" numFmtId="4">
    <oc r="J11">
      <v>253</v>
    </oc>
    <nc r="J11"/>
  </rcc>
  <rcc rId="27858" sId="4" numFmtId="4">
    <oc r="K11">
      <v>553</v>
    </oc>
    <nc r="K11"/>
  </rcc>
  <rcc rId="27859" sId="4" numFmtId="4">
    <oc r="L11">
      <v>268</v>
    </oc>
    <nc r="L11"/>
  </rcc>
  <rcc rId="27860" sId="4" numFmtId="4">
    <oc r="M11">
      <v>285</v>
    </oc>
    <nc r="M11"/>
  </rcc>
  <rcc rId="27861" sId="4" numFmtId="4">
    <oc r="B12">
      <v>2384</v>
    </oc>
    <nc r="B12"/>
  </rcc>
  <rcc rId="27862" sId="4" numFmtId="4">
    <oc r="C12">
      <v>1221</v>
    </oc>
    <nc r="C12"/>
  </rcc>
  <rcc rId="27863" sId="4" numFmtId="4">
    <oc r="D12">
      <v>1163</v>
    </oc>
    <nc r="D12"/>
  </rcc>
  <rcc rId="27864" sId="4" numFmtId="4">
    <oc r="E12">
      <v>365</v>
    </oc>
    <nc r="E12"/>
  </rcc>
  <rcc rId="27865" sId="4" numFmtId="4">
    <oc r="F12">
      <v>181</v>
    </oc>
    <nc r="F12"/>
  </rcc>
  <rcc rId="27866" sId="4" numFmtId="4">
    <oc r="G12">
      <v>184</v>
    </oc>
    <nc r="G12"/>
  </rcc>
  <rcc rId="27867" sId="4" numFmtId="4">
    <oc r="H12">
      <v>393</v>
    </oc>
    <nc r="H12"/>
  </rcc>
  <rcc rId="27868" sId="4" numFmtId="4">
    <oc r="I12">
      <v>190</v>
    </oc>
    <nc r="I12"/>
  </rcc>
  <rcc rId="27869" sId="4" numFmtId="4">
    <oc r="J12">
      <v>203</v>
    </oc>
    <nc r="J12"/>
  </rcc>
  <rcc rId="27870" sId="4" numFmtId="4">
    <oc r="K12">
      <v>386</v>
    </oc>
    <nc r="K12"/>
  </rcc>
  <rcc rId="27871" sId="4" numFmtId="4">
    <oc r="L12">
      <v>211</v>
    </oc>
    <nc r="L12"/>
  </rcc>
  <rcc rId="27872" sId="4" numFmtId="4">
    <oc r="M12">
      <v>175</v>
    </oc>
    <nc r="M12"/>
  </rcc>
  <rcc rId="27873" sId="4" numFmtId="4">
    <oc r="B13">
      <v>641</v>
    </oc>
    <nc r="B13"/>
  </rcc>
  <rcc rId="27874" sId="4" numFmtId="4">
    <oc r="C13">
      <v>334</v>
    </oc>
    <nc r="C13"/>
  </rcc>
  <rcc rId="27875" sId="4" numFmtId="4">
    <oc r="D13">
      <v>307</v>
    </oc>
    <nc r="D13"/>
  </rcc>
  <rcc rId="27876" sId="4" numFmtId="4">
    <oc r="E13">
      <v>97</v>
    </oc>
    <nc r="E13"/>
  </rcc>
  <rcc rId="27877" sId="4" numFmtId="4">
    <oc r="F13">
      <v>56</v>
    </oc>
    <nc r="F13"/>
  </rcc>
  <rcc rId="27878" sId="4" numFmtId="4">
    <oc r="G13">
      <v>41</v>
    </oc>
    <nc r="G13"/>
  </rcc>
  <rcc rId="27879" sId="4" numFmtId="4">
    <oc r="H13">
      <v>101</v>
    </oc>
    <nc r="H13"/>
  </rcc>
  <rcc rId="27880" sId="4" numFmtId="4">
    <oc r="I13">
      <v>53</v>
    </oc>
    <nc r="I13"/>
  </rcc>
  <rcc rId="27881" sId="4" numFmtId="4">
    <oc r="J13">
      <v>48</v>
    </oc>
    <nc r="J13"/>
  </rcc>
  <rcc rId="27882" sId="4" numFmtId="4">
    <oc r="K13">
      <v>93</v>
    </oc>
    <nc r="K13"/>
  </rcc>
  <rcc rId="27883" sId="4" numFmtId="4">
    <oc r="L13">
      <v>55</v>
    </oc>
    <nc r="L13"/>
  </rcc>
  <rcc rId="27884" sId="4" numFmtId="4">
    <oc r="M13">
      <v>38</v>
    </oc>
    <nc r="M13"/>
  </rcc>
  <rcc rId="27885" sId="4" numFmtId="4">
    <oc r="B14">
      <v>1341</v>
    </oc>
    <nc r="B14"/>
  </rcc>
  <rcc rId="27886" sId="4" numFmtId="4">
    <oc r="C14">
      <v>698</v>
    </oc>
    <nc r="C14"/>
  </rcc>
  <rcc rId="27887" sId="4" numFmtId="4">
    <oc r="D14">
      <v>643</v>
    </oc>
    <nc r="D14"/>
  </rcc>
  <rcc rId="27888" sId="4" numFmtId="4">
    <oc r="E14">
      <v>187</v>
    </oc>
    <nc r="E14"/>
  </rcc>
  <rcc rId="27889" sId="4" numFmtId="4">
    <oc r="F14">
      <v>96</v>
    </oc>
    <nc r="F14"/>
  </rcc>
  <rcc rId="27890" sId="4" numFmtId="4">
    <oc r="G14">
      <v>91</v>
    </oc>
    <nc r="G14"/>
  </rcc>
  <rcc rId="27891" sId="4" numFmtId="4">
    <oc r="H14">
      <v>208</v>
    </oc>
    <nc r="H14"/>
  </rcc>
  <rcc rId="27892" sId="4" numFmtId="4">
    <oc r="I14">
      <v>109</v>
    </oc>
    <nc r="I14"/>
  </rcc>
  <rcc rId="27893" sId="4" numFmtId="4">
    <oc r="J14">
      <v>99</v>
    </oc>
    <nc r="J14"/>
  </rcc>
  <rcc rId="27894" sId="4" numFmtId="4">
    <oc r="K14">
      <v>199</v>
    </oc>
    <nc r="K14"/>
  </rcc>
  <rcc rId="27895" sId="4" numFmtId="4">
    <oc r="L14">
      <v>114</v>
    </oc>
    <nc r="L14"/>
  </rcc>
  <rcc rId="27896" sId="4" numFmtId="4">
    <oc r="M14">
      <v>85</v>
    </oc>
    <nc r="M14"/>
  </rcc>
  <rcc rId="27897" sId="4" numFmtId="4">
    <oc r="B15">
      <v>1020</v>
    </oc>
    <nc r="B15"/>
  </rcc>
  <rcc rId="27898" sId="4" numFmtId="4">
    <oc r="C15">
      <v>516</v>
    </oc>
    <nc r="C15"/>
  </rcc>
  <rcc rId="27899" sId="4" numFmtId="4">
    <oc r="D15">
      <v>504</v>
    </oc>
    <nc r="D15"/>
  </rcc>
  <rcc rId="27900" sId="4" numFmtId="4">
    <oc r="E15">
      <v>141</v>
    </oc>
    <nc r="E15"/>
  </rcc>
  <rcc rId="27901" sId="4" numFmtId="4">
    <oc r="F15">
      <v>64</v>
    </oc>
    <nc r="F15"/>
  </rcc>
  <rcc rId="27902" sId="4" numFmtId="4">
    <oc r="G15">
      <v>77</v>
    </oc>
    <nc r="G15"/>
  </rcc>
  <rcc rId="27903" sId="4" numFmtId="4">
    <oc r="H15">
      <v>167</v>
    </oc>
    <nc r="H15"/>
  </rcc>
  <rcc rId="27904" sId="4" numFmtId="4">
    <oc r="I15">
      <v>88</v>
    </oc>
    <nc r="I15"/>
  </rcc>
  <rcc rId="27905" sId="4" numFmtId="4">
    <oc r="J15">
      <v>79</v>
    </oc>
    <nc r="J15"/>
  </rcc>
  <rcc rId="27906" sId="4" numFmtId="4">
    <oc r="K15">
      <v>153</v>
    </oc>
    <nc r="K15"/>
  </rcc>
  <rcc rId="27907" sId="4" numFmtId="4">
    <oc r="L15">
      <v>80</v>
    </oc>
    <nc r="L15"/>
  </rcc>
  <rcc rId="27908" sId="4" numFmtId="4">
    <oc r="M15">
      <v>73</v>
    </oc>
    <nc r="M15"/>
  </rcc>
  <rcc rId="27909" sId="4" numFmtId="4">
    <oc r="B16">
      <v>2767</v>
    </oc>
    <nc r="B16"/>
  </rcc>
  <rcc rId="27910" sId="4" numFmtId="4">
    <oc r="C16">
      <v>1411</v>
    </oc>
    <nc r="C16"/>
  </rcc>
  <rcc rId="27911" sId="4" numFmtId="4">
    <oc r="D16">
      <v>1356</v>
    </oc>
    <nc r="D16"/>
  </rcc>
  <rcc rId="27912" sId="4" numFmtId="4">
    <oc r="E16">
      <v>417</v>
    </oc>
    <nc r="E16"/>
  </rcc>
  <rcc rId="27913" sId="4" numFmtId="4">
    <oc r="F16">
      <v>208</v>
    </oc>
    <nc r="F16"/>
  </rcc>
  <rcc rId="27914" sId="4" numFmtId="4">
    <oc r="G16">
      <v>209</v>
    </oc>
    <nc r="G16"/>
  </rcc>
  <rcc rId="27915" sId="4" numFmtId="4">
    <oc r="H16">
      <v>428</v>
    </oc>
    <nc r="H16"/>
  </rcc>
  <rcc rId="27916" sId="4" numFmtId="4">
    <oc r="I16">
      <v>227</v>
    </oc>
    <nc r="I16"/>
  </rcc>
  <rcc rId="27917" sId="4" numFmtId="4">
    <oc r="J16">
      <v>201</v>
    </oc>
    <nc r="J16"/>
  </rcc>
  <rcc rId="27918" sId="4" numFmtId="4">
    <oc r="K16">
      <v>461</v>
    </oc>
    <nc r="K16"/>
  </rcc>
  <rcc rId="27919" sId="4" numFmtId="4">
    <oc r="L16">
      <v>233</v>
    </oc>
    <nc r="L16"/>
  </rcc>
  <rcc rId="27920" sId="4" numFmtId="4">
    <oc r="M16">
      <v>228</v>
    </oc>
    <nc r="M16"/>
  </rcc>
  <rcc rId="27921" sId="4" numFmtId="4">
    <oc r="B17">
      <v>1383</v>
    </oc>
    <nc r="B17"/>
  </rcc>
  <rcc rId="27922" sId="4" numFmtId="4">
    <oc r="C17">
      <v>703</v>
    </oc>
    <nc r="C17"/>
  </rcc>
  <rcc rId="27923" sId="4" numFmtId="4">
    <oc r="D17">
      <v>680</v>
    </oc>
    <nc r="D17"/>
  </rcc>
  <rcc rId="27924" sId="4" numFmtId="4">
    <oc r="E17">
      <v>201</v>
    </oc>
    <nc r="E17"/>
  </rcc>
  <rcc rId="27925" sId="4" numFmtId="4">
    <oc r="F17">
      <v>103</v>
    </oc>
    <nc r="F17"/>
  </rcc>
  <rcc rId="27926" sId="4" numFmtId="4">
    <oc r="G17">
      <v>98</v>
    </oc>
    <nc r="G17"/>
  </rcc>
  <rcc rId="27927" sId="4" numFmtId="4">
    <oc r="H17">
      <v>238</v>
    </oc>
    <nc r="H17"/>
  </rcc>
  <rcc rId="27928" sId="4" numFmtId="4">
    <oc r="I17">
      <v>118</v>
    </oc>
    <nc r="I17"/>
  </rcc>
  <rcc rId="27929" sId="4" numFmtId="4">
    <oc r="J17">
      <v>120</v>
    </oc>
    <nc r="J17"/>
  </rcc>
  <rcc rId="27930" sId="4" numFmtId="4">
    <oc r="K17">
      <v>229</v>
    </oc>
    <nc r="K17"/>
  </rcc>
  <rcc rId="27931" sId="4" numFmtId="4">
    <oc r="L17">
      <v>116</v>
    </oc>
    <nc r="L17"/>
  </rcc>
  <rcc rId="27932" sId="4" numFmtId="4">
    <oc r="M17">
      <v>113</v>
    </oc>
    <nc r="M17"/>
  </rcc>
  <rcc rId="27933" sId="4" numFmtId="4">
    <oc r="B18">
      <v>2934</v>
    </oc>
    <nc r="B18"/>
  </rcc>
  <rcc rId="27934" sId="4" numFmtId="4">
    <oc r="C18">
      <v>1510</v>
    </oc>
    <nc r="C18"/>
  </rcc>
  <rcc rId="27935" sId="4" numFmtId="4">
    <oc r="D18">
      <v>1424</v>
    </oc>
    <nc r="D18"/>
  </rcc>
  <rcc rId="27936" sId="4" numFmtId="4">
    <oc r="E18">
      <v>469</v>
    </oc>
    <nc r="E18"/>
  </rcc>
  <rcc rId="27937" sId="4" numFmtId="4">
    <oc r="F18">
      <v>241</v>
    </oc>
    <nc r="F18"/>
  </rcc>
  <rcc rId="27938" sId="4" numFmtId="4">
    <oc r="G18">
      <v>228</v>
    </oc>
    <nc r="G18"/>
  </rcc>
  <rcc rId="27939" sId="4" numFmtId="4">
    <oc r="H18">
      <v>444</v>
    </oc>
    <nc r="H18"/>
  </rcc>
  <rcc rId="27940" sId="4" numFmtId="4">
    <oc r="I18">
      <v>204</v>
    </oc>
    <nc r="I18"/>
  </rcc>
  <rcc rId="27941" sId="4" numFmtId="4">
    <oc r="J18">
      <v>240</v>
    </oc>
    <nc r="J18"/>
  </rcc>
  <rcc rId="27942" sId="4" numFmtId="4">
    <oc r="K18">
      <v>515</v>
    </oc>
    <nc r="K18"/>
  </rcc>
  <rcc rId="27943" sId="4" numFmtId="4">
    <oc r="L18">
      <v>260</v>
    </oc>
    <nc r="L18"/>
  </rcc>
  <rcc rId="27944" sId="4" numFmtId="4">
    <oc r="M18">
      <v>255</v>
    </oc>
    <nc r="M18"/>
  </rcc>
  <rcc rId="27945" sId="4" numFmtId="4">
    <oc r="B19">
      <v>847</v>
    </oc>
    <nc r="B19"/>
  </rcc>
  <rcc rId="27946" sId="4" numFmtId="4">
    <oc r="C19">
      <v>441</v>
    </oc>
    <nc r="C19"/>
  </rcc>
  <rcc rId="27947" sId="4" numFmtId="4">
    <oc r="D19">
      <v>406</v>
    </oc>
    <nc r="D19"/>
  </rcc>
  <rcc rId="27948" sId="4" numFmtId="4">
    <oc r="E19">
      <v>115</v>
    </oc>
    <nc r="E19"/>
  </rcc>
  <rcc rId="27949" sId="4" numFmtId="4">
    <oc r="F19">
      <v>66</v>
    </oc>
    <nc r="F19"/>
  </rcc>
  <rcc rId="27950" sId="4" numFmtId="4">
    <oc r="G19">
      <v>49</v>
    </oc>
    <nc r="G19"/>
  </rcc>
  <rcc rId="27951" sId="4" numFmtId="4">
    <oc r="H19">
      <v>141</v>
    </oc>
    <nc r="H19"/>
  </rcc>
  <rcc rId="27952" sId="4" numFmtId="4">
    <oc r="I19">
      <v>81</v>
    </oc>
    <nc r="I19"/>
  </rcc>
  <rcc rId="27953" sId="4" numFmtId="4">
    <oc r="J19">
      <v>60</v>
    </oc>
    <nc r="J19"/>
  </rcc>
  <rcc rId="27954" sId="4" numFmtId="4">
    <oc r="K19">
      <v>149</v>
    </oc>
    <nc r="K19"/>
  </rcc>
  <rcc rId="27955" sId="4" numFmtId="4">
    <oc r="L19">
      <v>72</v>
    </oc>
    <nc r="L19"/>
  </rcc>
  <rcc rId="27956" sId="4" numFmtId="4">
    <oc r="M19">
      <v>77</v>
    </oc>
    <nc r="M19"/>
  </rcc>
  <rcc rId="27957" sId="4" numFmtId="4">
    <oc r="B20">
      <v>824</v>
    </oc>
    <nc r="B20"/>
  </rcc>
  <rcc rId="27958" sId="4" numFmtId="4">
    <oc r="C20">
      <v>388</v>
    </oc>
    <nc r="C20"/>
  </rcc>
  <rcc rId="27959" sId="4" numFmtId="4">
    <oc r="D20">
      <v>436</v>
    </oc>
    <nc r="D20"/>
  </rcc>
  <rcc rId="27960" sId="4" numFmtId="4">
    <oc r="E20">
      <v>105</v>
    </oc>
    <nc r="E20"/>
  </rcc>
  <rcc rId="27961" sId="4" numFmtId="4">
    <oc r="F20">
      <v>49</v>
    </oc>
    <nc r="F20"/>
  </rcc>
  <rcc rId="27962" sId="4" numFmtId="4">
    <oc r="G20">
      <v>56</v>
    </oc>
    <nc r="G20"/>
  </rcc>
  <rcc rId="27963" sId="4" numFmtId="4">
    <oc r="H20">
      <v>150</v>
    </oc>
    <nc r="H20"/>
  </rcc>
  <rcc rId="27964" sId="4" numFmtId="4">
    <oc r="I20">
      <v>58</v>
    </oc>
    <nc r="I20"/>
  </rcc>
  <rcc rId="27965" sId="4" numFmtId="4">
    <oc r="J20">
      <v>92</v>
    </oc>
    <nc r="J20"/>
  </rcc>
  <rcc rId="27966" sId="4" numFmtId="4">
    <oc r="K20">
      <v>137</v>
    </oc>
    <nc r="K20"/>
  </rcc>
  <rcc rId="27967" sId="4" numFmtId="4">
    <oc r="L20">
      <v>61</v>
    </oc>
    <nc r="L20"/>
  </rcc>
  <rcc rId="27968" sId="4" numFmtId="4">
    <oc r="M20">
      <v>76</v>
    </oc>
    <nc r="M20"/>
  </rcc>
  <rcc rId="27969" sId="4" numFmtId="4">
    <oc r="B21">
      <v>767</v>
    </oc>
    <nc r="B21"/>
  </rcc>
  <rcc rId="27970" sId="4" numFmtId="4">
    <oc r="C21">
      <v>372</v>
    </oc>
    <nc r="C21"/>
  </rcc>
  <rcc rId="27971" sId="4" numFmtId="4">
    <oc r="D21">
      <v>395</v>
    </oc>
    <nc r="D21"/>
  </rcc>
  <rcc rId="27972" sId="4" numFmtId="4">
    <oc r="E21">
      <v>104</v>
    </oc>
    <nc r="E21"/>
  </rcc>
  <rcc rId="27973" sId="4" numFmtId="4">
    <oc r="F21">
      <v>48</v>
    </oc>
    <nc r="F21"/>
  </rcc>
  <rcc rId="27974" sId="4" numFmtId="4">
    <oc r="G21">
      <v>56</v>
    </oc>
    <nc r="G21"/>
  </rcc>
  <rcc rId="27975" sId="4" numFmtId="4">
    <oc r="H21">
      <v>116</v>
    </oc>
    <nc r="H21"/>
  </rcc>
  <rcc rId="27976" sId="4" numFmtId="4">
    <oc r="I21">
      <v>59</v>
    </oc>
    <nc r="I21"/>
  </rcc>
  <rcc rId="27977" sId="4" numFmtId="4">
    <oc r="J21">
      <v>57</v>
    </oc>
    <nc r="J21"/>
  </rcc>
  <rcc rId="27978" sId="4" numFmtId="4">
    <oc r="K21">
      <v>143</v>
    </oc>
    <nc r="K21"/>
  </rcc>
  <rcc rId="27979" sId="4" numFmtId="4">
    <oc r="L21">
      <v>76</v>
    </oc>
    <nc r="L21"/>
  </rcc>
  <rcc rId="27980" sId="4" numFmtId="4">
    <oc r="M21">
      <v>67</v>
    </oc>
    <nc r="M21"/>
  </rcc>
  <rcc rId="27981" sId="4" numFmtId="4">
    <oc r="B23">
      <v>131</v>
    </oc>
    <nc r="B23"/>
  </rcc>
  <rcc rId="27982" sId="4" numFmtId="4">
    <oc r="C23">
      <v>77</v>
    </oc>
    <nc r="C23"/>
  </rcc>
  <rcc rId="27983" sId="4" numFmtId="4">
    <oc r="D23">
      <v>54</v>
    </oc>
    <nc r="D23"/>
  </rcc>
  <rcc rId="27984" sId="4" numFmtId="4">
    <oc r="E23">
      <v>21</v>
    </oc>
    <nc r="E23"/>
  </rcc>
  <rcc rId="27985" sId="4" numFmtId="4">
    <oc r="F23">
      <v>16</v>
    </oc>
    <nc r="F23"/>
  </rcc>
  <rcc rId="27986" sId="4" numFmtId="4">
    <oc r="G23">
      <v>5</v>
    </oc>
    <nc r="G23"/>
  </rcc>
  <rcc rId="27987" sId="4" numFmtId="4">
    <oc r="H23">
      <v>23</v>
    </oc>
    <nc r="H23"/>
  </rcc>
  <rcc rId="27988" sId="4" numFmtId="4">
    <oc r="I23">
      <v>14</v>
    </oc>
    <nc r="I23"/>
  </rcc>
  <rcc rId="27989" sId="4" numFmtId="4">
    <oc r="J23">
      <v>9</v>
    </oc>
    <nc r="J23"/>
  </rcc>
  <rcc rId="27990" sId="4" numFmtId="4">
    <oc r="K23">
      <v>17</v>
    </oc>
    <nc r="K23"/>
  </rcc>
  <rcc rId="27991" sId="4" numFmtId="4">
    <oc r="L23">
      <v>9</v>
    </oc>
    <nc r="L23"/>
  </rcc>
  <rcc rId="27992" sId="4" numFmtId="4">
    <oc r="M23">
      <v>8</v>
    </oc>
    <nc r="M23"/>
  </rcc>
  <rcc rId="27993" sId="4" numFmtId="4">
    <oc r="B25">
      <v>44</v>
    </oc>
    <nc r="B25"/>
  </rcc>
  <rcc rId="27994" sId="4" numFmtId="4">
    <oc r="C25">
      <v>26</v>
    </oc>
    <nc r="C25"/>
  </rcc>
  <rcc rId="27995" sId="4" numFmtId="4">
    <oc r="D25">
      <v>18</v>
    </oc>
    <nc r="D25"/>
  </rcc>
  <rcc rId="27996" sId="4" numFmtId="4">
    <oc r="E25">
      <v>10</v>
    </oc>
    <nc r="E25"/>
  </rcc>
  <rcc rId="27997" sId="4" numFmtId="4">
    <oc r="F25">
      <v>7</v>
    </oc>
    <nc r="F25"/>
  </rcc>
  <rcc rId="27998" sId="4" numFmtId="4">
    <oc r="G25">
      <v>3</v>
    </oc>
    <nc r="G25"/>
  </rcc>
  <rcc rId="27999" sId="4" numFmtId="4">
    <oc r="H25">
      <v>6</v>
    </oc>
    <nc r="H25"/>
  </rcc>
  <rcc rId="28000" sId="4" numFmtId="4">
    <oc r="I25">
      <v>2</v>
    </oc>
    <nc r="I25"/>
  </rcc>
  <rcc rId="28001" sId="4" numFmtId="4">
    <oc r="J25">
      <v>4</v>
    </oc>
    <nc r="J25"/>
  </rcc>
  <rcc rId="28002" sId="4" numFmtId="4">
    <oc r="K25">
      <v>2</v>
    </oc>
    <nc r="K25"/>
  </rcc>
  <rcc rId="28003" sId="4" numFmtId="4">
    <oc r="L25">
      <v>2</v>
    </oc>
    <nc r="L25"/>
  </rcc>
  <rcc rId="28004" sId="4" numFmtId="4">
    <oc r="M25">
      <v>0</v>
    </oc>
    <nc r="M25"/>
  </rcc>
  <rcc rId="28005" sId="4" numFmtId="4">
    <oc r="B27">
      <v>0</v>
    </oc>
    <nc r="B27"/>
  </rcc>
  <rcc rId="28006" sId="4" numFmtId="4">
    <oc r="C27">
      <v>0</v>
    </oc>
    <nc r="C27"/>
  </rcc>
  <rcc rId="28007" sId="4" numFmtId="4">
    <oc r="D27">
      <v>0</v>
    </oc>
    <nc r="D27"/>
  </rcc>
  <rcc rId="28008" sId="4" numFmtId="4">
    <oc r="E27">
      <v>0</v>
    </oc>
    <nc r="E27"/>
  </rcc>
  <rcc rId="28009" sId="4" numFmtId="4">
    <oc r="F27">
      <v>0</v>
    </oc>
    <nc r="F27"/>
  </rcc>
  <rcc rId="28010" sId="4" numFmtId="4">
    <oc r="G27">
      <v>0</v>
    </oc>
    <nc r="G27"/>
  </rcc>
  <rcc rId="28011" sId="4" numFmtId="4">
    <oc r="H27">
      <v>0</v>
    </oc>
    <nc r="H27"/>
  </rcc>
  <rcc rId="28012" sId="4" numFmtId="4">
    <oc r="I27">
      <v>0</v>
    </oc>
    <nc r="I27"/>
  </rcc>
  <rcc rId="28013" sId="4" numFmtId="4">
    <oc r="J27">
      <v>0</v>
    </oc>
    <nc r="J27"/>
  </rcc>
  <rcc rId="28014" sId="4" numFmtId="4">
    <oc r="K27">
      <v>0</v>
    </oc>
    <nc r="K27"/>
  </rcc>
  <rcc rId="28015" sId="4" numFmtId="4">
    <oc r="L27">
      <v>0</v>
    </oc>
    <nc r="L27"/>
  </rcc>
  <rcc rId="28016" sId="4" numFmtId="4">
    <oc r="M27">
      <v>0</v>
    </oc>
    <nc r="M27"/>
  </rcc>
  <rcc rId="28017" sId="4" numFmtId="4">
    <oc r="B28">
      <v>418</v>
    </oc>
    <nc r="B28"/>
  </rcc>
  <rcc rId="28018" sId="4" numFmtId="4">
    <oc r="C28">
      <v>194</v>
    </oc>
    <nc r="C28"/>
  </rcc>
  <rcc rId="28019" sId="4" numFmtId="4">
    <oc r="D28">
      <v>224</v>
    </oc>
    <nc r="D28"/>
  </rcc>
  <rcc rId="28020" sId="4" numFmtId="4">
    <oc r="E28">
      <v>69</v>
    </oc>
    <nc r="E28"/>
  </rcc>
  <rcc rId="28021" sId="4" numFmtId="4">
    <oc r="F28">
      <v>44</v>
    </oc>
    <nc r="F28"/>
  </rcc>
  <rcc rId="28022" sId="4" numFmtId="4">
    <oc r="G28">
      <v>25</v>
    </oc>
    <nc r="G28"/>
  </rcc>
  <rcc rId="28023" sId="4" numFmtId="4">
    <oc r="H28">
      <v>62</v>
    </oc>
    <nc r="H28"/>
  </rcc>
  <rcc rId="28024" sId="4" numFmtId="4">
    <oc r="I28">
      <v>29</v>
    </oc>
    <nc r="I28"/>
  </rcc>
  <rcc rId="28025" sId="4" numFmtId="4">
    <oc r="J28">
      <v>33</v>
    </oc>
    <nc r="J28"/>
  </rcc>
  <rcc rId="28026" sId="4" numFmtId="4">
    <oc r="K28">
      <v>71</v>
    </oc>
    <nc r="K28"/>
  </rcc>
  <rcc rId="28027" sId="4" numFmtId="4">
    <oc r="L28">
      <v>28</v>
    </oc>
    <nc r="L28"/>
  </rcc>
  <rcc rId="28028" sId="4" numFmtId="4">
    <oc r="M28">
      <v>43</v>
    </oc>
    <nc r="M28"/>
  </rcc>
  <rcc rId="28029" sId="4" numFmtId="4">
    <oc r="B29">
      <v>141</v>
    </oc>
    <nc r="B29"/>
  </rcc>
  <rcc rId="28030" sId="4" numFmtId="4">
    <oc r="C29">
      <v>66</v>
    </oc>
    <nc r="C29"/>
  </rcc>
  <rcc rId="28031" sId="4" numFmtId="4">
    <oc r="D29">
      <v>75</v>
    </oc>
    <nc r="D29"/>
  </rcc>
  <rcc rId="28032" sId="4" numFmtId="4">
    <oc r="E29">
      <v>21</v>
    </oc>
    <nc r="E29"/>
  </rcc>
  <rcc rId="28033" sId="4" numFmtId="4">
    <oc r="F29">
      <v>7</v>
    </oc>
    <nc r="F29"/>
  </rcc>
  <rcc rId="28034" sId="4" numFmtId="4">
    <oc r="G29">
      <v>14</v>
    </oc>
    <nc r="G29"/>
  </rcc>
  <rcc rId="28035" sId="4" numFmtId="4">
    <oc r="H29">
      <v>23</v>
    </oc>
    <nc r="H29"/>
  </rcc>
  <rcc rId="28036" sId="4" numFmtId="4">
    <oc r="I29">
      <v>7</v>
    </oc>
    <nc r="I29"/>
  </rcc>
  <rcc rId="28037" sId="4" numFmtId="4">
    <oc r="J29">
      <v>16</v>
    </oc>
    <nc r="J29"/>
  </rcc>
  <rcc rId="28038" sId="4" numFmtId="4">
    <oc r="K29">
      <v>29</v>
    </oc>
    <nc r="K29"/>
  </rcc>
  <rcc rId="28039" sId="4" numFmtId="4">
    <oc r="L29">
      <v>15</v>
    </oc>
    <nc r="L29"/>
  </rcc>
  <rcc rId="28040" sId="4" numFmtId="4">
    <oc r="M29">
      <v>14</v>
    </oc>
    <nc r="M29"/>
  </rcc>
  <rcc rId="28041" sId="4" numFmtId="4">
    <oc r="B31">
      <v>233</v>
    </oc>
    <nc r="B31"/>
  </rcc>
  <rcc rId="28042" sId="4" numFmtId="4">
    <oc r="C31">
      <v>117</v>
    </oc>
    <nc r="C31"/>
  </rcc>
  <rcc rId="28043" sId="4" numFmtId="4">
    <oc r="D31">
      <v>116</v>
    </oc>
    <nc r="D31"/>
  </rcc>
  <rcc rId="28044" sId="4" numFmtId="4">
    <oc r="E31">
      <v>32</v>
    </oc>
    <nc r="E31"/>
  </rcc>
  <rcc rId="28045" sId="4" numFmtId="4">
    <oc r="F31">
      <v>19</v>
    </oc>
    <nc r="F31"/>
  </rcc>
  <rcc rId="28046" sId="4" numFmtId="4">
    <oc r="G31">
      <v>13</v>
    </oc>
    <nc r="G31"/>
  </rcc>
  <rcc rId="28047" sId="4" numFmtId="4">
    <oc r="H31">
      <v>34</v>
    </oc>
    <nc r="H31"/>
  </rcc>
  <rcc rId="28048" sId="4" numFmtId="4">
    <oc r="I31">
      <v>21</v>
    </oc>
    <nc r="I31"/>
  </rcc>
  <rcc rId="28049" sId="4" numFmtId="4">
    <oc r="J31">
      <v>13</v>
    </oc>
    <nc r="J31"/>
  </rcc>
  <rcc rId="28050" sId="4" numFmtId="4">
    <oc r="K31">
      <v>39</v>
    </oc>
    <nc r="K31"/>
  </rcc>
  <rcc rId="28051" sId="4" numFmtId="4">
    <oc r="L31">
      <v>18</v>
    </oc>
    <nc r="L31"/>
  </rcc>
  <rcc rId="28052" sId="4" numFmtId="4">
    <oc r="M31">
      <v>21</v>
    </oc>
    <nc r="M31"/>
  </rcc>
  <rcc rId="28053" sId="4" numFmtId="4">
    <oc r="B32">
      <v>154</v>
    </oc>
    <nc r="B32"/>
  </rcc>
  <rcc rId="28054" sId="4" numFmtId="4">
    <oc r="C32">
      <v>75</v>
    </oc>
    <nc r="C32"/>
  </rcc>
  <rcc rId="28055" sId="4" numFmtId="4">
    <oc r="D32">
      <v>79</v>
    </oc>
    <nc r="D32"/>
  </rcc>
  <rcc rId="28056" sId="4" numFmtId="4">
    <oc r="E32">
      <v>21</v>
    </oc>
    <nc r="E32"/>
  </rcc>
  <rcc rId="28057" sId="4" numFmtId="4">
    <oc r="F32">
      <v>10</v>
    </oc>
    <nc r="F32"/>
  </rcc>
  <rcc rId="28058" sId="4" numFmtId="4">
    <oc r="G32">
      <v>11</v>
    </oc>
    <nc r="G32"/>
  </rcc>
  <rcc rId="28059" sId="4" numFmtId="4">
    <oc r="H32">
      <v>18</v>
    </oc>
    <nc r="H32"/>
  </rcc>
  <rcc rId="28060" sId="4" numFmtId="4">
    <oc r="I32">
      <v>8</v>
    </oc>
    <nc r="I32"/>
  </rcc>
  <rcc rId="28061" sId="4" numFmtId="4">
    <oc r="J32">
      <v>10</v>
    </oc>
    <nc r="J32"/>
  </rcc>
  <rcc rId="28062" sId="4" numFmtId="4">
    <oc r="K32">
      <v>29</v>
    </oc>
    <nc r="K32"/>
  </rcc>
  <rcc rId="28063" sId="4" numFmtId="4">
    <oc r="L32">
      <v>13</v>
    </oc>
    <nc r="L32"/>
  </rcc>
  <rcc rId="28064" sId="4" numFmtId="4">
    <oc r="M32">
      <v>16</v>
    </oc>
    <nc r="M32"/>
  </rcc>
  <rcc rId="28065" sId="4" numFmtId="4">
    <oc r="B33">
      <v>0</v>
    </oc>
    <nc r="B33"/>
  </rcc>
  <rcc rId="28066" sId="4" numFmtId="4">
    <oc r="C33">
      <v>0</v>
    </oc>
    <nc r="C33"/>
  </rcc>
  <rcc rId="28067" sId="4" numFmtId="4">
    <oc r="D33">
      <v>0</v>
    </oc>
    <nc r="D33"/>
  </rcc>
  <rcc rId="28068" sId="4" numFmtId="4">
    <oc r="E33">
      <v>0</v>
    </oc>
    <nc r="E33"/>
  </rcc>
  <rcc rId="28069" sId="4" numFmtId="4">
    <oc r="F33">
      <v>0</v>
    </oc>
    <nc r="F33"/>
  </rcc>
  <rcc rId="28070" sId="4" numFmtId="4">
    <oc r="G33">
      <v>0</v>
    </oc>
    <nc r="G33"/>
  </rcc>
  <rcc rId="28071" sId="4" numFmtId="4">
    <oc r="H33">
      <v>0</v>
    </oc>
    <nc r="H33"/>
  </rcc>
  <rcc rId="28072" sId="4" numFmtId="4">
    <oc r="I33">
      <v>0</v>
    </oc>
    <nc r="I33"/>
  </rcc>
  <rcc rId="28073" sId="4" numFmtId="4">
    <oc r="J33">
      <v>0</v>
    </oc>
    <nc r="J33"/>
  </rcc>
  <rcc rId="28074" sId="4" numFmtId="4">
    <oc r="K33">
      <v>0</v>
    </oc>
    <nc r="K33"/>
  </rcc>
  <rcc rId="28075" sId="4" numFmtId="4">
    <oc r="L33">
      <v>0</v>
    </oc>
    <nc r="L33"/>
  </rcc>
  <rcc rId="28076" sId="4" numFmtId="4">
    <oc r="M33">
      <v>0</v>
    </oc>
    <nc r="M33"/>
  </rcc>
  <rcc rId="28077" sId="4" numFmtId="4">
    <oc r="B34">
      <v>129</v>
    </oc>
    <nc r="B34"/>
  </rcc>
  <rcc rId="28078" sId="4" numFmtId="4">
    <oc r="C34">
      <v>79</v>
    </oc>
    <nc r="C34"/>
  </rcc>
  <rcc rId="28079" sId="4" numFmtId="4">
    <oc r="D34">
      <v>50</v>
    </oc>
    <nc r="D34"/>
  </rcc>
  <rcc rId="28080" sId="4" numFmtId="4">
    <oc r="E34">
      <v>19</v>
    </oc>
    <nc r="E34"/>
  </rcc>
  <rcc rId="28081" sId="4" numFmtId="4">
    <oc r="F34">
      <v>11</v>
    </oc>
    <nc r="F34"/>
  </rcc>
  <rcc rId="28082" sId="4" numFmtId="4">
    <oc r="G34">
      <v>8</v>
    </oc>
    <nc r="G34"/>
  </rcc>
  <rcc rId="28083" sId="4" numFmtId="4">
    <oc r="H34">
      <v>22</v>
    </oc>
    <nc r="H34"/>
  </rcc>
  <rcc rId="28084" sId="4" numFmtId="4">
    <oc r="I34">
      <v>12</v>
    </oc>
    <nc r="I34"/>
  </rcc>
  <rcc rId="28085" sId="4" numFmtId="4">
    <oc r="J34">
      <v>10</v>
    </oc>
    <nc r="J34"/>
  </rcc>
  <rcc rId="28086" sId="4" numFmtId="4">
    <oc r="K34">
      <v>21</v>
    </oc>
    <nc r="K34"/>
  </rcc>
  <rcc rId="28087" sId="4" numFmtId="4">
    <oc r="L34">
      <v>14</v>
    </oc>
    <nc r="L34"/>
  </rcc>
  <rcc rId="28088" sId="4" numFmtId="4">
    <oc r="M34">
      <v>7</v>
    </oc>
    <nc r="M34"/>
  </rcc>
  <rcc rId="28089" sId="4" numFmtId="4">
    <oc r="B36">
      <v>702</v>
    </oc>
    <nc r="B36"/>
  </rcc>
  <rcc rId="28090" sId="4" numFmtId="4">
    <oc r="C36">
      <v>368</v>
    </oc>
    <nc r="C36"/>
  </rcc>
  <rcc rId="28091" sId="4" numFmtId="4">
    <oc r="D36">
      <v>334</v>
    </oc>
    <nc r="D36"/>
  </rcc>
  <rcc rId="28092" sId="4" numFmtId="4">
    <oc r="E36">
      <v>115</v>
    </oc>
    <nc r="E36"/>
  </rcc>
  <rcc rId="28093" sId="4" numFmtId="4">
    <oc r="F36">
      <v>58</v>
    </oc>
    <nc r="F36"/>
  </rcc>
  <rcc rId="28094" sId="4" numFmtId="4">
    <oc r="G36">
      <v>57</v>
    </oc>
    <nc r="G36"/>
  </rcc>
  <rcc rId="28095" sId="4" numFmtId="4">
    <oc r="H36">
      <v>90</v>
    </oc>
    <nc r="H36"/>
  </rcc>
  <rcc rId="28096" sId="4" numFmtId="4">
    <oc r="I36">
      <v>51</v>
    </oc>
    <nc r="I36"/>
  </rcc>
  <rcc rId="28097" sId="4" numFmtId="4">
    <oc r="J36">
      <v>39</v>
    </oc>
    <nc r="J36"/>
  </rcc>
  <rcc rId="28098" sId="4" numFmtId="4">
    <oc r="K36">
      <v>136</v>
    </oc>
    <nc r="K36"/>
  </rcc>
  <rcc rId="28099" sId="4" numFmtId="4">
    <oc r="L36">
      <v>63</v>
    </oc>
    <nc r="L36"/>
  </rcc>
  <rcc rId="28100" sId="4" numFmtId="4">
    <oc r="M36">
      <v>73</v>
    </oc>
    <nc r="M36"/>
  </rcc>
  <rcc rId="28101" sId="4" numFmtId="4">
    <oc r="B38">
      <v>493</v>
    </oc>
    <nc r="B38"/>
  </rcc>
  <rcc rId="28102" sId="4" numFmtId="4">
    <oc r="C38">
      <v>257</v>
    </oc>
    <nc r="C38"/>
  </rcc>
  <rcc rId="28103" sId="4" numFmtId="4">
    <oc r="D38">
      <v>236</v>
    </oc>
    <nc r="D38"/>
  </rcc>
  <rcc rId="28104" sId="4" numFmtId="4">
    <oc r="E38">
      <v>83</v>
    </oc>
    <nc r="E38"/>
  </rcc>
  <rcc rId="28105" sId="4" numFmtId="4">
    <oc r="F38">
      <v>42</v>
    </oc>
    <nc r="F38"/>
  </rcc>
  <rcc rId="28106" sId="4" numFmtId="4">
    <oc r="G38">
      <v>41</v>
    </oc>
    <nc r="G38"/>
  </rcc>
  <rcc rId="28107" sId="4" numFmtId="4">
    <oc r="H38">
      <v>80</v>
    </oc>
    <nc r="H38"/>
  </rcc>
  <rcc rId="28108" sId="4" numFmtId="4">
    <oc r="I38">
      <v>45</v>
    </oc>
    <nc r="I38"/>
  </rcc>
  <rcc rId="28109" sId="4" numFmtId="4">
    <oc r="J38">
      <v>35</v>
    </oc>
    <nc r="J38"/>
  </rcc>
  <rcc rId="28110" sId="4" numFmtId="4">
    <oc r="K38">
      <v>75</v>
    </oc>
    <nc r="K38"/>
  </rcc>
  <rcc rId="28111" sId="4" numFmtId="4">
    <oc r="L38">
      <v>38</v>
    </oc>
    <nc r="L38"/>
  </rcc>
  <rcc rId="28112" sId="4" numFmtId="4">
    <oc r="M38">
      <v>37</v>
    </oc>
    <nc r="M38"/>
  </rcc>
  <rcc rId="28113" sId="4" numFmtId="4">
    <oc r="B39">
      <v>69</v>
    </oc>
    <nc r="B39"/>
  </rcc>
  <rcc rId="28114" sId="4" numFmtId="4">
    <oc r="C39">
      <v>44</v>
    </oc>
    <nc r="C39"/>
  </rcc>
  <rcc rId="28115" sId="4" numFmtId="4">
    <oc r="D39">
      <v>25</v>
    </oc>
    <nc r="D39"/>
  </rcc>
  <rcc rId="28116" sId="4" numFmtId="4">
    <oc r="E39">
      <v>12</v>
    </oc>
    <nc r="E39"/>
  </rcc>
  <rcc rId="28117" sId="4" numFmtId="4">
    <oc r="F39">
      <v>6</v>
    </oc>
    <nc r="F39"/>
  </rcc>
  <rcc rId="28118" sId="4" numFmtId="4">
    <oc r="G39">
      <v>6</v>
    </oc>
    <nc r="G39"/>
  </rcc>
  <rcc rId="28119" sId="4" numFmtId="4">
    <oc r="H39">
      <v>13</v>
    </oc>
    <nc r="H39"/>
  </rcc>
  <rcc rId="28120" sId="4" numFmtId="4">
    <oc r="I39">
      <v>7</v>
    </oc>
    <nc r="I39"/>
  </rcc>
  <rcc rId="28121" sId="4" numFmtId="4">
    <oc r="J39">
      <v>6</v>
    </oc>
    <nc r="J39"/>
  </rcc>
  <rcc rId="28122" sId="4" numFmtId="4">
    <oc r="K39">
      <v>10</v>
    </oc>
    <nc r="K39"/>
  </rcc>
  <rcc rId="28123" sId="4" numFmtId="4">
    <oc r="L39">
      <v>7</v>
    </oc>
    <nc r="L39"/>
  </rcc>
  <rcc rId="28124" sId="4" numFmtId="4">
    <oc r="M39">
      <v>3</v>
    </oc>
    <nc r="M39"/>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133" sId="4" numFmtId="4">
    <nc r="B9">
      <v>12598</v>
    </nc>
  </rcc>
  <rcc rId="28134" sId="4" numFmtId="4">
    <nc r="C9">
      <v>6430</v>
    </nc>
  </rcc>
  <rcc rId="28135" sId="4" numFmtId="4">
    <nc r="D9">
      <v>6168</v>
    </nc>
  </rcc>
  <rcc rId="28136" sId="4" numFmtId="4">
    <nc r="E9">
      <v>1918</v>
    </nc>
  </rcc>
  <rcc rId="28137" sId="4" numFmtId="4">
    <nc r="F9">
      <v>980</v>
    </nc>
  </rcc>
  <rcc rId="28138" sId="4" numFmtId="4">
    <nc r="G9">
      <v>938</v>
    </nc>
  </rcc>
  <rcc rId="28139" sId="4" numFmtId="4">
    <nc r="H9">
      <v>1967</v>
    </nc>
  </rcc>
  <rcc rId="28140" sId="4" numFmtId="4">
    <nc r="I9">
      <v>980</v>
    </nc>
  </rcc>
  <rcc rId="28141" sId="4" numFmtId="4">
    <nc r="J9">
      <v>987</v>
    </nc>
  </rcc>
  <rcc rId="28142" sId="4" numFmtId="4">
    <nc r="K9">
      <v>2050</v>
    </nc>
  </rcc>
  <rcc rId="28143" sId="4" numFmtId="4">
    <nc r="L9">
      <v>1067</v>
    </nc>
  </rcc>
  <rcc rId="28144" sId="4" numFmtId="4">
    <nc r="M9">
      <v>983</v>
    </nc>
  </rcc>
  <rcc rId="28145" sId="4" numFmtId="4">
    <nc r="B10">
      <v>1460</v>
    </nc>
  </rcc>
  <rcc rId="28146" sId="4" numFmtId="4">
    <nc r="C10">
      <v>773</v>
    </nc>
  </rcc>
  <rcc rId="28147" sId="4" numFmtId="4">
    <nc r="D10">
      <v>687</v>
    </nc>
  </rcc>
  <rcc rId="28148" sId="4" numFmtId="4">
    <nc r="E10">
      <v>222</v>
    </nc>
  </rcc>
  <rcc rId="28149" sId="4" numFmtId="4">
    <nc r="F10">
      <v>118</v>
    </nc>
  </rcc>
  <rcc rId="28150" sId="4" numFmtId="4">
    <nc r="G10">
      <v>104</v>
    </nc>
  </rcc>
  <rcc rId="28151" sId="4" numFmtId="4">
    <nc r="H10">
      <v>222</v>
    </nc>
  </rcc>
  <rcc rId="28152" sId="4" numFmtId="4">
    <nc r="I10">
      <v>111</v>
    </nc>
  </rcc>
  <rcc rId="28153" sId="4" numFmtId="4">
    <nc r="J10">
      <v>111</v>
    </nc>
  </rcc>
  <rcc rId="28154" sId="4" numFmtId="4">
    <nc r="K10">
      <v>257</v>
    </nc>
  </rcc>
  <rcc rId="28155" sId="4" numFmtId="4">
    <nc r="L10">
      <v>139</v>
    </nc>
  </rcc>
  <rcc rId="28156" sId="4" numFmtId="4">
    <nc r="M10">
      <v>118</v>
    </nc>
  </rcc>
  <rcc rId="28157" sId="4" numFmtId="4">
    <nc r="B11">
      <v>3061</v>
    </nc>
  </rcc>
  <rcc rId="28158" sId="4" numFmtId="4">
    <nc r="C11">
      <v>1490</v>
    </nc>
  </rcc>
  <rcc rId="28159" sId="4" numFmtId="4">
    <nc r="D11">
      <v>1571</v>
    </nc>
  </rcc>
  <rcc rId="28160" sId="4" numFmtId="4">
    <nc r="E11">
      <v>470</v>
    </nc>
  </rcc>
  <rcc rId="28161" sId="4" numFmtId="4">
    <nc r="F11">
      <v>232</v>
    </nc>
  </rcc>
  <rcc rId="28162" sId="4" numFmtId="4">
    <nc r="G11">
      <v>238</v>
    </nc>
  </rcc>
  <rcc rId="28163" sId="4" numFmtId="4">
    <nc r="H11">
      <v>473</v>
    </nc>
  </rcc>
  <rcc rId="28164" sId="4" numFmtId="4">
    <nc r="I11">
      <v>237</v>
    </nc>
  </rcc>
  <rcc rId="28165" sId="4" numFmtId="4">
    <nc r="J11">
      <v>236</v>
    </nc>
  </rcc>
  <rcc rId="28166" sId="4" numFmtId="4">
    <nc r="K11">
      <v>483</v>
    </nc>
  </rcc>
  <rcc rId="28167" sId="4" numFmtId="4">
    <nc r="L11">
      <v>232</v>
    </nc>
  </rcc>
  <rcc rId="28168" sId="4" numFmtId="4">
    <nc r="M11">
      <v>251</v>
    </nc>
  </rcc>
  <rcc rId="28169" sId="4" numFmtId="4">
    <nc r="B12">
      <v>2258</v>
    </nc>
  </rcc>
  <rcc rId="28170" sId="4" numFmtId="4">
    <nc r="C12">
      <v>1153</v>
    </nc>
  </rcc>
  <rcc rId="28171" sId="4" numFmtId="4">
    <nc r="D12">
      <v>1105</v>
    </nc>
  </rcc>
  <rcc rId="28172" sId="4" numFmtId="4">
    <nc r="E12">
      <v>317</v>
    </nc>
  </rcc>
  <rcc rId="28173" sId="4" numFmtId="4">
    <nc r="F12">
      <v>156</v>
    </nc>
  </rcc>
  <rcc rId="28174" sId="4" numFmtId="4">
    <nc r="G12">
      <v>161</v>
    </nc>
  </rcc>
  <rcc rId="28175" sId="4" numFmtId="4">
    <nc r="H12">
      <v>361</v>
    </nc>
  </rcc>
  <rcc rId="28176" sId="4" numFmtId="4">
    <nc r="I12">
      <v>181</v>
    </nc>
  </rcc>
  <rcc rId="28177" sId="4" numFmtId="4">
    <nc r="J12">
      <v>180</v>
    </nc>
  </rcc>
  <rcc rId="28178" sId="4" numFmtId="4">
    <nc r="K12">
      <v>393</v>
    </nc>
  </rcc>
  <rcc rId="28179" sId="4" numFmtId="4">
    <nc r="L12">
      <v>188</v>
    </nc>
  </rcc>
  <rcc rId="28180" sId="4" numFmtId="4">
    <nc r="M12">
      <v>205</v>
    </nc>
  </rcc>
  <rcc rId="28181" sId="4" numFmtId="4">
    <nc r="B13">
      <v>588</v>
    </nc>
  </rcc>
  <rcc rId="28182" sId="4" numFmtId="4">
    <nc r="C13">
      <v>306</v>
    </nc>
  </rcc>
  <rcc rId="28183" sId="4" numFmtId="4">
    <nc r="D13">
      <v>282</v>
    </nc>
  </rcc>
  <rcc rId="28184" sId="4" numFmtId="4">
    <nc r="E13">
      <v>80</v>
    </nc>
  </rcc>
  <rcc rId="28185" sId="4" numFmtId="4">
    <nc r="F13">
      <v>37</v>
    </nc>
  </rcc>
  <rcc rId="28186" sId="4" numFmtId="4">
    <nc r="G13">
      <v>43</v>
    </nc>
  </rcc>
  <rcc rId="28187" sId="4" numFmtId="4">
    <nc r="H13">
      <v>95</v>
    </nc>
  </rcc>
  <rcc rId="28188" sId="4" numFmtId="4">
    <nc r="I13">
      <v>54</v>
    </nc>
  </rcc>
  <rcc rId="28189" sId="4" numFmtId="4">
    <nc r="J13">
      <v>41</v>
    </nc>
  </rcc>
  <rcc rId="28190" sId="4" numFmtId="4">
    <nc r="K13">
      <v>102</v>
    </nc>
  </rcc>
  <rcc rId="28191" sId="4" numFmtId="4">
    <nc r="L13">
      <v>53</v>
    </nc>
  </rcc>
  <rcc rId="28192" sId="4" numFmtId="4">
    <nc r="M13">
      <v>49</v>
    </nc>
  </rcc>
  <rcc rId="28193" sId="4" numFmtId="4">
    <nc r="B14">
      <v>1271</v>
    </nc>
  </rcc>
  <rcc rId="28194" sId="4" numFmtId="4">
    <nc r="C14">
      <v>656</v>
    </nc>
  </rcc>
  <rcc rId="28195" sId="4" numFmtId="4">
    <nc r="D14">
      <v>615</v>
    </nc>
  </rcc>
  <rcc rId="28196" sId="4" numFmtId="4">
    <nc r="E14">
      <v>182</v>
    </nc>
  </rcc>
  <rcc rId="28197" sId="4" numFmtId="4">
    <nc r="F14">
      <v>84</v>
    </nc>
  </rcc>
  <rcc rId="28198" sId="4" numFmtId="4">
    <nc r="G14">
      <v>98</v>
    </nc>
  </rcc>
  <rcc rId="28199" sId="4" numFmtId="4">
    <nc r="H14">
      <v>188</v>
    </nc>
  </rcc>
  <rcc rId="28200" sId="4" numFmtId="4">
    <nc r="I14">
      <v>97</v>
    </nc>
  </rcc>
  <rcc rId="28201" sId="4" numFmtId="4">
    <nc r="J14">
      <v>91</v>
    </nc>
  </rcc>
  <rcc rId="28202" sId="4" numFmtId="4">
    <nc r="K14">
      <v>208</v>
    </nc>
  </rcc>
  <rcc rId="28203" sId="4" numFmtId="4">
    <nc r="L14">
      <v>108</v>
    </nc>
  </rcc>
  <rcc rId="28204" sId="4" numFmtId="4">
    <nc r="M14">
      <v>100</v>
    </nc>
  </rcc>
  <rcc rId="28205" sId="4" numFmtId="4">
    <nc r="B15">
      <v>966</v>
    </nc>
  </rcc>
  <rcc rId="28206" sId="4" numFmtId="4">
    <nc r="C15">
      <v>487</v>
    </nc>
  </rcc>
  <rcc rId="28207" sId="4" numFmtId="4">
    <nc r="D15">
      <v>479</v>
    </nc>
  </rcc>
  <rcc rId="28208" sId="4" numFmtId="4">
    <nc r="E15">
      <v>138</v>
    </nc>
  </rcc>
  <rcc rId="28209" sId="4" numFmtId="4">
    <nc r="F15">
      <v>66</v>
    </nc>
  </rcc>
  <rcc rId="28210" sId="4" numFmtId="4">
    <nc r="G15">
      <v>72</v>
    </nc>
  </rcc>
  <rcc rId="28211" sId="4" numFmtId="4">
    <nc r="H15">
      <v>141</v>
    </nc>
  </rcc>
  <rcc rId="28212" sId="4" numFmtId="4">
    <nc r="I15">
      <v>64</v>
    </nc>
  </rcc>
  <rcc rId="28213" sId="4" numFmtId="4">
    <nc r="J15">
      <v>77</v>
    </nc>
  </rcc>
  <rcc rId="28214" sId="4" numFmtId="4">
    <nc r="K15">
      <v>166</v>
    </nc>
  </rcc>
  <rcc rId="28215" sId="4" numFmtId="4">
    <nc r="L15">
      <v>89</v>
    </nc>
  </rcc>
  <rcc rId="28216" sId="4" numFmtId="4">
    <nc r="M15">
      <v>77</v>
    </nc>
  </rcc>
  <rcc rId="28217" sId="4" numFmtId="4">
    <nc r="B16">
      <v>2669</v>
    </nc>
  </rcc>
  <rcc rId="28218" sId="4" numFmtId="4">
    <nc r="C16">
      <v>1358</v>
    </nc>
  </rcc>
  <rcc rId="28219" sId="4" numFmtId="4">
    <nc r="D16">
      <v>1311</v>
    </nc>
  </rcc>
  <rcc rId="28220" sId="4" numFmtId="4">
    <nc r="E16">
      <v>392</v>
    </nc>
  </rcc>
  <rcc rId="28221" sId="4" numFmtId="4">
    <nc r="F16">
      <v>195</v>
    </nc>
  </rcc>
  <rcc rId="28222" sId="4" numFmtId="4">
    <nc r="G16">
      <v>197</v>
    </nc>
  </rcc>
  <rcc rId="28223" sId="4" numFmtId="4">
    <nc r="H16">
      <v>414</v>
    </nc>
  </rcc>
  <rcc rId="28224" sId="4" numFmtId="4">
    <nc r="I16">
      <v>206</v>
    </nc>
  </rcc>
  <rcc rId="28225" sId="4" numFmtId="4">
    <nc r="J16">
      <v>208</v>
    </nc>
  </rcc>
  <rcc rId="28226" sId="4" numFmtId="4">
    <nc r="K16">
      <v>430</v>
    </nc>
  </rcc>
  <rcc rId="28227" sId="4" numFmtId="4">
    <nc r="L16">
      <v>228</v>
    </nc>
  </rcc>
  <rcc rId="28228" sId="4" numFmtId="4">
    <nc r="M16">
      <v>202</v>
    </nc>
  </rcc>
  <rcc rId="28229" sId="4" numFmtId="4">
    <nc r="B17">
      <v>1312</v>
    </nc>
  </rcc>
  <rcc rId="28230" sId="4" numFmtId="4">
    <nc r="C17">
      <v>658</v>
    </nc>
  </rcc>
  <rcc rId="28231" sId="4" numFmtId="4">
    <nc r="D17">
      <v>654</v>
    </nc>
  </rcc>
  <rcc rId="28232" sId="4" numFmtId="4">
    <nc r="E17">
      <v>176</v>
    </nc>
  </rcc>
  <rcc rId="28233" sId="4" numFmtId="4">
    <nc r="F17">
      <v>91</v>
    </nc>
  </rcc>
  <rcc rId="28234" sId="4" numFmtId="4">
    <nc r="G17">
      <v>85</v>
    </nc>
  </rcc>
  <rcc rId="28235" sId="4" numFmtId="4">
    <nc r="H17">
      <v>204</v>
    </nc>
  </rcc>
  <rcc rId="28236" sId="4" numFmtId="4">
    <nc r="I17">
      <v>105</v>
    </nc>
  </rcc>
  <rcc rId="28237" sId="4" numFmtId="4">
    <nc r="J17">
      <v>99</v>
    </nc>
  </rcc>
  <rcc rId="28238" sId="4" numFmtId="4">
    <nc r="K17">
      <v>237</v>
    </nc>
  </rcc>
  <rcc rId="28239" sId="4" numFmtId="4">
    <nc r="L17">
      <v>117</v>
    </nc>
  </rcc>
  <rcc rId="28240" sId="4" numFmtId="4">
    <nc r="M17">
      <v>120</v>
    </nc>
  </rcc>
  <rcc rId="28241" sId="4" numFmtId="4">
    <nc r="B18">
      <v>2855</v>
    </nc>
  </rcc>
  <rcc rId="28242" sId="4" numFmtId="4">
    <nc r="C18">
      <v>1462</v>
    </nc>
  </rcc>
  <rcc rId="28243" sId="4" numFmtId="4">
    <nc r="D18">
      <v>1393</v>
    </nc>
  </rcc>
  <rcc rId="28244" sId="4" numFmtId="4">
    <nc r="E18">
      <v>423</v>
    </nc>
  </rcc>
  <rcc rId="28245" sId="4" numFmtId="4">
    <nc r="F18">
      <v>232</v>
    </nc>
  </rcc>
  <rcc rId="28246" sId="4" numFmtId="4">
    <nc r="G18">
      <v>191</v>
    </nc>
  </rcc>
  <rcc rId="28247" sId="4" numFmtId="4">
    <nc r="H18">
      <v>469</v>
    </nc>
  </rcc>
  <rcc rId="28248" sId="4" numFmtId="4">
    <nc r="I18">
      <v>240</v>
    </nc>
  </rcc>
  <rcc rId="28249" sId="4" numFmtId="4">
    <nc r="J18">
      <v>229</v>
    </nc>
  </rcc>
  <rcc rId="28250" sId="4" numFmtId="4">
    <nc r="K18">
      <v>444</v>
    </nc>
  </rcc>
  <rcc rId="28251" sId="4" numFmtId="4">
    <nc r="L18">
      <v>205</v>
    </nc>
  </rcc>
  <rcc rId="28252" sId="4" numFmtId="4">
    <nc r="M18">
      <v>239</v>
    </nc>
  </rcc>
  <rcc rId="28253" sId="4" numFmtId="4">
    <nc r="B19">
      <v>828</v>
    </nc>
  </rcc>
  <rcc rId="28254" sId="4" numFmtId="4">
    <nc r="C19">
      <v>428</v>
    </nc>
  </rcc>
  <rcc rId="28255" sId="4" numFmtId="4">
    <nc r="D19">
      <v>400</v>
    </nc>
  </rcc>
  <rcc rId="28256" sId="4" numFmtId="4">
    <nc r="E19">
      <v>118</v>
    </nc>
  </rcc>
  <rcc rId="28257" sId="4" numFmtId="4">
    <nc r="F19">
      <v>62</v>
    </nc>
  </rcc>
  <rcc rId="28258" sId="4" numFmtId="4">
    <nc r="G19">
      <v>56</v>
    </nc>
  </rcc>
  <rcc rId="28259" sId="4" numFmtId="4">
    <nc r="H19">
      <v>118</v>
    </nc>
  </rcc>
  <rcc rId="28260" sId="4" numFmtId="4">
    <nc r="I19">
      <v>69</v>
    </nc>
  </rcc>
  <rcc rId="28261" sId="4" numFmtId="4">
    <nc r="J19">
      <v>49</v>
    </nc>
  </rcc>
  <rcc rId="28262" sId="4" numFmtId="4">
    <nc r="K19">
      <v>141</v>
    </nc>
  </rcc>
  <rcc rId="28263" sId="4" numFmtId="4">
    <nc r="L19">
      <v>80</v>
    </nc>
  </rcc>
  <rcc rId="28264" sId="4" numFmtId="4">
    <nc r="M19">
      <v>61</v>
    </nc>
  </rcc>
  <rcc rId="28265" sId="4" numFmtId="4">
    <nc r="B20">
      <v>783</v>
    </nc>
  </rcc>
  <rcc rId="28266" sId="4" numFmtId="4">
    <nc r="C20">
      <v>367</v>
    </nc>
  </rcc>
  <rcc rId="28267" sId="4" numFmtId="4">
    <nc r="D20">
      <v>416</v>
    </nc>
  </rcc>
  <rcc rId="28268" sId="4" numFmtId="4">
    <nc r="E20">
      <v>115</v>
    </nc>
  </rcc>
  <rcc rId="28269" sId="4" numFmtId="4">
    <nc r="F20">
      <v>61</v>
    </nc>
  </rcc>
  <rcc rId="28270" sId="4" numFmtId="4">
    <nc r="G20">
      <v>54</v>
    </nc>
  </rcc>
  <rcc rId="28271" sId="4" numFmtId="4">
    <nc r="H20">
      <v>105</v>
    </nc>
  </rcc>
  <rcc rId="28272" sId="4" numFmtId="4">
    <nc r="I20">
      <v>49</v>
    </nc>
  </rcc>
  <rcc rId="28273" sId="4" numFmtId="4">
    <nc r="J20">
      <v>56</v>
    </nc>
  </rcc>
  <rcc rId="28274" sId="4" numFmtId="4">
    <nc r="K20">
      <v>149</v>
    </nc>
  </rcc>
  <rcc rId="28275" sId="4" numFmtId="4">
    <nc r="L20">
      <v>58</v>
    </nc>
  </rcc>
  <rcc rId="28276" sId="4" numFmtId="4">
    <nc r="M20">
      <v>91</v>
    </nc>
  </rcc>
  <rcc rId="28277" sId="4" numFmtId="4">
    <nc r="B21">
      <v>728</v>
    </nc>
  </rcc>
  <rcc rId="28278" sId="4" numFmtId="4">
    <nc r="C21">
      <v>354</v>
    </nc>
  </rcc>
  <rcc rId="28279" sId="4" numFmtId="4">
    <nc r="D21">
      <v>374</v>
    </nc>
  </rcc>
  <rcc rId="28280" sId="4" numFmtId="4">
    <nc r="E21">
      <v>101</v>
    </nc>
  </rcc>
  <rcc rId="28281" sId="4" numFmtId="4">
    <nc r="F21">
      <v>49</v>
    </nc>
  </rcc>
  <rcc rId="28282" sId="4" numFmtId="4">
    <nc r="G21">
      <v>52</v>
    </nc>
  </rcc>
  <rcc rId="28283" sId="4" numFmtId="4">
    <nc r="H21">
      <v>104</v>
    </nc>
  </rcc>
  <rcc rId="28284" sId="4" numFmtId="4">
    <nc r="I21">
      <v>48</v>
    </nc>
  </rcc>
  <rcc rId="28285" sId="4" numFmtId="4">
    <nc r="J21">
      <v>56</v>
    </nc>
  </rcc>
  <rcc rId="28286" sId="4" numFmtId="4">
    <nc r="K21">
      <v>116</v>
    </nc>
  </rcc>
  <rcc rId="28287" sId="4" numFmtId="4">
    <nc r="L21">
      <v>58</v>
    </nc>
  </rcc>
  <rcc rId="28288" sId="4" numFmtId="4">
    <nc r="M21">
      <v>58</v>
    </nc>
  </rcc>
  <rcc rId="28289" sId="4" numFmtId="4">
    <nc r="B23">
      <v>128</v>
    </nc>
  </rcc>
  <rcc rId="28290" sId="4" numFmtId="4">
    <nc r="C23">
      <v>78</v>
    </nc>
  </rcc>
  <rcc rId="28291" sId="4" numFmtId="4">
    <nc r="D23">
      <v>50</v>
    </nc>
  </rcc>
  <rcc rId="28292" sId="4" numFmtId="4">
    <nc r="E23">
      <v>19</v>
    </nc>
  </rcc>
  <rcc rId="28293" sId="4" numFmtId="4">
    <nc r="F23">
      <v>14</v>
    </nc>
  </rcc>
  <rcc rId="28294" sId="4" numFmtId="4">
    <nc r="G23">
      <v>5</v>
    </nc>
  </rcc>
  <rcc rId="28295" sId="4" numFmtId="4">
    <nc r="H23">
      <v>21</v>
    </nc>
  </rcc>
  <rcc rId="28296" sId="4" numFmtId="4">
    <nc r="I23">
      <v>16</v>
    </nc>
  </rcc>
  <rcc rId="28297" sId="4" numFmtId="4">
    <nc r="J23">
      <v>5</v>
    </nc>
  </rcc>
  <rcc rId="28298" sId="4" numFmtId="4">
    <nc r="K23">
      <v>23</v>
    </nc>
  </rcc>
  <rcc rId="28299" sId="4" numFmtId="4">
    <nc r="L23">
      <v>14</v>
    </nc>
  </rcc>
  <rcc rId="28300" sId="4" numFmtId="4">
    <nc r="M23">
      <v>9</v>
    </nc>
  </rcc>
  <rcc rId="28301" sId="4" numFmtId="4">
    <nc r="B25">
      <v>36</v>
    </nc>
  </rcc>
  <rcc rId="28302" sId="4" numFmtId="4">
    <nc r="C25">
      <v>22</v>
    </nc>
  </rcc>
  <rcc rId="28303" sId="4" numFmtId="4">
    <nc r="D25">
      <v>14</v>
    </nc>
  </rcc>
  <rcc rId="28304" sId="4" numFmtId="4">
    <nc r="E25">
      <v>4</v>
    </nc>
  </rcc>
  <rcc rId="28305" sId="4" numFmtId="4">
    <nc r="F25">
      <v>3</v>
    </nc>
  </rcc>
  <rcc rId="28306" sId="4" numFmtId="4">
    <nc r="G25">
      <v>1</v>
    </nc>
  </rcc>
  <rcc rId="28307" sId="4" numFmtId="4">
    <nc r="H25">
      <v>10</v>
    </nc>
  </rcc>
  <rcc rId="28308" sId="4" numFmtId="4">
    <nc r="I25">
      <v>7</v>
    </nc>
  </rcc>
  <rcc rId="28309" sId="4" numFmtId="4">
    <nc r="J25">
      <v>3</v>
    </nc>
  </rcc>
  <rcc rId="28310" sId="4" numFmtId="4">
    <nc r="K25">
      <v>5</v>
    </nc>
  </rcc>
  <rcc rId="28311" sId="4" numFmtId="4">
    <nc r="L25">
      <v>2</v>
    </nc>
  </rcc>
  <rcc rId="28312" sId="4" numFmtId="4">
    <nc r="M25">
      <v>3</v>
    </nc>
  </rcc>
  <rcc rId="28313" sId="4" numFmtId="4">
    <nc r="B27">
      <v>0</v>
    </nc>
  </rcc>
  <rcc rId="28314" sId="4" numFmtId="4">
    <nc r="C27">
      <v>0</v>
    </nc>
  </rcc>
  <rcc rId="28315" sId="4" numFmtId="4">
    <nc r="D27">
      <v>0</v>
    </nc>
  </rcc>
  <rcc rId="28316" sId="4" numFmtId="4">
    <nc r="E27">
      <v>0</v>
    </nc>
  </rcc>
  <rcc rId="28317" sId="4" numFmtId="4">
    <nc r="F27">
      <v>0</v>
    </nc>
  </rcc>
  <rcc rId="28318" sId="4" numFmtId="4">
    <nc r="G27">
      <v>0</v>
    </nc>
  </rcc>
  <rcc rId="28319" sId="4" numFmtId="4">
    <nc r="H27">
      <v>0</v>
    </nc>
  </rcc>
  <rcc rId="28320" sId="4" numFmtId="4">
    <nc r="I27">
      <v>0</v>
    </nc>
  </rcc>
  <rcc rId="28321" sId="4" numFmtId="4">
    <nc r="J27">
      <v>0</v>
    </nc>
  </rcc>
  <rcc rId="28322" sId="4" numFmtId="4">
    <nc r="K27">
      <v>0</v>
    </nc>
  </rcc>
  <rcc rId="28323" sId="4" numFmtId="4">
    <nc r="L27">
      <v>0</v>
    </nc>
  </rcc>
  <rcc rId="28324" sId="4" numFmtId="4">
    <nc r="M27">
      <v>0</v>
    </nc>
  </rcc>
  <rcc rId="28325" sId="4" numFmtId="4">
    <nc r="B28">
      <v>398</v>
    </nc>
  </rcc>
  <rcc rId="28326" sId="4" numFmtId="4">
    <nc r="C28">
      <v>184</v>
    </nc>
  </rcc>
  <rcc rId="28327" sId="4" numFmtId="4">
    <nc r="D28">
      <v>214</v>
    </nc>
  </rcc>
  <rcc rId="28328" sId="4" numFmtId="4">
    <nc r="E28">
      <v>48</v>
    </nc>
  </rcc>
  <rcc rId="28329" sId="4" numFmtId="4">
    <nc r="F28">
      <v>20</v>
    </nc>
  </rcc>
  <rcc rId="28330" sId="4" numFmtId="4">
    <nc r="G28">
      <v>28</v>
    </nc>
  </rcc>
  <rcc rId="28331" sId="4" numFmtId="4">
    <nc r="H28">
      <v>70</v>
    </nc>
  </rcc>
  <rcc rId="28332" sId="4" numFmtId="4">
    <nc r="I28">
      <v>43</v>
    </nc>
  </rcc>
  <rcc rId="28333" sId="4" numFmtId="4">
    <nc r="J28">
      <v>27</v>
    </nc>
  </rcc>
  <rcc rId="28334" sId="4" numFmtId="4">
    <nc r="K28">
      <v>61</v>
    </nc>
  </rcc>
  <rcc rId="28335" sId="4" numFmtId="4">
    <nc r="L28">
      <v>28</v>
    </nc>
  </rcc>
  <rcc rId="28336" sId="4" numFmtId="4">
    <nc r="M28">
      <v>33</v>
    </nc>
  </rcc>
  <rcc rId="28337" sId="4" numFmtId="4">
    <nc r="B29">
      <v>138</v>
    </nc>
  </rcc>
  <rcc rId="28338" sId="4" numFmtId="4">
    <nc r="C29">
      <v>58</v>
    </nc>
  </rcc>
  <rcc rId="28339" sId="4" numFmtId="4">
    <nc r="D29">
      <v>80</v>
    </nc>
  </rcc>
  <rcc rId="28340" sId="4" numFmtId="4">
    <nc r="E29">
      <v>24</v>
    </nc>
  </rcc>
  <rcc rId="28341" sId="4" numFmtId="4">
    <nc r="F29">
      <v>8</v>
    </nc>
  </rcc>
  <rcc rId="28342" sId="4" numFmtId="4">
    <nc r="G29">
      <v>16</v>
    </nc>
  </rcc>
  <rcc rId="28343" sId="4" numFmtId="4">
    <nc r="H29">
      <v>21</v>
    </nc>
  </rcc>
  <rcc rId="28344" sId="4" numFmtId="4">
    <nc r="I29">
      <v>7</v>
    </nc>
  </rcc>
  <rcc rId="28345" sId="4" numFmtId="4">
    <nc r="J29">
      <v>14</v>
    </nc>
  </rcc>
  <rcc rId="28346" sId="4" numFmtId="4">
    <nc r="K29">
      <v>22</v>
    </nc>
  </rcc>
  <rcc rId="28347" sId="4" numFmtId="4">
    <nc r="L29">
      <v>7</v>
    </nc>
  </rcc>
  <rcc rId="28348" sId="4" numFmtId="4">
    <nc r="M29">
      <v>15</v>
    </nc>
  </rcc>
  <rcc rId="28349" sId="4" numFmtId="4">
    <nc r="B31">
      <v>223</v>
    </nc>
  </rcc>
  <rcc rId="28350" sId="4" numFmtId="4">
    <nc r="C31">
      <v>116</v>
    </nc>
  </rcc>
  <rcc rId="28351" sId="4" numFmtId="4">
    <nc r="D31">
      <v>107</v>
    </nc>
  </rcc>
  <rcc rId="28352" sId="4" numFmtId="4">
    <nc r="E31">
      <v>37</v>
    </nc>
  </rcc>
  <rcc rId="28353" sId="4" numFmtId="4">
    <nc r="F31">
      <v>22</v>
    </nc>
  </rcc>
  <rcc rId="28354" sId="4" numFmtId="4">
    <nc r="G31">
      <v>15</v>
    </nc>
  </rcc>
  <rcc rId="28355" sId="4" numFmtId="4">
    <nc r="H31">
      <v>32</v>
    </nc>
  </rcc>
  <rcc rId="28356" sId="4" numFmtId="4">
    <nc r="I31">
      <v>19</v>
    </nc>
  </rcc>
  <rcc rId="28357" sId="4" numFmtId="4">
    <nc r="J31">
      <v>13</v>
    </nc>
  </rcc>
  <rcc rId="28358" sId="4" numFmtId="4">
    <nc r="K31">
      <v>34</v>
    </nc>
  </rcc>
  <rcc rId="28359" sId="4" numFmtId="4">
    <nc r="L31">
      <v>21</v>
    </nc>
  </rcc>
  <rcc rId="28360" sId="4" numFmtId="4">
    <nc r="M31">
      <v>13</v>
    </nc>
  </rcc>
  <rcc rId="28361" sId="4" numFmtId="4">
    <nc r="B32">
      <v>145</v>
    </nc>
  </rcc>
  <rcc rId="28362" sId="4" numFmtId="4">
    <nc r="C32">
      <v>68</v>
    </nc>
  </rcc>
  <rcc rId="28363" sId="4" numFmtId="4">
    <nc r="D32">
      <v>77</v>
    </nc>
  </rcc>
  <rcc rId="28364" sId="4" numFmtId="4">
    <nc r="E32">
      <v>15</v>
    </nc>
  </rcc>
  <rcc rId="28365" sId="4" numFmtId="4">
    <nc r="F32">
      <v>8</v>
    </nc>
  </rcc>
  <rcc rId="28366" sId="4" numFmtId="4">
    <nc r="G32">
      <v>7</v>
    </nc>
  </rcc>
  <rcc rId="28367" sId="4" numFmtId="4">
    <nc r="H32">
      <v>21</v>
    </nc>
  </rcc>
  <rcc rId="28368" sId="4" numFmtId="4">
    <nc r="I32">
      <v>10</v>
    </nc>
  </rcc>
  <rcc rId="28369" sId="4" numFmtId="4">
    <nc r="J32">
      <v>11</v>
    </nc>
  </rcc>
  <rcc rId="28370" sId="4" numFmtId="4">
    <nc r="K32">
      <v>18</v>
    </nc>
  </rcc>
  <rcc rId="28371" sId="4" numFmtId="4">
    <nc r="L32">
      <v>8</v>
    </nc>
  </rcc>
  <rcc rId="28372" sId="4" numFmtId="4">
    <nc r="M32">
      <v>10</v>
    </nc>
  </rcc>
  <rcc rId="28373" sId="4" numFmtId="4">
    <nc r="B33">
      <v>0</v>
    </nc>
  </rcc>
  <rcc rId="28374" sId="4" numFmtId="4">
    <nc r="C33">
      <v>0</v>
    </nc>
  </rcc>
  <rcc rId="28375" sId="4" numFmtId="4">
    <nc r="D33">
      <v>0</v>
    </nc>
  </rcc>
  <rcc rId="28376" sId="4" numFmtId="4">
    <nc r="E33">
      <v>0</v>
    </nc>
  </rcc>
  <rcc rId="28377" sId="4" numFmtId="4">
    <nc r="F33">
      <v>0</v>
    </nc>
  </rcc>
  <rcc rId="28378" sId="4" numFmtId="4">
    <nc r="G33">
      <v>0</v>
    </nc>
  </rcc>
  <rcc rId="28379" sId="4" numFmtId="4">
    <nc r="H33">
      <v>0</v>
    </nc>
  </rcc>
  <rcc rId="28380" sId="4" numFmtId="4">
    <nc r="I33">
      <v>0</v>
    </nc>
  </rcc>
  <rcc rId="28381" sId="4" numFmtId="4">
    <nc r="J33">
      <v>0</v>
    </nc>
  </rcc>
  <rcc rId="28382" sId="4" numFmtId="4">
    <nc r="K33">
      <v>0</v>
    </nc>
  </rcc>
  <rcc rId="28383" sId="4" numFmtId="4">
    <nc r="L33">
      <v>0</v>
    </nc>
  </rcc>
  <rcc rId="28384" sId="4" numFmtId="4">
    <nc r="M33">
      <v>0</v>
    </nc>
  </rcc>
  <rcc rId="28385" sId="4" numFmtId="4">
    <nc r="B34">
      <v>119</v>
    </nc>
  </rcc>
  <rcc rId="28386" sId="4" numFmtId="4">
    <nc r="C34">
      <v>68</v>
    </nc>
  </rcc>
  <rcc rId="28387" sId="4" numFmtId="4">
    <nc r="D34">
      <v>51</v>
    </nc>
  </rcc>
  <rcc rId="28388" sId="4" numFmtId="4">
    <nc r="E34">
      <v>19</v>
    </nc>
  </rcc>
  <rcc rId="28389" sId="4" numFmtId="4">
    <nc r="F34">
      <v>10</v>
    </nc>
  </rcc>
  <rcc rId="28390" sId="4" numFmtId="4">
    <nc r="G34">
      <v>9</v>
    </nc>
  </rcc>
  <rcc rId="28391" sId="4" numFmtId="4">
    <nc r="H34">
      <v>20</v>
    </nc>
  </rcc>
  <rcc rId="28392" sId="4" numFmtId="4">
    <nc r="I34">
      <v>11</v>
    </nc>
  </rcc>
  <rcc rId="28393" sId="4" numFmtId="4">
    <nc r="J34">
      <v>9</v>
    </nc>
  </rcc>
  <rcc rId="28394" sId="4" numFmtId="4">
    <nc r="K34">
      <v>23</v>
    </nc>
  </rcc>
  <rcc rId="28395" sId="4" numFmtId="4">
    <nc r="L34">
      <v>12</v>
    </nc>
  </rcc>
  <rcc rId="28396" sId="4" numFmtId="4">
    <nc r="M34">
      <v>11</v>
    </nc>
  </rcc>
  <rcc rId="28397" sId="4" numFmtId="4">
    <nc r="B36">
      <v>669</v>
    </nc>
  </rcc>
  <rcc rId="28398" sId="4" numFmtId="4">
    <nc r="C36">
      <v>350</v>
    </nc>
  </rcc>
  <rcc rId="28399" sId="4" numFmtId="4">
    <nc r="D36">
      <v>319</v>
    </nc>
  </rcc>
  <rcc rId="28400" sId="4" numFmtId="4">
    <nc r="E36">
      <v>100</v>
    </nc>
  </rcc>
  <rcc rId="28401" sId="4" numFmtId="4">
    <nc r="F36">
      <v>53</v>
    </nc>
  </rcc>
  <rcc rId="28402" sId="4" numFmtId="4">
    <nc r="G36">
      <v>47</v>
    </nc>
  </rcc>
  <rcc rId="28403" sId="4" numFmtId="4">
    <nc r="H36">
      <v>114</v>
    </nc>
  </rcc>
  <rcc rId="28404" sId="4" numFmtId="4">
    <nc r="I36">
      <v>58</v>
    </nc>
  </rcc>
  <rcc rId="28405" sId="4" numFmtId="4">
    <nc r="J36">
      <v>56</v>
    </nc>
  </rcc>
  <rcc rId="28406" sId="4" numFmtId="4">
    <nc r="K36">
      <v>90</v>
    </nc>
  </rcc>
  <rcc rId="28407" sId="4" numFmtId="4">
    <nc r="L36">
      <v>51</v>
    </nc>
  </rcc>
  <rcc rId="28408" sId="4" numFmtId="4">
    <nc r="M36">
      <v>39</v>
    </nc>
  </rcc>
  <rcc rId="28409" sId="4" numFmtId="4">
    <nc r="B38">
      <v>466</v>
    </nc>
  </rcc>
  <rcc rId="28410" sId="4" numFmtId="4">
    <nc r="C38">
      <v>257</v>
    </nc>
  </rcc>
  <rcc rId="28411" sId="4" numFmtId="4">
    <nc r="D38">
      <v>209</v>
    </nc>
  </rcc>
  <rcc rId="28412" sId="4" numFmtId="4">
    <nc r="E38">
      <v>61</v>
    </nc>
  </rcc>
  <rcc rId="28413" sId="4" numFmtId="4">
    <nc r="F38">
      <v>37</v>
    </nc>
  </rcc>
  <rcc rId="28414" sId="4" numFmtId="4">
    <nc r="G38">
      <v>24</v>
    </nc>
  </rcc>
  <rcc rId="28415" sId="4" numFmtId="4">
    <nc r="H38">
      <v>83</v>
    </nc>
  </rcc>
  <rcc rId="28416" sId="4" numFmtId="4">
    <nc r="I38">
      <v>42</v>
    </nc>
  </rcc>
  <rcc rId="28417" sId="4" numFmtId="4">
    <nc r="J38">
      <v>41</v>
    </nc>
  </rcc>
  <rcc rId="28418" sId="4" numFmtId="4">
    <nc r="K38">
      <v>80</v>
    </nc>
  </rcc>
  <rcc rId="28419" sId="4" numFmtId="4">
    <nc r="L38">
      <v>45</v>
    </nc>
  </rcc>
  <rcc rId="28420" sId="4" numFmtId="4">
    <nc r="M38">
      <v>35</v>
    </nc>
  </rcc>
  <rcc rId="28421" sId="4" numFmtId="4">
    <nc r="B39">
      <v>70</v>
    </nc>
  </rcc>
  <rcc rId="28422" sId="4" numFmtId="4">
    <nc r="C39">
      <v>37</v>
    </nc>
  </rcc>
  <rcc rId="28423" sId="4" numFmtId="4">
    <nc r="D39">
      <v>33</v>
    </nc>
  </rcc>
  <rcc rId="28424" sId="4" numFmtId="4">
    <nc r="E39">
      <v>14</v>
    </nc>
  </rcc>
  <rcc rId="28425" sId="4" numFmtId="4">
    <nc r="F39">
      <v>5</v>
    </nc>
  </rcc>
  <rcc rId="28426" sId="4" numFmtId="4">
    <nc r="G39">
      <v>9</v>
    </nc>
  </rcc>
  <rcc rId="28427" sId="4" numFmtId="4">
    <nc r="H39">
      <v>12</v>
    </nc>
  </rcc>
  <rcc rId="28428" sId="4" numFmtId="4">
    <nc r="I39">
      <v>6</v>
    </nc>
  </rcc>
  <rcc rId="28429" sId="4" numFmtId="4">
    <nc r="J39">
      <v>6</v>
    </nc>
  </rcc>
  <rcc rId="28430" sId="4" numFmtId="4">
    <nc r="K39">
      <v>12</v>
    </nc>
  </rcc>
  <rcc rId="28431" sId="4" numFmtId="4">
    <nc r="L39">
      <v>6</v>
    </nc>
  </rcc>
  <rcc rId="28432" sId="4" numFmtId="4">
    <nc r="M39">
      <v>6</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04" sId="1" numFmtId="4">
    <oc r="C12">
      <v>104</v>
    </oc>
    <nc r="C12">
      <v>103</v>
    </nc>
  </rcc>
  <rcc rId="27005" sId="1" numFmtId="4">
    <oc r="D12">
      <v>103</v>
    </oc>
    <nc r="D12">
      <v>102</v>
    </nc>
  </rcc>
  <rcc rId="27006" sId="1">
    <oc r="D13">
      <f>SUM(D14:D16)</f>
    </oc>
    <nc r="D13">
      <f>SUM(D14:D16)</f>
    </nc>
  </rcc>
  <rcc rId="27007" sId="1" numFmtId="4">
    <oc r="F12">
      <v>942</v>
    </oc>
    <nc r="F12">
      <v>919</v>
    </nc>
  </rcc>
  <rcc rId="27008" sId="1" numFmtId="4">
    <oc r="F15">
      <v>907</v>
    </oc>
    <nc r="F15">
      <v>896</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33" sId="4">
    <oc r="A5" t="inlineStr">
      <is>
        <t>令和５年度</t>
      </is>
    </oc>
    <nc r="A5" t="inlineStr">
      <is>
        <t>令和６年度</t>
        <phoneticPr fontId="0"/>
      </is>
    </nc>
  </rcc>
  <rcc rId="28434" sId="4">
    <oc r="A6" t="inlineStr">
      <is>
        <t>令和６年度</t>
      </is>
    </oc>
    <nc r="A6" t="inlineStr">
      <is>
        <t>令和７年度</t>
        <phoneticPr fontId="0"/>
      </is>
    </nc>
  </rcc>
  <rcc rId="28435" sId="5">
    <oc r="A5" t="inlineStr">
      <is>
        <t>令和５年度</t>
      </is>
    </oc>
    <nc r="A5" t="inlineStr">
      <is>
        <t>令和６年度</t>
        <phoneticPr fontId="0"/>
      </is>
    </nc>
  </rcc>
  <rcc rId="28436" sId="5">
    <oc r="A6" t="inlineStr">
      <is>
        <t>令和６年度</t>
      </is>
    </oc>
    <nc r="A6" t="inlineStr">
      <is>
        <t>令和７年度</t>
        <phoneticPr fontId="0"/>
      </is>
    </nc>
  </rcc>
  <rcc rId="28437" sId="5" numFmtId="4">
    <oc r="B9">
      <v>2281</v>
    </oc>
    <nc r="B9">
      <v>2176</v>
    </nc>
  </rcc>
  <rcc rId="28438" sId="5" numFmtId="4">
    <oc r="C9">
      <v>1194</v>
    </oc>
    <nc r="C9">
      <v>1113</v>
    </nc>
  </rcc>
  <rcc rId="28439" sId="5" numFmtId="4">
    <oc r="D9">
      <v>1087</v>
    </oc>
    <nc r="D9">
      <v>1063</v>
    </nc>
  </rcc>
  <rcc rId="28440" sId="5" numFmtId="4">
    <oc r="E9">
      <v>2206</v>
    </oc>
    <nc r="E9">
      <v>2281</v>
    </nc>
  </rcc>
  <rcc rId="28441" sId="5" numFmtId="4">
    <oc r="F9">
      <v>1095</v>
    </oc>
    <nc r="F9">
      <v>1195</v>
    </nc>
  </rcc>
  <rcc rId="28442" sId="5" numFmtId="4">
    <oc r="G9">
      <v>1111</v>
    </oc>
    <nc r="G9">
      <v>1086</v>
    </nc>
  </rcc>
  <rcc rId="28443" sId="5" numFmtId="4">
    <oc r="H9">
      <v>2303</v>
    </oc>
    <nc r="H9">
      <v>2206</v>
    </nc>
  </rcc>
  <rcc rId="28444" sId="5" numFmtId="4">
    <oc r="I9">
      <v>1141</v>
    </oc>
    <nc r="I9">
      <v>1095</v>
    </nc>
  </rcc>
  <rcc rId="28445" sId="5" numFmtId="4">
    <oc r="J9">
      <v>1162</v>
    </oc>
    <nc r="J9">
      <v>1111</v>
    </nc>
  </rcc>
  <rcc rId="28446" sId="5" numFmtId="4">
    <oc r="B10">
      <v>248</v>
    </oc>
    <nc r="B10">
      <v>246</v>
    </nc>
  </rcc>
  <rcc rId="28447" sId="5" numFmtId="4">
    <oc r="C10">
      <v>125</v>
    </oc>
    <nc r="C10">
      <v>138</v>
    </nc>
  </rcc>
  <rcc rId="28448" sId="5" numFmtId="4">
    <oc r="D10">
      <v>123</v>
    </oc>
    <nc r="D10">
      <v>108</v>
    </nc>
  </rcc>
  <rcc rId="28449" sId="5" numFmtId="4">
    <oc r="E10">
      <v>263</v>
    </oc>
    <nc r="E10">
      <v>249</v>
    </nc>
  </rcc>
  <rcc rId="28450" sId="5" numFmtId="4">
    <oc r="F10">
      <v>140</v>
    </oc>
    <nc r="F10">
      <v>126</v>
    </nc>
  </rcc>
  <rcc rId="28451" sId="5" numFmtId="4">
    <oc r="H10">
      <v>295</v>
    </oc>
    <nc r="H10">
      <v>264</v>
    </nc>
  </rcc>
  <rcc rId="28452" sId="5" numFmtId="4">
    <oc r="I10">
      <v>152</v>
    </oc>
    <nc r="I10">
      <v>141</v>
    </nc>
  </rcc>
  <rcc rId="28453" sId="5" numFmtId="4">
    <oc r="J10">
      <v>143</v>
    </oc>
    <nc r="J10">
      <v>123</v>
    </nc>
  </rcc>
  <rcc rId="28454" sId="5" numFmtId="4">
    <oc r="B11">
      <v>532</v>
    </oc>
    <nc r="B11">
      <v>553</v>
    </nc>
  </rcc>
  <rcc rId="28455" sId="5" numFmtId="4">
    <oc r="C11">
      <v>277</v>
    </oc>
    <nc r="C11">
      <v>270</v>
    </nc>
  </rcc>
  <rcc rId="28456" sId="5" numFmtId="4">
    <oc r="D11">
      <v>255</v>
    </oc>
    <nc r="D11">
      <v>283</v>
    </nc>
  </rcc>
  <rcc rId="28457" sId="5" numFmtId="4">
    <oc r="E11">
      <v>557</v>
    </oc>
    <nc r="E11">
      <v>528</v>
    </nc>
  </rcc>
  <rcc rId="28458" sId="5" numFmtId="4">
    <oc r="F11">
      <v>245</v>
    </oc>
    <nc r="F11">
      <v>273</v>
    </nc>
  </rcc>
  <rcc rId="28459" sId="5" numFmtId="4">
    <oc r="G11">
      <v>312</v>
    </oc>
    <nc r="G11">
      <v>255</v>
    </nc>
  </rcc>
  <rcc rId="28460" sId="5" numFmtId="4">
    <oc r="H11">
      <v>574</v>
    </oc>
    <nc r="H11">
      <v>554</v>
    </nc>
  </rcc>
  <rcc rId="28461" sId="5" numFmtId="4">
    <oc r="I11">
      <v>283</v>
    </oc>
    <nc r="I11">
      <v>246</v>
    </nc>
  </rcc>
  <rcc rId="28462" sId="5" numFmtId="4">
    <oc r="J11">
      <v>291</v>
    </oc>
    <nc r="J11">
      <v>308</v>
    </nc>
  </rcc>
  <rcc rId="28463" sId="5" numFmtId="4">
    <oc r="B12">
      <v>393</v>
    </oc>
    <nc r="B12">
      <v>383</v>
    </nc>
  </rcc>
  <rcc rId="28464" sId="5" numFmtId="4">
    <oc r="D12">
      <v>182</v>
    </oc>
    <nc r="D12">
      <v>172</v>
    </nc>
  </rcc>
  <rcc rId="28465" sId="5" numFmtId="4">
    <oc r="E12">
      <v>408</v>
    </oc>
    <nc r="E12">
      <v>398</v>
    </nc>
  </rcc>
  <rcc rId="28466" sId="5" numFmtId="4">
    <oc r="F12">
      <v>206</v>
    </oc>
    <nc r="F12">
      <v>214</v>
    </nc>
  </rcc>
  <rcc rId="28467" sId="5" numFmtId="4">
    <oc r="G12">
      <v>202</v>
    </oc>
    <nc r="G12">
      <v>184</v>
    </nc>
  </rcc>
  <rcc rId="28468" sId="5" numFmtId="4">
    <oc r="H12">
      <v>439</v>
    </oc>
    <nc r="H12">
      <v>406</v>
    </nc>
  </rcc>
  <rcc rId="28469" sId="5" numFmtId="4">
    <oc r="I12">
      <v>222</v>
    </oc>
    <nc r="I12">
      <v>203</v>
    </nc>
  </rcc>
  <rcc rId="28470" sId="5" numFmtId="4">
    <oc r="J12">
      <v>217</v>
    </oc>
    <nc r="J12">
      <v>203</v>
    </nc>
  </rcc>
  <rcc rId="28471" sId="5" numFmtId="4">
    <oc r="B13">
      <v>123</v>
    </oc>
    <nc r="B13">
      <v>92</v>
    </nc>
  </rcc>
  <rcc rId="28472" sId="5" numFmtId="4">
    <oc r="C13">
      <v>62</v>
    </oc>
    <nc r="C13">
      <v>55</v>
    </nc>
  </rcc>
  <rcc rId="28473" sId="5" numFmtId="4">
    <oc r="D13">
      <v>61</v>
    </oc>
    <nc r="D13">
      <v>37</v>
    </nc>
  </rcc>
  <rcc rId="28474" sId="5" numFmtId="4">
    <oc r="E13">
      <v>97</v>
    </oc>
    <nc r="E13">
      <v>123</v>
    </nc>
  </rcc>
  <rcc rId="28475" sId="5" numFmtId="4">
    <oc r="F13">
      <v>46</v>
    </oc>
    <nc r="F13">
      <v>62</v>
    </nc>
  </rcc>
  <rcc rId="28476" sId="5" numFmtId="4">
    <oc r="G13">
      <v>51</v>
    </oc>
    <nc r="G13">
      <v>61</v>
    </nc>
  </rcc>
  <rcc rId="28477" sId="5" numFmtId="4">
    <oc r="H13">
      <v>130</v>
    </oc>
    <nc r="H13">
      <v>96</v>
    </nc>
  </rcc>
  <rcc rId="28478" sId="5" numFmtId="4">
    <oc r="I13">
      <v>62</v>
    </oc>
    <nc r="I13">
      <v>45</v>
    </nc>
  </rcc>
  <rcc rId="28479" sId="5" numFmtId="4">
    <oc r="J13">
      <v>68</v>
    </oc>
    <nc r="J13">
      <v>51</v>
    </nc>
  </rcc>
  <rcc rId="28480" sId="5" numFmtId="4">
    <oc r="B14">
      <v>259</v>
    </oc>
    <nc r="B14">
      <v>199</v>
    </nc>
  </rcc>
  <rcc rId="28481" sId="5" numFmtId="4">
    <oc r="C14">
      <v>119</v>
    </oc>
    <nc r="C14">
      <v>114</v>
    </nc>
  </rcc>
  <rcc rId="28482" sId="5" numFmtId="4">
    <oc r="D14">
      <v>140</v>
    </oc>
    <nc r="D14">
      <v>85</v>
    </nc>
  </rcc>
  <rcc rId="28483" sId="5" numFmtId="4">
    <oc r="E14">
      <v>234</v>
    </oc>
    <nc r="E14">
      <v>259</v>
    </nc>
  </rcc>
  <rcc rId="28484" sId="5" numFmtId="4">
    <oc r="F14">
      <v>133</v>
    </oc>
    <nc r="F14">
      <v>121</v>
    </nc>
  </rcc>
  <rcc rId="28485" sId="5" numFmtId="4">
    <oc r="G14">
      <v>101</v>
    </oc>
    <nc r="G14">
      <v>138</v>
    </nc>
  </rcc>
  <rcc rId="28486" sId="5" numFmtId="4">
    <oc r="H14">
      <v>254</v>
    </oc>
    <nc r="H14">
      <v>235</v>
    </nc>
  </rcc>
  <rcc rId="28487" sId="5" numFmtId="4">
    <oc r="I14">
      <v>127</v>
    </oc>
    <nc r="I14">
      <v>132</v>
    </nc>
  </rcc>
  <rcc rId="28488" sId="5" numFmtId="4">
    <oc r="J14">
      <v>127</v>
    </oc>
    <nc r="J14">
      <v>103</v>
    </nc>
  </rcc>
  <rcc rId="28489" sId="5" numFmtId="4">
    <oc r="B15">
      <v>177</v>
    </oc>
    <nc r="B15">
      <v>151</v>
    </nc>
  </rcc>
  <rcc rId="28490" sId="5" numFmtId="4">
    <oc r="C15">
      <v>89</v>
    </oc>
    <nc r="C15">
      <v>79</v>
    </nc>
  </rcc>
  <rcc rId="28491" sId="5" numFmtId="4">
    <oc r="D15">
      <v>88</v>
    </oc>
    <nc r="D15">
      <v>72</v>
    </nc>
  </rcc>
  <rcc rId="28492" sId="5" numFmtId="4">
    <oc r="E15">
      <v>194</v>
    </oc>
    <nc r="E15">
      <v>177</v>
    </nc>
  </rcc>
  <rcc rId="28493" sId="5" numFmtId="4">
    <oc r="F15">
      <v>101</v>
    </oc>
    <nc r="F15">
      <v>89</v>
    </nc>
  </rcc>
  <rcc rId="28494" sId="5" numFmtId="4">
    <oc r="G15">
      <v>93</v>
    </oc>
    <nc r="G15">
      <v>88</v>
    </nc>
  </rcc>
  <rcc rId="28495" sId="5" numFmtId="4">
    <oc r="H15">
      <v>188</v>
    </oc>
    <nc r="H15">
      <v>193</v>
    </nc>
  </rcc>
  <rcc rId="28496" sId="5" numFmtId="4">
    <oc r="I15">
      <v>94</v>
    </oc>
    <nc r="I15">
      <v>100</v>
    </nc>
  </rcc>
  <rcc rId="28497" sId="5" numFmtId="4">
    <oc r="J15">
      <v>94</v>
    </oc>
    <nc r="J15">
      <v>93</v>
    </nc>
  </rcc>
  <rcc rId="28498" sId="5" numFmtId="4">
    <oc r="B16">
      <v>445</v>
    </oc>
    <nc r="B16">
      <v>460</v>
    </nc>
  </rcc>
  <rcc rId="28499" sId="5" numFmtId="4">
    <oc r="C16">
      <v>228</v>
    </oc>
    <nc r="C16">
      <v>233</v>
    </nc>
  </rcc>
  <rcc rId="28500" sId="5" numFmtId="4">
    <oc r="D16">
      <v>217</v>
    </oc>
    <nc r="D16">
      <v>227</v>
    </nc>
  </rcc>
  <rcc rId="28501" sId="5" numFmtId="4">
    <oc r="E16">
      <v>531</v>
    </oc>
    <nc r="E16">
      <v>442</v>
    </nc>
  </rcc>
  <rcc rId="28502" sId="5" numFmtId="4">
    <oc r="F16">
      <v>268</v>
    </oc>
    <nc r="F16">
      <v>227</v>
    </nc>
  </rcc>
  <rcc rId="28503" sId="5" numFmtId="4">
    <oc r="G16">
      <v>263</v>
    </oc>
    <nc r="G16">
      <v>215</v>
    </nc>
  </rcc>
  <rcc rId="28504" sId="5" numFmtId="4">
    <oc r="H16">
      <v>485</v>
    </oc>
    <nc r="H16">
      <v>531</v>
    </nc>
  </rcc>
  <rcc rId="28505" sId="5" numFmtId="4">
    <oc r="I16">
      <v>247</v>
    </oc>
    <nc r="I16">
      <v>269</v>
    </nc>
  </rcc>
  <rcc rId="28506" sId="5" numFmtId="4">
    <oc r="J16">
      <v>238</v>
    </oc>
    <nc r="J16">
      <v>262</v>
    </nc>
  </rcc>
  <rcc rId="28507" sId="5" numFmtId="4">
    <oc r="B17">
      <v>240</v>
    </oc>
    <nc r="B17">
      <v>231</v>
    </nc>
  </rcc>
  <rcc rId="28508" sId="5" numFmtId="4">
    <oc r="D17">
      <v>124</v>
    </oc>
    <nc r="D17">
      <v>115</v>
    </nc>
  </rcc>
  <rcc rId="28509" sId="5" numFmtId="4">
    <oc r="E17">
      <v>229</v>
    </oc>
    <nc r="E17">
      <v>237</v>
    </nc>
  </rcc>
  <rcc rId="28510" sId="5" numFmtId="4">
    <oc r="F17">
      <v>116</v>
    </oc>
    <nc r="F17">
      <v>113</v>
    </nc>
  </rcc>
  <rcc rId="28511" sId="5" numFmtId="4">
    <oc r="G17">
      <v>113</v>
    </oc>
    <nc r="G17">
      <v>124</v>
    </nc>
  </rcc>
  <rcc rId="28512" sId="5" numFmtId="4">
    <oc r="H17">
      <v>246</v>
    </oc>
    <nc r="H17">
      <v>227</v>
    </nc>
  </rcc>
  <rcc rId="28513" sId="5" numFmtId="4">
    <oc r="I17">
      <v>134</v>
    </oc>
    <nc r="I17">
      <v>116</v>
    </nc>
  </rcc>
  <rcc rId="28514" sId="5" numFmtId="4">
    <oc r="J17">
      <v>112</v>
    </oc>
    <nc r="J17">
      <v>111</v>
    </nc>
  </rcc>
  <rcc rId="28515" sId="5" numFmtId="4">
    <oc r="B18">
      <v>478</v>
    </oc>
    <nc r="B18">
      <v>516</v>
    </nc>
  </rcc>
  <rcc rId="28516" sId="5" numFmtId="4">
    <oc r="C18">
      <v>252</v>
    </oc>
    <nc r="C18">
      <v>257</v>
    </nc>
  </rcc>
  <rcc rId="28517" sId="5" numFmtId="4">
    <oc r="D18">
      <v>226</v>
    </oc>
    <nc r="D18">
      <v>259</v>
    </nc>
  </rcc>
  <rcc rId="28518" sId="5" numFmtId="4">
    <oc r="E18">
      <v>522</v>
    </oc>
    <nc r="E18">
      <v>481</v>
    </nc>
  </rcc>
  <rcc rId="28519" sId="5" numFmtId="4">
    <oc r="F18">
      <v>274</v>
    </oc>
    <nc r="F18">
      <v>254</v>
    </nc>
  </rcc>
  <rcc rId="28520" sId="5" numFmtId="4">
    <oc r="G18">
      <v>248</v>
    </oc>
    <nc r="G18">
      <v>227</v>
    </nc>
  </rcc>
  <rcc rId="28521" sId="5" numFmtId="4">
    <oc r="H18">
      <v>506</v>
    </oc>
    <nc r="H18">
      <v>522</v>
    </nc>
  </rcc>
  <rcc rId="28522" sId="5" numFmtId="4">
    <oc r="I18">
      <v>279</v>
    </oc>
    <nc r="I18">
      <v>274</v>
    </nc>
  </rcc>
  <rcc rId="28523" sId="5" numFmtId="4">
    <oc r="J18">
      <v>227</v>
    </oc>
    <nc r="J18">
      <v>248</v>
    </nc>
  </rcc>
  <rcc rId="28524" sId="5" numFmtId="4">
    <oc r="B19">
      <v>134</v>
    </oc>
    <nc r="B19">
      <v>150</v>
    </nc>
  </rcc>
  <rcc rId="28525" sId="5" numFmtId="4">
    <oc r="C19">
      <v>63</v>
    </oc>
    <nc r="C19">
      <v>72</v>
    </nc>
  </rcc>
  <rcc rId="28526" sId="5" numFmtId="4">
    <oc r="D19">
      <v>71</v>
    </oc>
    <nc r="D19">
      <v>78</v>
    </nc>
  </rcc>
  <rcc rId="28527" sId="5" numFmtId="4">
    <oc r="E19">
      <v>161</v>
    </oc>
    <nc r="E19">
      <v>136</v>
    </nc>
  </rcc>
  <rcc rId="28528" sId="5" numFmtId="4">
    <oc r="F19">
      <v>78</v>
    </oc>
    <nc r="F19">
      <v>65</v>
    </nc>
  </rcc>
  <rcc rId="28529" sId="5" numFmtId="4">
    <oc r="G19">
      <v>83</v>
    </oc>
    <nc r="G19">
      <v>71</v>
    </nc>
  </rcc>
  <rcc rId="28530" sId="5" numFmtId="4">
    <oc r="H19">
      <v>147</v>
    </oc>
    <nc r="H19">
      <v>165</v>
    </nc>
  </rcc>
  <rcc rId="28531" sId="5" numFmtId="4">
    <oc r="I19">
      <v>81</v>
    </oc>
    <nc r="I19">
      <v>80</v>
    </nc>
  </rcc>
  <rcc rId="28532" sId="5" numFmtId="4">
    <oc r="J19">
      <v>66</v>
    </oc>
    <nc r="J19">
      <v>85</v>
    </nc>
  </rcc>
  <rcc rId="28533" sId="5" numFmtId="4">
    <oc r="B20">
      <v>145</v>
    </oc>
    <nc r="B20">
      <v>140</v>
    </nc>
  </rcc>
  <rcc rId="28534" sId="5" numFmtId="4">
    <oc r="C20">
      <v>66</v>
    </oc>
    <nc r="C20">
      <v>62</v>
    </nc>
  </rcc>
  <rcc rId="28535" sId="5" numFmtId="4">
    <oc r="D20">
      <v>79</v>
    </oc>
    <nc r="D20">
      <v>78</v>
    </nc>
  </rcc>
  <rcc rId="28536" sId="5" numFmtId="4">
    <oc r="E20">
      <v>129</v>
    </oc>
    <nc r="E20">
      <v>145</v>
    </nc>
  </rcc>
  <rcc rId="28537" sId="5" numFmtId="4">
    <oc r="F20">
      <v>69</v>
    </oc>
    <nc r="F20">
      <v>67</v>
    </nc>
  </rcc>
  <rcc rId="28538" sId="5" numFmtId="4">
    <oc r="G20">
      <v>60</v>
    </oc>
    <nc r="G20">
      <v>78</v>
    </nc>
  </rcc>
  <rcc rId="28539" sId="5" numFmtId="4">
    <oc r="H20">
      <v>158</v>
    </oc>
    <nc r="H20">
      <v>129</v>
    </nc>
  </rcc>
  <rcc rId="28540" sId="5" numFmtId="4">
    <oc r="I20">
      <v>85</v>
    </oc>
    <nc r="I20">
      <v>70</v>
    </nc>
  </rcc>
  <rcc rId="28541" sId="5" numFmtId="4">
    <oc r="J20">
      <v>73</v>
    </oc>
    <nc r="J20">
      <v>59</v>
    </nc>
  </rcc>
  <rcc rId="28542" sId="5" numFmtId="4">
    <oc r="B21">
      <v>138</v>
    </oc>
    <nc r="B21">
      <v>145</v>
    </nc>
  </rcc>
  <rcc rId="28543" sId="5" numFmtId="4">
    <oc r="C21">
      <v>64</v>
    </oc>
    <nc r="C21">
      <v>77</v>
    </nc>
  </rcc>
  <rcc rId="28544" sId="5" numFmtId="4">
    <oc r="D21">
      <v>74</v>
    </oc>
    <nc r="D21">
      <v>68</v>
    </nc>
  </rcc>
  <rcc rId="28545" sId="5" numFmtId="4">
    <oc r="E21">
      <v>125</v>
    </oc>
    <nc r="E21">
      <v>137</v>
    </nc>
  </rcc>
  <rcc rId="28546" sId="5" numFmtId="4">
    <oc r="F21">
      <v>59</v>
    </oc>
    <nc r="F21">
      <v>63</v>
    </nc>
  </rcc>
  <rcc rId="28547" sId="5" numFmtId="4">
    <oc r="G21">
      <v>66</v>
    </oc>
    <nc r="G21">
      <v>74</v>
    </nc>
  </rcc>
  <rcc rId="28548" sId="5" numFmtId="4">
    <oc r="H21">
      <v>141</v>
    </oc>
    <nc r="H21">
      <v>125</v>
    </nc>
  </rcc>
  <rcc rId="28549" sId="5" numFmtId="4">
    <oc r="I21">
      <v>66</v>
    </oc>
    <nc r="I21">
      <v>59</v>
    </nc>
  </rcc>
  <rcc rId="28550" sId="5" numFmtId="4">
    <oc r="J21">
      <v>75</v>
    </oc>
    <nc r="J21">
      <v>66</v>
    </nc>
  </rcc>
  <rcc rId="28551" sId="5" numFmtId="4">
    <oc r="B23">
      <v>20</v>
    </oc>
    <nc r="B23">
      <v>16</v>
    </nc>
  </rcc>
  <rcc rId="28552" sId="5" numFmtId="4">
    <oc r="C23">
      <v>9</v>
    </oc>
    <nc r="C23">
      <v>8</v>
    </nc>
  </rcc>
  <rcc rId="28553" sId="5" numFmtId="4">
    <oc r="D23">
      <v>11</v>
    </oc>
    <nc r="D23">
      <v>8</v>
    </nc>
  </rcc>
  <rcc rId="28554" sId="5" numFmtId="4">
    <oc r="E23">
      <v>28</v>
    </oc>
    <nc r="E23">
      <v>20</v>
    </nc>
  </rcc>
  <rcc rId="28555" sId="5" numFmtId="4">
    <oc r="F23">
      <v>16</v>
    </oc>
    <nc r="F23">
      <v>9</v>
    </nc>
  </rcc>
  <rcc rId="28556" sId="5" numFmtId="4">
    <oc r="G23">
      <v>12</v>
    </oc>
    <nc r="G23">
      <v>11</v>
    </nc>
  </rcc>
  <rcc rId="28557" sId="5" numFmtId="4">
    <oc r="H23">
      <v>22</v>
    </oc>
    <nc r="H23">
      <v>29</v>
    </nc>
  </rcc>
  <rcc rId="28558" sId="5" numFmtId="4">
    <oc r="I23">
      <v>13</v>
    </oc>
    <nc r="I23">
      <v>17</v>
    </nc>
  </rcc>
  <rcc rId="28559" sId="5" numFmtId="4">
    <oc r="J23">
      <v>9</v>
    </oc>
    <nc r="J23">
      <v>12</v>
    </nc>
  </rcc>
  <rcc rId="28560" sId="5" numFmtId="4">
    <oc r="B25">
      <v>9</v>
    </oc>
    <nc r="B25">
      <v>3</v>
    </nc>
  </rcc>
  <rcc rId="28561" sId="5" numFmtId="4">
    <oc r="C25">
      <v>6</v>
    </oc>
    <nc r="C25">
      <v>2</v>
    </nc>
  </rcc>
  <rcc rId="28562" sId="5" numFmtId="4">
    <oc r="D25">
      <v>3</v>
    </oc>
    <nc r="D25">
      <v>1</v>
    </nc>
  </rcc>
  <rcc rId="28563" sId="5" numFmtId="4">
    <oc r="E25">
      <v>7</v>
    </oc>
    <nc r="E25">
      <v>8</v>
    </nc>
  </rcc>
  <rcc rId="28564" sId="5" numFmtId="4">
    <oc r="F25">
      <v>4</v>
    </oc>
    <nc r="F25">
      <v>5</v>
    </nc>
  </rcc>
  <rcc rId="28565" sId="5" numFmtId="4">
    <oc r="H25">
      <v>10</v>
    </oc>
    <nc r="H25">
      <v>6</v>
    </nc>
  </rcc>
  <rcc rId="28566" sId="5" numFmtId="4">
    <oc r="I25">
      <v>5</v>
    </oc>
    <nc r="I25">
      <v>3</v>
    </nc>
  </rcc>
  <rcc rId="28567" sId="5" numFmtId="4">
    <oc r="J25">
      <v>5</v>
    </oc>
    <nc r="J25">
      <v>3</v>
    </nc>
  </rcc>
  <rcc rId="28568" sId="5" numFmtId="4">
    <oc r="B28">
      <v>64</v>
    </oc>
    <nc r="B28">
      <v>71</v>
    </nc>
  </rcc>
  <rcc rId="28569" sId="5" numFmtId="4">
    <oc r="C28">
      <v>27</v>
    </oc>
    <nc r="C28">
      <v>28</v>
    </nc>
  </rcc>
  <rcc rId="28570" sId="5" numFmtId="4">
    <oc r="D28">
      <v>37</v>
    </oc>
    <nc r="D28">
      <v>43</v>
    </nc>
  </rcc>
  <rcc rId="28571" sId="5" numFmtId="4">
    <oc r="E28">
      <v>85</v>
    </oc>
    <nc r="E28">
      <v>64</v>
    </nc>
  </rcc>
  <rcc rId="28572" sId="5" numFmtId="4">
    <oc r="F28">
      <v>39</v>
    </oc>
    <nc r="F28">
      <v>27</v>
    </nc>
  </rcc>
  <rcc rId="28573" sId="5" numFmtId="4">
    <oc r="G28">
      <v>46</v>
    </oc>
    <nc r="G28">
      <v>37</v>
    </nc>
  </rcc>
  <rcc rId="28574" sId="5" numFmtId="4">
    <oc r="H28">
      <v>67</v>
    </oc>
    <nc r="H28">
      <v>84</v>
    </nc>
  </rcc>
  <rcc rId="28575" sId="5" numFmtId="4">
    <oc r="I28">
      <v>27</v>
    </oc>
    <nc r="I28">
      <v>38</v>
    </nc>
  </rcc>
  <rcc rId="28576" sId="5" numFmtId="4">
    <oc r="J28">
      <v>40</v>
    </oc>
    <nc r="J28">
      <v>46</v>
    </nc>
  </rcc>
  <rcc rId="28577" sId="5" numFmtId="4">
    <oc r="B29">
      <v>16</v>
    </oc>
    <nc r="B29">
      <v>28</v>
    </nc>
  </rcc>
  <rcc rId="28578" sId="5" numFmtId="4">
    <oc r="C29">
      <v>9</v>
    </oc>
    <nc r="C29">
      <v>14</v>
    </nc>
  </rcc>
  <rcc rId="28579" sId="5" numFmtId="4">
    <oc r="D29">
      <v>7</v>
    </oc>
    <nc r="D29">
      <v>14</v>
    </nc>
  </rcc>
  <rcc rId="28580" sId="5" numFmtId="4">
    <oc r="E29">
      <v>28</v>
    </oc>
    <nc r="E29">
      <v>16</v>
    </nc>
  </rcc>
  <rcc rId="28581" sId="5" numFmtId="4">
    <oc r="F29">
      <v>14</v>
    </oc>
    <nc r="F29">
      <v>9</v>
    </nc>
  </rcc>
  <rcc rId="28582" sId="5" numFmtId="4">
    <oc r="G29">
      <v>14</v>
    </oc>
    <nc r="G29">
      <v>7</v>
    </nc>
  </rcc>
  <rcc rId="28583" sId="5" numFmtId="4">
    <oc r="H29">
      <v>24</v>
    </oc>
    <nc r="H29">
      <v>27</v>
    </nc>
  </rcc>
  <rcc rId="28584" sId="5" numFmtId="4">
    <oc r="I29">
      <v>14</v>
    </oc>
    <nc r="I29">
      <v>13</v>
    </nc>
  </rcc>
  <rcc rId="28585" sId="5" numFmtId="4">
    <oc r="J29">
      <v>10</v>
    </oc>
    <nc r="J29">
      <v>14</v>
    </nc>
  </rcc>
  <rcc rId="28586" sId="5" numFmtId="4">
    <oc r="B31">
      <v>42</v>
    </oc>
    <nc r="B31">
      <v>37</v>
    </nc>
  </rcc>
  <rcc rId="28587" sId="5" numFmtId="4">
    <oc r="C31">
      <v>15</v>
    </oc>
    <nc r="C31">
      <v>18</v>
    </nc>
  </rcc>
  <rcc rId="28588" sId="5" numFmtId="4">
    <oc r="D31">
      <v>27</v>
    </oc>
    <nc r="D31">
      <v>19</v>
    </nc>
  </rcc>
  <rcc rId="28589" sId="5" numFmtId="4">
    <oc r="E31">
      <v>42</v>
    </oc>
    <nc r="E31">
      <v>41</v>
    </nc>
  </rcc>
  <rcc rId="28590" sId="5" numFmtId="4">
    <oc r="F31">
      <v>22</v>
    </oc>
    <nc r="F31">
      <v>14</v>
    </nc>
  </rcc>
  <rcc rId="28591" sId="5" numFmtId="4">
    <oc r="G31">
      <v>20</v>
    </oc>
    <nc r="G31">
      <v>27</v>
    </nc>
  </rcc>
  <rcc rId="28592" sId="5" numFmtId="4">
    <oc r="H31">
      <v>44</v>
    </oc>
    <nc r="H31">
      <v>42</v>
    </nc>
  </rcc>
  <rcc rId="28593" sId="5" numFmtId="4">
    <oc r="J31">
      <v>22</v>
    </oc>
    <nc r="J31">
      <v>20</v>
    </nc>
  </rcc>
  <rcc rId="28594" sId="5" numFmtId="4">
    <oc r="B32">
      <v>28</v>
    </oc>
    <nc r="B32">
      <v>29</v>
    </nc>
  </rcc>
  <rcc rId="28595" sId="5" numFmtId="4">
    <oc r="C32">
      <v>16</v>
    </oc>
    <nc r="C32">
      <v>13</v>
    </nc>
  </rcc>
  <rcc rId="28596" sId="5" numFmtId="4">
    <oc r="D32">
      <v>12</v>
    </oc>
    <nc r="D32">
      <v>16</v>
    </nc>
  </rcc>
  <rcc rId="28597" sId="5" numFmtId="4">
    <oc r="E32">
      <v>34</v>
    </oc>
    <nc r="E32">
      <v>28</v>
    </nc>
  </rcc>
  <rcc rId="28598" sId="5" numFmtId="4">
    <oc r="F32">
      <v>13</v>
    </oc>
    <nc r="F32">
      <v>16</v>
    </nc>
  </rcc>
  <rcc rId="28599" sId="5" numFmtId="4">
    <oc r="G32">
      <v>21</v>
    </oc>
    <nc r="G32">
      <v>12</v>
    </nc>
  </rcc>
  <rcc rId="28600" sId="5" numFmtId="4">
    <oc r="H32">
      <v>24</v>
    </oc>
    <nc r="H32">
      <v>34</v>
    </nc>
  </rcc>
  <rcc rId="28601" sId="5" numFmtId="4">
    <oc r="I32">
      <v>15</v>
    </oc>
    <nc r="I32">
      <v>13</v>
    </nc>
  </rcc>
  <rcc rId="28602" sId="5" numFmtId="4">
    <oc r="J32">
      <v>9</v>
    </oc>
    <nc r="J32">
      <v>21</v>
    </nc>
  </rcc>
  <rcc rId="28603" sId="5" numFmtId="4">
    <oc r="B34">
      <v>16</v>
    </oc>
    <nc r="B34">
      <v>21</v>
    </nc>
  </rcc>
  <rcc rId="28604" sId="5" numFmtId="4">
    <oc r="C34">
      <v>8</v>
    </oc>
    <nc r="C34">
      <v>14</v>
    </nc>
  </rcc>
  <rcc rId="28605" sId="5" numFmtId="4">
    <oc r="D34">
      <v>8</v>
    </oc>
    <nc r="D34">
      <v>7</v>
    </nc>
  </rcc>
  <rcc rId="28606" sId="5" numFmtId="4">
    <oc r="E34">
      <v>20</v>
    </oc>
    <nc r="E34">
      <v>16</v>
    </nc>
  </rcc>
  <rcc rId="28607" sId="5" numFmtId="4">
    <oc r="F34">
      <v>13</v>
    </oc>
    <nc r="F34">
      <v>8</v>
    </nc>
  </rcc>
  <rcc rId="28608" sId="5" numFmtId="4">
    <oc r="G34">
      <v>7</v>
    </oc>
    <nc r="G34">
      <v>8</v>
    </nc>
  </rcc>
  <rcc rId="28609" sId="5" numFmtId="4">
    <oc r="H34">
      <v>31</v>
    </oc>
    <nc r="H34">
      <v>20</v>
    </nc>
  </rcc>
  <rcc rId="28610" sId="5" numFmtId="4">
    <oc r="I34">
      <v>21</v>
    </oc>
    <nc r="I34">
      <v>13</v>
    </nc>
  </rcc>
  <rcc rId="28611" sId="5" numFmtId="4">
    <oc r="J34">
      <v>10</v>
    </oc>
    <nc r="J34">
      <v>7</v>
    </nc>
  </rcc>
  <rcc rId="28612" sId="5" numFmtId="4">
    <oc r="B36">
      <v>119</v>
    </oc>
    <nc r="B36">
      <v>136</v>
    </nc>
  </rcc>
  <rcc rId="28613" sId="5" numFmtId="4">
    <oc r="C36">
      <v>71</v>
    </oc>
    <nc r="C36">
      <v>63</v>
    </nc>
  </rcc>
  <rcc rId="28614" sId="5" numFmtId="4">
    <oc r="D36">
      <v>48</v>
    </oc>
    <nc r="D36">
      <v>73</v>
    </nc>
  </rcc>
  <rcc rId="28615" sId="5" numFmtId="4">
    <oc r="E36">
      <v>109</v>
    </oc>
    <nc r="E36">
      <v>120</v>
    </nc>
  </rcc>
  <rcc rId="28616" sId="5" numFmtId="4">
    <oc r="F36">
      <v>53</v>
    </oc>
    <nc r="F36">
      <v>72</v>
    </nc>
  </rcc>
  <rcc rId="28617" sId="5" numFmtId="4">
    <oc r="G36">
      <v>56</v>
    </oc>
    <nc r="G36">
      <v>48</v>
    </nc>
  </rcc>
  <rcc rId="28618" sId="5" numFmtId="4">
    <oc r="H36">
      <v>133</v>
    </oc>
    <nc r="H36">
      <v>109</v>
    </nc>
  </rcc>
  <rcc rId="28619" sId="5" numFmtId="4">
    <oc r="I36">
      <v>72</v>
    </oc>
    <nc r="I36">
      <v>53</v>
    </nc>
  </rcc>
  <rcc rId="28620" sId="5" numFmtId="4">
    <oc r="J36">
      <v>61</v>
    </oc>
    <nc r="J36">
      <v>56</v>
    </nc>
  </rcc>
  <rcc rId="28621" sId="5" numFmtId="4">
    <oc r="B38">
      <v>78</v>
    </oc>
    <nc r="B38">
      <v>74</v>
    </nc>
  </rcc>
  <rcc rId="28622" sId="5" numFmtId="4">
    <oc r="C38">
      <v>40</v>
    </oc>
    <nc r="C38">
      <v>38</v>
    </nc>
  </rcc>
  <rcc rId="28623" sId="5" numFmtId="4">
    <oc r="D38">
      <v>38</v>
    </oc>
    <nc r="D38">
      <v>36</v>
    </nc>
  </rcc>
  <rcc rId="28624" sId="5" numFmtId="4">
    <oc r="E38">
      <v>89</v>
    </oc>
    <nc r="E38">
      <v>78</v>
    </nc>
  </rcc>
  <rcc rId="28625" sId="5" numFmtId="4">
    <oc r="F38">
      <v>54</v>
    </oc>
    <nc r="F38">
      <v>40</v>
    </nc>
  </rcc>
  <rcc rId="28626" sId="5" numFmtId="4">
    <oc r="G38">
      <v>35</v>
    </oc>
    <nc r="G38">
      <v>38</v>
    </nc>
  </rcc>
  <rcc rId="28627" sId="5" numFmtId="4">
    <oc r="H38">
      <v>88</v>
    </oc>
    <nc r="H38">
      <v>90</v>
    </nc>
  </rcc>
  <rcc rId="28628" sId="5" numFmtId="4">
    <oc r="I38">
      <v>38</v>
    </oc>
    <nc r="I38">
      <v>55</v>
    </nc>
  </rcc>
  <rcc rId="28629" sId="5" numFmtId="4">
    <oc r="J38">
      <v>50</v>
    </oc>
    <nc r="J38">
      <v>35</v>
    </nc>
  </rcc>
  <rcc rId="28630" sId="5" numFmtId="4">
    <oc r="B39">
      <v>11</v>
    </oc>
    <nc r="B39">
      <v>10</v>
    </nc>
  </rcc>
  <rcc rId="28631" sId="5" numFmtId="4">
    <oc r="C39">
      <v>4</v>
    </oc>
    <nc r="C39">
      <v>7</v>
    </nc>
  </rcc>
  <rcc rId="28632" sId="5" numFmtId="4">
    <oc r="D39">
      <v>7</v>
    </oc>
    <nc r="D39">
      <v>3</v>
    </nc>
  </rcc>
  <rcc rId="28633" sId="5" numFmtId="4">
    <oc r="F39">
      <v>9</v>
    </oc>
    <nc r="F39">
      <v>4</v>
    </nc>
  </rcc>
  <rcc rId="28634" sId="5" numFmtId="4">
    <oc r="G39">
      <v>2</v>
    </oc>
    <nc r="G39">
      <v>7</v>
    </nc>
  </rcc>
  <rcc rId="28635" sId="5" numFmtId="4">
    <oc r="H39">
      <v>12</v>
    </oc>
    <nc r="H39">
      <v>11</v>
    </nc>
  </rcc>
  <rcc rId="28636" sId="5" numFmtId="4">
    <oc r="I39">
      <v>11</v>
    </oc>
    <nc r="I39">
      <v>9</v>
    </nc>
  </rcc>
  <rcc rId="28637" sId="5" numFmtId="4">
    <oc r="J39">
      <v>1</v>
    </oc>
    <nc r="J39">
      <v>2</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38" sId="6">
    <oc r="A6" t="inlineStr">
      <is>
        <t>令和５年度</t>
      </is>
    </oc>
    <nc r="A6" t="inlineStr">
      <is>
        <t>令和６年度</t>
      </is>
    </nc>
  </rcc>
  <rcc rId="28639" sId="6" numFmtId="4">
    <oc r="B6">
      <v>2957</v>
    </oc>
    <nc r="B6">
      <v>2902</v>
    </nc>
  </rcc>
  <rcc rId="28640" sId="6" numFmtId="4">
    <oc r="C6">
      <v>1065</v>
    </oc>
    <nc r="C6">
      <v>1020</v>
    </nc>
  </rcc>
  <rcc rId="28641" sId="6" numFmtId="4">
    <oc r="D6">
      <v>1892</v>
    </oc>
    <nc r="D6">
      <v>1882</v>
    </nc>
  </rcc>
  <rcc rId="28642" sId="6" numFmtId="4">
    <oc r="F6">
      <v>133</v>
    </oc>
    <nc r="F6">
      <v>121</v>
    </nc>
  </rcc>
  <rcc rId="28643" sId="6" numFmtId="4">
    <oc r="G6">
      <v>38</v>
    </oc>
    <nc r="G6">
      <v>50</v>
    </nc>
  </rcc>
  <rcc rId="28644" sId="6" numFmtId="4">
    <oc r="K6">
      <v>180</v>
    </oc>
    <nc r="K6">
      <v>181</v>
    </nc>
  </rcc>
  <rcc rId="28645" sId="6" numFmtId="4">
    <oc r="L6">
      <v>122</v>
    </oc>
    <nc r="L6">
      <v>112</v>
    </nc>
  </rcc>
  <rcc rId="28646" sId="6" numFmtId="4">
    <oc r="M6">
      <v>58</v>
    </oc>
    <nc r="M6">
      <v>69</v>
    </nc>
  </rcc>
  <rcc rId="28647" sId="6">
    <oc r="A7" t="inlineStr">
      <is>
        <t>令和６年度</t>
      </is>
    </oc>
    <nc r="A7" t="inlineStr">
      <is>
        <t>令和７年度</t>
        <phoneticPr fontId="0"/>
      </is>
    </nc>
  </rcc>
  <rcc rId="28648" sId="6" numFmtId="4">
    <oc r="B10">
      <v>836</v>
    </oc>
    <nc r="B10">
      <v>815</v>
    </nc>
  </rcc>
  <rcc rId="28649" sId="6" numFmtId="4">
    <oc r="C10">
      <v>270</v>
    </oc>
    <nc r="C10">
      <v>253</v>
    </nc>
  </rcc>
  <rcc rId="28650" sId="6" numFmtId="4">
    <oc r="D10">
      <v>566</v>
    </oc>
    <nc r="D10">
      <v>562</v>
    </nc>
  </rcc>
  <rcc rId="28651" sId="6" numFmtId="4">
    <oc r="E10">
      <v>40</v>
    </oc>
    <nc r="E10">
      <v>38</v>
    </nc>
  </rcc>
  <rcc rId="28652" sId="6" numFmtId="4">
    <oc r="F10">
      <v>34</v>
    </oc>
    <nc r="F10">
      <v>28</v>
    </nc>
  </rcc>
  <rcc rId="28653" sId="6" numFmtId="4">
    <oc r="G10">
      <v>6</v>
    </oc>
    <nc r="G10">
      <v>10</v>
    </nc>
  </rcc>
  <rcc rId="28654" sId="6" numFmtId="4">
    <oc r="K10">
      <v>46</v>
    </oc>
    <nc r="K10">
      <v>42</v>
    </nc>
  </rcc>
  <rcc rId="28655" sId="6" numFmtId="4">
    <oc r="L10">
      <v>29</v>
    </oc>
    <nc r="L10">
      <v>24</v>
    </nc>
  </rcc>
  <rcc rId="28656" sId="6" numFmtId="4">
    <oc r="M10">
      <v>17</v>
    </oc>
    <nc r="M10">
      <v>18</v>
    </nc>
  </rcc>
  <rcc rId="28657" sId="6" numFmtId="4">
    <oc r="B11">
      <v>132</v>
    </oc>
    <nc r="B11">
      <v>128</v>
    </nc>
  </rcc>
  <rcc rId="28658" sId="6" numFmtId="4">
    <oc r="C11">
      <v>46</v>
    </oc>
    <nc r="C11">
      <v>40</v>
    </nc>
  </rcc>
  <rcc rId="28659" sId="6" numFmtId="4">
    <oc r="D11">
      <v>86</v>
    </oc>
    <nc r="D11">
      <v>88</v>
    </nc>
  </rcc>
  <rcc rId="28660" sId="6" numFmtId="4">
    <oc r="F11">
      <v>5</v>
    </oc>
    <nc r="F11">
      <v>6</v>
    </nc>
  </rcc>
  <rcc rId="28661" sId="6" numFmtId="4">
    <oc r="G11">
      <v>2</v>
    </oc>
    <nc r="G11">
      <v>1</v>
    </nc>
  </rcc>
  <rcc rId="28662" sId="6" numFmtId="4">
    <oc r="B12">
      <v>250</v>
    </oc>
    <nc r="B12">
      <v>246</v>
    </nc>
  </rcc>
  <rcc rId="28663" sId="6" numFmtId="4">
    <oc r="C12">
      <v>89</v>
    </oc>
    <nc r="C12">
      <v>93</v>
    </nc>
  </rcc>
  <rcc rId="28664" sId="6" numFmtId="4">
    <oc r="D12">
      <v>161</v>
    </oc>
    <nc r="D12">
      <v>153</v>
    </nc>
  </rcc>
  <rcc rId="28665" sId="6" numFmtId="4">
    <oc r="F12">
      <v>8</v>
    </oc>
    <nc r="F12">
      <v>11</v>
    </nc>
  </rcc>
  <rcc rId="28666" sId="6" numFmtId="4">
    <oc r="G12">
      <v>7</v>
    </oc>
    <nc r="G12">
      <v>4</v>
    </nc>
  </rcc>
  <rcc rId="28667" sId="6" numFmtId="4">
    <oc r="L12">
      <v>11</v>
    </oc>
    <nc r="L12">
      <v>10</v>
    </nc>
  </rcc>
  <rcc rId="28668" sId="6" numFmtId="4">
    <oc r="M12">
      <v>3</v>
    </oc>
    <nc r="M12">
      <v>4</v>
    </nc>
  </rcc>
  <rcc rId="28669" sId="6" numFmtId="4">
    <oc r="B13">
      <v>243</v>
    </oc>
    <nc r="B13">
      <v>233</v>
    </nc>
  </rcc>
  <rcc rId="28670" sId="6" numFmtId="4">
    <oc r="C13">
      <v>88</v>
    </oc>
    <nc r="C13">
      <v>84</v>
    </nc>
  </rcc>
  <rcc rId="28671" sId="6" numFmtId="4">
    <oc r="D13">
      <v>155</v>
    </oc>
    <nc r="D13">
      <v>149</v>
    </nc>
  </rcc>
  <rcc rId="28672" sId="6" numFmtId="4">
    <oc r="F13">
      <v>12</v>
    </oc>
    <nc r="F13">
      <v>11</v>
    </nc>
  </rcc>
  <rcc rId="28673" sId="6" numFmtId="4">
    <oc r="G13">
      <v>5</v>
    </oc>
    <nc r="G13">
      <v>6</v>
    </nc>
  </rcc>
  <rcc rId="28674" sId="6" numFmtId="4">
    <oc r="L13">
      <v>9</v>
    </oc>
    <nc r="L13">
      <v>6</v>
    </nc>
  </rcc>
  <rcc rId="28675" sId="6" numFmtId="4">
    <oc r="M13">
      <v>8</v>
    </oc>
    <nc r="M13">
      <v>11</v>
    </nc>
  </rcc>
  <rcc rId="28676" sId="6" numFmtId="4">
    <oc r="B14">
      <v>79</v>
    </oc>
    <nc r="B14">
      <v>57</v>
    </nc>
  </rcc>
  <rcc rId="28677" sId="6" numFmtId="4">
    <oc r="C14">
      <v>33</v>
    </oc>
    <nc r="C14">
      <v>26</v>
    </nc>
  </rcc>
  <rcc rId="28678" sId="6" numFmtId="4">
    <oc r="D14">
      <v>46</v>
    </oc>
    <nc r="D14">
      <v>31</v>
    </nc>
  </rcc>
  <rcc rId="28679" sId="6" numFmtId="4">
    <oc r="E14">
      <v>6</v>
    </oc>
    <nc r="E14">
      <v>4</v>
    </nc>
  </rcc>
  <rcc rId="28680" sId="6" numFmtId="4">
    <oc r="F14">
      <v>3</v>
    </oc>
    <nc r="F14">
      <v>2</v>
    </nc>
  </rcc>
  <rcc rId="28681" sId="6" numFmtId="4">
    <oc r="G14">
      <v>3</v>
    </oc>
    <nc r="G14">
      <v>2</v>
    </nc>
  </rcc>
  <rcc rId="28682" sId="6" numFmtId="4">
    <oc r="K14">
      <v>6</v>
    </oc>
    <nc r="K14">
      <v>4</v>
    </nc>
  </rcc>
  <rcc rId="28683" sId="6" numFmtId="4">
    <oc r="L14">
      <v>5</v>
    </oc>
    <nc r="L14">
      <v>4</v>
    </nc>
  </rcc>
  <rcc rId="28684" sId="6" numFmtId="4">
    <oc r="M14">
      <v>1</v>
    </oc>
    <nc r="M14">
      <v>0</v>
    </nc>
  </rcc>
  <rcc rId="28685" sId="6" numFmtId="4">
    <oc r="B15">
      <v>114</v>
    </oc>
    <nc r="B15">
      <v>111</v>
    </nc>
  </rcc>
  <rcc rId="28686" sId="6" numFmtId="4">
    <oc r="C15">
      <v>35</v>
    </oc>
    <nc r="C15">
      <v>36</v>
    </nc>
  </rcc>
  <rcc rId="28687" sId="6" numFmtId="4">
    <oc r="D15">
      <v>79</v>
    </oc>
    <nc r="D15">
      <v>75</v>
    </nc>
  </rcc>
  <rcc rId="28688" sId="6" numFmtId="4">
    <oc r="K15">
      <v>6</v>
    </oc>
    <nc r="K15">
      <v>7</v>
    </nc>
  </rcc>
  <rcc rId="28689" sId="6" numFmtId="4">
    <oc r="L15">
      <v>2</v>
    </oc>
    <nc r="L15">
      <v>3</v>
    </nc>
  </rcc>
  <rcc rId="28690" sId="6" numFmtId="4">
    <oc r="B16">
      <v>95</v>
    </oc>
    <nc r="B16">
      <v>89</v>
    </nc>
  </rcc>
  <rcc rId="28691" sId="6" numFmtId="4">
    <oc r="C16">
      <v>36</v>
    </oc>
    <nc r="C16">
      <v>33</v>
    </nc>
  </rcc>
  <rcc rId="28692" sId="6" numFmtId="4">
    <oc r="D16">
      <v>59</v>
    </oc>
    <nc r="D16">
      <v>56</v>
    </nc>
  </rcc>
  <rcc rId="28693" sId="6" numFmtId="4">
    <oc r="F16">
      <v>4</v>
    </oc>
    <nc r="F16">
      <v>3</v>
    </nc>
  </rcc>
  <rcc rId="28694" sId="6" numFmtId="4">
    <oc r="G16">
      <v>2</v>
    </oc>
    <nc r="G16">
      <v>3</v>
    </nc>
  </rcc>
  <rcc rId="28695" sId="6" numFmtId="4">
    <oc r="L16">
      <v>3</v>
    </oc>
    <nc r="L16">
      <v>4</v>
    </nc>
  </rcc>
  <rcc rId="28696" sId="6" numFmtId="4">
    <oc r="M16">
      <v>3</v>
    </oc>
    <nc r="M16">
      <v>2</v>
    </nc>
  </rcc>
  <rcc rId="28697" sId="6" numFmtId="4">
    <oc r="B17">
      <v>220</v>
    </oc>
    <nc r="B17">
      <v>217</v>
    </nc>
  </rcc>
  <rcc rId="28698" sId="6" numFmtId="4">
    <oc r="C17">
      <v>67</v>
    </oc>
    <nc r="C17">
      <v>74</v>
    </nc>
  </rcc>
  <rcc rId="28699" sId="6" numFmtId="4">
    <oc r="D17">
      <v>153</v>
    </oc>
    <nc r="D17">
      <v>143</v>
    </nc>
  </rcc>
  <rcc rId="28700" sId="6" numFmtId="4">
    <oc r="F17">
      <v>7</v>
    </oc>
    <nc r="F17">
      <v>9</v>
    </nc>
  </rcc>
  <rcc rId="28701" sId="6" numFmtId="4">
    <oc r="G17">
      <v>6</v>
    </oc>
    <nc r="G17">
      <v>4</v>
    </nc>
  </rcc>
  <rcc rId="28702" sId="6" numFmtId="4">
    <oc r="L17">
      <v>8</v>
    </oc>
    <nc r="L17">
      <v>6</v>
    </nc>
  </rcc>
  <rcc rId="28703" sId="6" numFmtId="4">
    <oc r="M17">
      <v>5</v>
    </oc>
    <nc r="M17">
      <v>7</v>
    </nc>
  </rcc>
  <rcc rId="28704" sId="6" numFmtId="4">
    <oc r="B18">
      <v>105</v>
    </oc>
    <nc r="B18">
      <v>94</v>
    </nc>
  </rcc>
  <rcc rId="28705" sId="6" numFmtId="4">
    <oc r="C18">
      <v>37</v>
    </oc>
    <nc r="C18">
      <v>39</v>
    </nc>
  </rcc>
  <rcc rId="28706" sId="6" numFmtId="4">
    <oc r="D18">
      <v>68</v>
    </oc>
    <nc r="D18">
      <v>55</v>
    </nc>
  </rcc>
  <rcc rId="28707" sId="6" numFmtId="4">
    <oc r="E18">
      <v>6</v>
    </oc>
    <nc r="E18">
      <v>5</v>
    </nc>
  </rcc>
  <rcc rId="28708" sId="6" numFmtId="4">
    <oc r="G18">
      <v>3</v>
    </oc>
    <nc r="G18">
      <v>2</v>
    </nc>
  </rcc>
  <rcc rId="28709" sId="6" numFmtId="4">
    <oc r="K18">
      <v>6</v>
    </oc>
    <nc r="K18">
      <v>5</v>
    </nc>
  </rcc>
  <rcc rId="28710" sId="6" numFmtId="4">
    <oc r="L18">
      <v>4</v>
    </oc>
    <nc r="L18">
      <v>5</v>
    </nc>
  </rcc>
  <rcc rId="28711" sId="6" numFmtId="4">
    <oc r="M18">
      <v>2</v>
    </oc>
    <nc r="M18">
      <v>0</v>
    </nc>
  </rcc>
  <rcc rId="28712" sId="6" numFmtId="4">
    <oc r="B19">
      <v>287</v>
    </oc>
    <nc r="B19">
      <v>286</v>
    </nc>
  </rcc>
  <rcc rId="28713" sId="6" numFmtId="4">
    <oc r="C19">
      <v>116</v>
    </oc>
    <nc r="C19">
      <v>114</v>
    </nc>
  </rcc>
  <rcc rId="28714" sId="6" numFmtId="4">
    <oc r="D19">
      <v>171</v>
    </oc>
    <nc r="D19">
      <v>172</v>
    </nc>
  </rcc>
  <rcc rId="28715" sId="6" numFmtId="4">
    <oc r="B20">
      <v>93</v>
    </oc>
    <nc r="B20">
      <v>91</v>
    </nc>
  </rcc>
  <rcc rId="28716" sId="6" numFmtId="4">
    <oc r="C20">
      <v>34</v>
    </oc>
    <nc r="C20">
      <v>32</v>
    </nc>
  </rcc>
  <rcc rId="28717" sId="6" numFmtId="4">
    <oc r="K20">
      <v>6</v>
    </oc>
    <nc r="K20">
      <v>7</v>
    </nc>
  </rcc>
  <rcc rId="28718" sId="6" numFmtId="4">
    <oc r="M20">
      <v>4</v>
    </oc>
    <nc r="M20">
      <v>5</v>
    </nc>
  </rcc>
  <rcc rId="28719" sId="6" numFmtId="4">
    <oc r="C21">
      <v>25</v>
    </oc>
    <nc r="C21">
      <v>24</v>
    </nc>
  </rcc>
  <rcc rId="28720" sId="6" numFmtId="4">
    <oc r="D21">
      <v>43</v>
    </oc>
    <nc r="D21">
      <v>44</v>
    </nc>
  </rcc>
  <rcc rId="28721" sId="6" numFmtId="4">
    <oc r="F21">
      <v>2</v>
    </oc>
    <nc r="F21">
      <v>1</v>
    </nc>
  </rcc>
  <rcc rId="28722" sId="6" numFmtId="4">
    <oc r="G21">
      <v>2</v>
    </oc>
    <nc r="G21">
      <v>3</v>
    </nc>
  </rcc>
  <rcc rId="28723" sId="6" numFmtId="4">
    <oc r="K21">
      <v>5</v>
    </oc>
    <nc r="K21">
      <v>4</v>
    </nc>
  </rcc>
  <rcc rId="28724" sId="6" numFmtId="4">
    <oc r="L21">
      <v>4</v>
    </oc>
    <nc r="L21">
      <v>3</v>
    </nc>
  </rcc>
  <rcc rId="28725" sId="6" numFmtId="4">
    <oc r="B22">
      <v>81</v>
    </oc>
    <nc r="B22">
      <v>77</v>
    </nc>
  </rcc>
  <rcc rId="28726" sId="6" numFmtId="4">
    <oc r="D22">
      <v>48</v>
    </oc>
    <nc r="D22">
      <v>44</v>
    </nc>
  </rcc>
  <rcc rId="28727" sId="6" numFmtId="4">
    <oc r="E22">
      <v>6</v>
    </oc>
    <nc r="E22">
      <v>5</v>
    </nc>
  </rcc>
  <rcc rId="28728" sId="6" numFmtId="4">
    <oc r="F22">
      <v>6</v>
    </oc>
    <nc r="F22">
      <v>5</v>
    </nc>
  </rcc>
  <rcc rId="28729" sId="6" numFmtId="4">
    <oc r="K22">
      <v>6</v>
    </oc>
    <nc r="K22">
      <v>5</v>
    </nc>
  </rcc>
  <rcc rId="28730" sId="6" numFmtId="4">
    <oc r="M22">
      <v>3</v>
    </oc>
    <nc r="M22">
      <v>2</v>
    </nc>
  </rcc>
  <rcc rId="28731" sId="6" numFmtId="4">
    <oc r="B24">
      <v>15</v>
    </oc>
    <nc r="B24">
      <v>16</v>
    </nc>
  </rcc>
  <rcc rId="28732" sId="6" numFmtId="4">
    <oc r="C24">
      <v>7</v>
    </oc>
    <nc r="C24">
      <v>9</v>
    </nc>
  </rcc>
  <rcc rId="28733" sId="6" numFmtId="4">
    <oc r="D24">
      <v>8</v>
    </oc>
    <nc r="D24">
      <v>7</v>
    </nc>
  </rcc>
  <rcc rId="28734" sId="6" numFmtId="4">
    <oc r="B26">
      <v>12</v>
    </oc>
    <nc r="B26">
      <v>11</v>
    </nc>
  </rcc>
  <rcc rId="28735" sId="6" numFmtId="4">
    <oc r="D26">
      <v>8</v>
    </oc>
    <nc r="D26">
      <v>7</v>
    </nc>
  </rcc>
  <rcc rId="28736" sId="6" numFmtId="4">
    <oc r="F26">
      <v>0</v>
    </oc>
    <nc r="F26">
      <v>1</v>
    </nc>
  </rcc>
  <rcc rId="28737" sId="6" numFmtId="4">
    <oc r="G26">
      <v>1</v>
    </oc>
    <nc r="G26">
      <v>0</v>
    </nc>
  </rcc>
  <rcc rId="28738" sId="6" numFmtId="4">
    <oc r="B29">
      <v>61</v>
    </oc>
    <nc r="B29">
      <v>56</v>
    </nc>
  </rcc>
  <rcc rId="28739" sId="6" numFmtId="4">
    <oc r="C29">
      <v>22</v>
    </oc>
    <nc r="C29">
      <v>20</v>
    </nc>
  </rcc>
  <rcc rId="28740" sId="6" numFmtId="4">
    <oc r="D29">
      <v>39</v>
    </oc>
    <nc r="D29">
      <v>36</v>
    </nc>
  </rcc>
  <rcc rId="28741" sId="6" numFmtId="4">
    <oc r="F29">
      <v>4</v>
    </oc>
    <nc r="F29">
      <v>3</v>
    </nc>
  </rcc>
  <rcc rId="28742" sId="6" numFmtId="4">
    <oc r="G29">
      <v>1</v>
    </oc>
    <nc r="G29">
      <v>2</v>
    </nc>
  </rcc>
  <rcc rId="28743" sId="6" numFmtId="4">
    <oc r="L29">
      <v>4</v>
    </oc>
    <nc r="L29">
      <v>3</v>
    </nc>
  </rcc>
  <rcc rId="28744" sId="6" numFmtId="4">
    <oc r="M29">
      <v>1</v>
    </oc>
    <nc r="M29">
      <v>2</v>
    </nc>
  </rcc>
  <rcc rId="28745" sId="6" numFmtId="4">
    <oc r="B30">
      <v>29</v>
    </oc>
    <nc r="B30">
      <v>27</v>
    </nc>
  </rcc>
  <rcc rId="28746" sId="6" numFmtId="4">
    <oc r="D30">
      <v>21</v>
    </oc>
    <nc r="D30">
      <v>19</v>
    </nc>
  </rcc>
  <rcc rId="28747" sId="6" numFmtId="4">
    <oc r="B32">
      <v>24</v>
    </oc>
    <nc r="B32">
      <v>20</v>
    </nc>
  </rcc>
  <rcc rId="28748" sId="6" numFmtId="4">
    <oc r="C32">
      <v>12</v>
    </oc>
    <nc r="C32">
      <v>9</v>
    </nc>
  </rcc>
  <rcc rId="28749" sId="6" numFmtId="4">
    <oc r="D32">
      <v>12</v>
    </oc>
    <nc r="D32">
      <v>11</v>
    </nc>
  </rcc>
  <rcc rId="28750" sId="6" numFmtId="4">
    <oc r="B33">
      <v>14</v>
    </oc>
    <nc r="B33">
      <v>16</v>
    </nc>
  </rcc>
  <rcc rId="28751" sId="6" numFmtId="4">
    <oc r="D33">
      <v>8</v>
    </oc>
    <nc r="D33">
      <v>10</v>
    </nc>
  </rcc>
  <rcc rId="28752" sId="6" numFmtId="4">
    <oc r="F33">
      <v>1</v>
    </oc>
    <nc r="F33">
      <v>0</v>
    </nc>
  </rcc>
  <rcc rId="28753" sId="6" numFmtId="4">
    <oc r="G33">
      <v>0</v>
    </oc>
    <nc r="G33">
      <v>1</v>
    </nc>
  </rcc>
  <rcc rId="28754" sId="6" numFmtId="4">
    <oc r="L33">
      <v>1</v>
    </oc>
    <nc r="L33">
      <v>0</v>
    </nc>
  </rcc>
  <rcc rId="28755" sId="6" numFmtId="4">
    <oc r="M33">
      <v>0</v>
    </oc>
    <nc r="M33">
      <v>1</v>
    </nc>
  </rcc>
  <rcc rId="28756" sId="6" numFmtId="4">
    <oc r="B35">
      <v>15</v>
    </oc>
    <nc r="B35">
      <v>14</v>
    </nc>
  </rcc>
  <rcc rId="28757" sId="6" numFmtId="4">
    <oc r="C35">
      <v>9</v>
    </oc>
    <nc r="C35">
      <v>6</v>
    </nc>
  </rcc>
  <rcc rId="28758" sId="6" numFmtId="4">
    <oc r="D35">
      <v>6</v>
    </oc>
    <nc r="D35">
      <v>8</v>
    </nc>
  </rcc>
  <rcc rId="28759" sId="6" numFmtId="4">
    <oc r="L35">
      <v>1</v>
    </oc>
    <nc r="L35">
      <v>0</v>
    </nc>
  </rcc>
  <rcc rId="28760" sId="6" numFmtId="4">
    <oc r="M35">
      <v>0</v>
    </oc>
    <nc r="M35">
      <v>1</v>
    </nc>
  </rcc>
  <rcc rId="28761" sId="6" numFmtId="4">
    <oc r="C37">
      <v>18</v>
    </oc>
    <nc r="C37">
      <v>19</v>
    </nc>
  </rcc>
  <rcc rId="28762" sId="6" numFmtId="4">
    <oc r="D37">
      <v>39</v>
    </oc>
    <nc r="D37">
      <v>38</v>
    </nc>
  </rcc>
  <rcc rId="28763" sId="6" numFmtId="4">
    <oc r="C39">
      <v>21</v>
    </oc>
    <nc r="C39">
      <v>18</v>
    </nc>
  </rcc>
  <rcc rId="28764" sId="6" numFmtId="4">
    <oc r="D39">
      <v>37</v>
    </oc>
    <nc r="D39">
      <v>40</v>
    </nc>
  </rcc>
  <rcc rId="28765" sId="6" numFmtId="4">
    <oc r="F39">
      <v>4</v>
    </oc>
    <nc r="F39">
      <v>2</v>
    </nc>
  </rcc>
  <rcc rId="28766" sId="6" numFmtId="4">
    <oc r="G39">
      <v>0</v>
    </oc>
    <nc r="G39">
      <v>2</v>
    </nc>
  </rcc>
  <rcc rId="28767" sId="6" numFmtId="4">
    <oc r="C40">
      <v>4</v>
    </oc>
    <nc r="C40">
      <v>6</v>
    </nc>
  </rcc>
  <rcc rId="28768" sId="6" numFmtId="4">
    <oc r="D40">
      <v>10</v>
    </oc>
    <nc r="D40">
      <v>8</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77" sId="7">
    <oc r="A6" t="inlineStr">
      <is>
        <t>令和５年度</t>
      </is>
    </oc>
    <nc r="A6" t="inlineStr">
      <is>
        <t>令和６年度</t>
      </is>
    </nc>
  </rcc>
  <rcc rId="28778" sId="7" numFmtId="4">
    <oc r="H6">
      <v>2209</v>
    </oc>
    <nc r="H6">
      <v>2142</v>
    </nc>
  </rcc>
  <rcc rId="28779" sId="7" numFmtId="4">
    <oc r="I6">
      <v>759</v>
    </oc>
    <nc r="I6">
      <v>734</v>
    </nc>
  </rcc>
  <rcc rId="28780" sId="7" numFmtId="4">
    <oc r="J6">
      <v>1450</v>
    </oc>
    <nc r="J6">
      <v>1408</v>
    </nc>
  </rcc>
  <rcc rId="28781" sId="7" numFmtId="4">
    <oc r="N6">
      <v>170</v>
    </oc>
    <nc r="N6">
      <v>167</v>
    </nc>
  </rcc>
  <rcc rId="28782" sId="7" numFmtId="4">
    <oc r="O6">
      <v>1</v>
    </oc>
    <nc r="O6">
      <v>2</v>
    </nc>
  </rcc>
  <rcc rId="28783" sId="7" numFmtId="4">
    <oc r="P6">
      <v>169</v>
    </oc>
    <nc r="P6">
      <v>165</v>
    </nc>
  </rcc>
  <rcc rId="28784" sId="7">
    <oc r="A7" t="inlineStr">
      <is>
        <t>令和６年度</t>
      </is>
    </oc>
    <nc r="A7" t="inlineStr">
      <is>
        <t>令和７年度</t>
        <phoneticPr fontId="0"/>
      </is>
    </nc>
  </rcc>
  <rcc rId="28785" sId="7" numFmtId="4">
    <oc r="H10">
      <v>622</v>
    </oc>
    <nc r="H10">
      <v>613</v>
    </nc>
  </rcc>
  <rcc rId="28786" sId="7" numFmtId="4">
    <oc r="I10">
      <v>186</v>
    </oc>
    <nc r="I10">
      <v>185</v>
    </nc>
  </rcc>
  <rcc rId="28787" sId="7" numFmtId="4">
    <oc r="J10">
      <v>436</v>
    </oc>
    <nc r="J10">
      <v>428</v>
    </nc>
  </rcc>
  <rcc rId="28788" sId="7" numFmtId="4">
    <oc r="H11">
      <v>98</v>
    </oc>
    <nc r="H11">
      <v>93</v>
    </nc>
  </rcc>
  <rcc rId="28789" sId="7" numFmtId="4">
    <oc r="I11">
      <v>35</v>
    </oc>
    <nc r="I11">
      <v>27</v>
    </nc>
  </rcc>
  <rcc rId="28790" sId="7" numFmtId="4">
    <oc r="J11">
      <v>63</v>
    </oc>
    <nc r="J11">
      <v>66</v>
    </nc>
  </rcc>
  <rcc rId="28791" sId="7" numFmtId="4">
    <oc r="H12">
      <v>190</v>
    </oc>
    <nc r="H12">
      <v>186</v>
    </nc>
  </rcc>
  <rcc rId="28792" sId="7" numFmtId="4">
    <oc r="I12">
      <v>70</v>
    </oc>
    <nc r="I12">
      <v>68</v>
    </nc>
  </rcc>
  <rcc rId="28793" sId="7" numFmtId="4">
    <oc r="J12">
      <v>120</v>
    </oc>
    <nc r="J12">
      <v>118</v>
    </nc>
  </rcc>
  <rcc rId="28794" sId="7" numFmtId="4">
    <oc r="N12">
      <v>13</v>
    </oc>
    <nc r="N12">
      <v>14</v>
    </nc>
  </rcc>
  <rcc rId="28795" sId="7" numFmtId="4">
    <oc r="P12">
      <v>13</v>
    </oc>
    <nc r="P12">
      <v>14</v>
    </nc>
  </rcc>
  <rcc rId="28796" sId="7" numFmtId="4">
    <oc r="H13">
      <v>175</v>
    </oc>
    <nc r="H13">
      <v>161</v>
    </nc>
  </rcc>
  <rcc rId="28797" sId="7" numFmtId="4">
    <oc r="I13">
      <v>63</v>
    </oc>
    <nc r="I13">
      <v>60</v>
    </nc>
  </rcc>
  <rcc rId="28798" sId="7" numFmtId="4">
    <oc r="J13">
      <v>112</v>
    </oc>
    <nc r="J13">
      <v>101</v>
    </nc>
  </rcc>
  <rcc rId="28799" sId="7" numFmtId="4">
    <oc r="N13">
      <v>16</v>
    </oc>
    <nc r="N13">
      <v>17</v>
    </nc>
  </rcc>
  <rcc rId="28800" sId="7" numFmtId="4">
    <oc r="P13">
      <v>16</v>
    </oc>
    <nc r="P13">
      <v>17</v>
    </nc>
  </rcc>
  <rcc rId="28801" sId="7" numFmtId="4">
    <oc r="H14">
      <v>57</v>
    </oc>
    <nc r="H14">
      <v>43</v>
    </nc>
  </rcc>
  <rcc rId="28802" sId="7" numFmtId="4">
    <oc r="I14">
      <v>25</v>
    </oc>
    <nc r="I14">
      <v>20</v>
    </nc>
  </rcc>
  <rcc rId="28803" sId="7" numFmtId="4">
    <oc r="J14">
      <v>32</v>
    </oc>
    <nc r="J14">
      <v>23</v>
    </nc>
  </rcc>
  <rcc rId="28804" sId="7" numFmtId="4">
    <oc r="N14">
      <v>5</v>
    </oc>
    <nc r="N14">
      <v>4</v>
    </nc>
  </rcc>
  <rcc rId="28805" sId="7" numFmtId="4">
    <oc r="P14">
      <v>5</v>
    </oc>
    <nc r="P14">
      <v>4</v>
    </nc>
  </rcc>
  <rcc rId="28806" sId="7" numFmtId="4">
    <oc r="H15">
      <v>90</v>
    </oc>
    <nc r="H15">
      <v>85</v>
    </nc>
  </rcc>
  <rcc rId="28807" sId="7" numFmtId="4">
    <oc r="I15">
      <v>28</v>
    </oc>
    <nc r="I15">
      <v>27</v>
    </nc>
  </rcc>
  <rcc rId="28808" sId="7" numFmtId="4">
    <oc r="J15">
      <v>62</v>
    </oc>
    <nc r="J15">
      <v>58</v>
    </nc>
  </rcc>
  <rcc rId="28809" sId="7" numFmtId="4">
    <oc r="N15">
      <v>5</v>
    </oc>
    <nc r="N15">
      <v>6</v>
    </nc>
  </rcc>
  <rcc rId="28810" sId="7" numFmtId="4">
    <oc r="P15">
      <v>5</v>
    </oc>
    <nc r="P15">
      <v>6</v>
    </nc>
  </rcc>
  <rcc rId="28811" sId="7" numFmtId="4">
    <oc r="H16">
      <v>73</v>
    </oc>
    <nc r="H16">
      <v>67</v>
    </nc>
  </rcc>
  <rcc rId="28812" sId="7" numFmtId="4">
    <oc r="I16">
      <v>27</v>
    </oc>
    <nc r="I16">
      <v>26</v>
    </nc>
  </rcc>
  <rcc rId="28813" sId="7" numFmtId="4">
    <oc r="J16">
      <v>46</v>
    </oc>
    <nc r="J16">
      <v>41</v>
    </nc>
  </rcc>
  <rcc rId="28814" sId="7" numFmtId="4">
    <oc r="H17">
      <v>162</v>
    </oc>
    <nc r="H17">
      <v>154</v>
    </nc>
  </rcc>
  <rcc rId="28815" sId="7" numFmtId="4">
    <oc r="I17">
      <v>50</v>
    </oc>
    <nc r="I17">
      <v>55</v>
    </nc>
  </rcc>
  <rcc rId="28816" sId="7" numFmtId="4">
    <oc r="J17">
      <v>112</v>
    </oc>
    <nc r="J17">
      <v>99</v>
    </nc>
  </rcc>
  <rcc rId="28817" sId="7" numFmtId="4">
    <oc r="H18">
      <v>79</v>
    </oc>
    <nc r="H18">
      <v>73</v>
    </nc>
  </rcc>
  <rcc rId="28818" sId="7" numFmtId="4">
    <oc r="I18">
      <v>27</v>
    </oc>
    <nc r="I18">
      <v>29</v>
    </nc>
  </rcc>
  <rcc rId="28819" sId="7" numFmtId="4">
    <oc r="J18">
      <v>52</v>
    </oc>
    <nc r="J18">
      <v>44</v>
    </nc>
  </rcc>
  <rcc rId="28820" sId="7" numFmtId="4">
    <oc r="N18">
      <v>6</v>
    </oc>
    <nc r="N18">
      <v>5</v>
    </nc>
  </rcc>
  <rcc rId="28821" sId="7" numFmtId="4">
    <oc r="P18">
      <v>6</v>
    </oc>
    <nc r="P18">
      <v>5</v>
    </nc>
  </rcc>
  <rcc rId="28822" sId="7" numFmtId="4">
    <oc r="H19">
      <v>212</v>
    </oc>
    <nc r="H19">
      <v>203</v>
    </nc>
  </rcc>
  <rcc rId="28823" sId="7" numFmtId="4">
    <oc r="I19">
      <v>83</v>
    </oc>
    <nc r="I19">
      <v>78</v>
    </nc>
  </rcc>
  <rcc rId="28824" sId="7" numFmtId="4">
    <oc r="J19">
      <v>129</v>
    </oc>
    <nc r="J19">
      <v>125</v>
    </nc>
  </rcc>
  <rcc rId="28825" sId="7" numFmtId="4">
    <oc r="H20">
      <v>67</v>
    </oc>
    <nc r="H20">
      <v>63</v>
    </nc>
  </rcc>
  <rcc rId="28826" sId="7" numFmtId="4">
    <oc r="I20">
      <v>28</v>
    </oc>
    <nc r="I20">
      <v>24</v>
    </nc>
  </rcc>
  <rcc rId="28827" sId="7" numFmtId="4">
    <oc r="H21">
      <v>49</v>
    </oc>
    <nc r="H21">
      <v>50</v>
    </nc>
  </rcc>
  <rcc rId="28828" sId="7" numFmtId="4">
    <oc r="I21">
      <v>18</v>
    </oc>
    <nc r="I21">
      <v>19</v>
    </nc>
  </rcc>
  <rcc rId="28829" sId="7" numFmtId="4">
    <oc r="N21">
      <v>4</v>
    </oc>
    <nc r="N21">
      <v>3</v>
    </nc>
  </rcc>
  <rcc rId="28830" sId="7" numFmtId="4">
    <oc r="P21">
      <v>4</v>
    </oc>
    <nc r="P21">
      <v>3</v>
    </nc>
  </rcc>
  <rcc rId="28831" sId="7" numFmtId="4">
    <oc r="H22">
      <v>55</v>
    </oc>
    <nc r="H22">
      <v>51</v>
    </nc>
  </rcc>
  <rcc rId="28832" sId="7" numFmtId="4">
    <oc r="I22">
      <v>21</v>
    </oc>
    <nc r="I22">
      <v>20</v>
    </nc>
  </rcc>
  <rcc rId="28833" sId="7" numFmtId="4">
    <oc r="J22">
      <v>34</v>
    </oc>
    <nc r="J22">
      <v>31</v>
    </nc>
  </rcc>
  <rcc rId="28834" sId="7" numFmtId="4">
    <oc r="N22">
      <v>7</v>
    </oc>
    <nc r="N22">
      <v>5</v>
    </nc>
  </rcc>
  <rcc rId="28835" sId="7" numFmtId="4">
    <oc r="P22">
      <v>6</v>
    </oc>
    <nc r="P22">
      <v>4</v>
    </nc>
  </rcc>
  <rcc rId="28836" sId="7" numFmtId="4">
    <oc r="H24">
      <v>11</v>
    </oc>
    <nc r="H24">
      <v>12</v>
    </nc>
  </rcc>
  <rcc rId="28837" sId="7" numFmtId="4">
    <oc r="I24">
      <v>4</v>
    </oc>
    <nc r="I24">
      <v>7</v>
    </nc>
  </rcc>
  <rcc rId="28838" sId="7" numFmtId="4">
    <oc r="J24">
      <v>7</v>
    </oc>
    <nc r="J24">
      <v>5</v>
    </nc>
  </rcc>
  <rcc rId="28839" sId="7" numFmtId="4">
    <oc r="H26">
      <v>8</v>
    </oc>
    <nc r="H26">
      <v>7</v>
    </nc>
  </rcc>
  <rcc rId="28840" sId="7" numFmtId="4">
    <oc r="I26">
      <v>4</v>
    </oc>
    <nc r="I26">
      <v>3</v>
    </nc>
  </rcc>
  <rcc rId="28841" sId="7" numFmtId="4">
    <oc r="H29">
      <v>45</v>
    </oc>
    <nc r="H29">
      <v>41</v>
    </nc>
  </rcc>
  <rcc rId="28842" sId="7" numFmtId="4">
    <oc r="J29">
      <v>31</v>
    </oc>
    <nc r="J29">
      <v>27</v>
    </nc>
  </rcc>
  <rcc rId="28843" sId="7" numFmtId="4">
    <oc r="H30">
      <v>20</v>
    </oc>
    <nc r="H30">
      <v>21</v>
    </nc>
  </rcc>
  <rcc rId="28844" sId="7" numFmtId="4">
    <oc r="I30">
      <v>5</v>
    </oc>
    <nc r="I30">
      <v>6</v>
    </nc>
  </rcc>
  <rcc rId="28845" sId="7" numFmtId="4">
    <oc r="N30">
      <v>2</v>
    </oc>
    <nc r="N30">
      <v>1</v>
    </nc>
  </rcc>
  <rcc rId="28846" sId="7" numFmtId="4">
    <oc r="P30">
      <v>2</v>
    </oc>
    <nc r="P30">
      <v>1</v>
    </nc>
  </rcc>
  <rcc rId="28847" sId="7" numFmtId="4">
    <oc r="H32">
      <v>19</v>
    </oc>
    <nc r="H32">
      <v>14</v>
    </nc>
  </rcc>
  <rcc rId="28848" sId="7" numFmtId="4">
    <oc r="I32">
      <v>9</v>
    </oc>
    <nc r="I32">
      <v>5</v>
    </nc>
  </rcc>
  <rcc rId="28849" sId="7" numFmtId="4">
    <oc r="J32">
      <v>10</v>
    </oc>
    <nc r="J32">
      <v>9</v>
    </nc>
  </rcc>
  <rcc rId="28850" sId="7" numFmtId="4">
    <oc r="H33">
      <v>10</v>
    </oc>
    <nc r="H33">
      <v>11</v>
    </nc>
  </rcc>
  <rcc rId="28851" sId="7" numFmtId="4">
    <oc r="I33">
      <v>4</v>
    </oc>
    <nc r="I33">
      <v>5</v>
    </nc>
  </rcc>
  <rcc rId="28852" sId="7" numFmtId="4">
    <oc r="I35">
      <v>6</v>
    </oc>
    <nc r="I35">
      <v>5</v>
    </nc>
  </rcc>
  <rcc rId="28853" sId="7" numFmtId="4">
    <oc r="J35">
      <v>3</v>
    </oc>
    <nc r="J35">
      <v>4</v>
    </nc>
  </rcc>
  <rcc rId="28854" sId="7" numFmtId="4">
    <oc r="I37">
      <v>11</v>
    </oc>
    <nc r="I37">
      <v>12</v>
    </nc>
  </rcc>
  <rcc rId="28855" sId="7" numFmtId="4">
    <oc r="J37">
      <v>30</v>
    </oc>
    <nc r="J37">
      <v>29</v>
    </nc>
  </rcc>
  <rcc rId="28856" sId="7" numFmtId="4">
    <oc r="H39">
      <v>41</v>
    </oc>
    <nc r="H39">
      <v>39</v>
    </nc>
  </rcc>
  <rcc rId="28857" sId="7" numFmtId="4">
    <oc r="I39">
      <v>14</v>
    </oc>
    <nc r="I39">
      <v>13</v>
    </nc>
  </rcc>
  <rcc rId="28858" sId="7" numFmtId="4">
    <oc r="J39">
      <v>27</v>
    </oc>
    <nc r="J39">
      <v>26</v>
    </nc>
  </rcc>
  <rcc rId="28859" sId="7" numFmtId="4">
    <oc r="I40">
      <v>2</v>
    </oc>
    <nc r="I40">
      <v>4</v>
    </nc>
  </rcc>
  <rcc rId="28860" sId="7" numFmtId="4">
    <oc r="J40">
      <v>7</v>
    </oc>
    <nc r="J40">
      <v>5</v>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61" sId="54">
    <oc r="A6" t="inlineStr">
      <is>
        <t>令和５年度</t>
      </is>
    </oc>
    <nc r="A6" t="inlineStr">
      <is>
        <t>令和６年度</t>
      </is>
    </nc>
  </rcc>
  <rcc rId="28862" sId="54" numFmtId="4">
    <oc r="B6">
      <v>19</v>
    </oc>
    <nc r="B6">
      <v>30</v>
    </nc>
  </rcc>
  <rcc rId="28863" sId="54" numFmtId="4">
    <oc r="D6">
      <v>19</v>
    </oc>
    <nc r="D6">
      <v>30</v>
    </nc>
  </rcc>
  <rcc rId="28864" sId="54" numFmtId="4">
    <oc r="E6">
      <v>49</v>
    </oc>
    <nc r="E6">
      <v>52</v>
    </nc>
  </rcc>
  <rcc rId="28865" sId="54" numFmtId="4">
    <oc r="G6">
      <v>48</v>
    </oc>
    <nc r="G6">
      <v>51</v>
    </nc>
  </rcc>
  <rcc rId="28866" sId="54" numFmtId="4">
    <oc r="I6">
      <v>47</v>
    </oc>
    <nc r="I6">
      <v>48</v>
    </nc>
  </rcc>
  <rcc rId="28867" sId="54" numFmtId="4">
    <oc r="J6">
      <v>110</v>
    </oc>
    <nc r="J6">
      <v>109</v>
    </nc>
  </rcc>
  <rcc rId="28868" sId="54" numFmtId="4">
    <oc r="K6">
      <v>772</v>
    </oc>
    <nc r="K6">
      <v>783</v>
    </nc>
  </rcc>
  <rcc rId="28869" sId="54" numFmtId="4">
    <oc r="L6">
      <v>254</v>
    </oc>
    <nc r="L6">
      <v>255</v>
    </nc>
  </rcc>
  <rcc rId="28870" sId="54" numFmtId="4">
    <oc r="M6">
      <v>518</v>
    </oc>
    <nc r="M6">
      <v>528</v>
    </nc>
  </rcc>
  <rcc rId="28871" sId="54">
    <oc r="A7" t="inlineStr">
      <is>
        <t>令和６年度</t>
      </is>
    </oc>
    <nc r="A7" t="inlineStr">
      <is>
        <t>令和７年度</t>
        <phoneticPr fontId="0"/>
      </is>
    </nc>
  </rcc>
  <rcc rId="28872" sId="54" numFmtId="4">
    <oc r="B10">
      <v>11</v>
    </oc>
    <nc r="B10">
      <v>8</v>
    </nc>
  </rcc>
  <rcc rId="28873" sId="54" numFmtId="4">
    <oc r="D10">
      <v>11</v>
    </oc>
    <nc r="D10">
      <v>8</v>
    </nc>
  </rcc>
  <rcc rId="28874" sId="54" numFmtId="4">
    <oc r="E10">
      <v>15</v>
    </oc>
    <nc r="E10">
      <v>18</v>
    </nc>
  </rcc>
  <rcc rId="28875" sId="54" numFmtId="4">
    <oc r="G10">
      <v>15</v>
    </oc>
    <nc r="G10">
      <v>18</v>
    </nc>
  </rcc>
  <rcc rId="28876" sId="54" numFmtId="4">
    <oc r="H10">
      <v>59</v>
    </oc>
    <nc r="H10">
      <v>53</v>
    </nc>
  </rcc>
  <rcc rId="28877" sId="54" numFmtId="4">
    <oc r="I10">
      <v>18</v>
    </oc>
    <nc r="I10">
      <v>13</v>
    </nc>
  </rcc>
  <rcc rId="28878" sId="54" numFmtId="4">
    <oc r="J10">
      <v>41</v>
    </oc>
    <nc r="J10">
      <v>40</v>
    </nc>
  </rcc>
  <rcc rId="28879" sId="54" numFmtId="4">
    <oc r="H11">
      <v>8</v>
    </oc>
    <nc r="H11">
      <v>9</v>
    </nc>
  </rcc>
  <rcc rId="28880" sId="54" numFmtId="4">
    <oc r="I11">
      <v>4</v>
    </oc>
    <nc r="I11">
      <v>5</v>
    </nc>
  </rcc>
  <rcc rId="28881" sId="54" numFmtId="4">
    <oc r="B12">
      <v>3</v>
    </oc>
    <nc r="B12">
      <v>1</v>
    </nc>
  </rcc>
  <rcc rId="28882" sId="54" numFmtId="4">
    <oc r="D12">
      <v>3</v>
    </oc>
    <nc r="D12">
      <v>1</v>
    </nc>
  </rcc>
  <rcc rId="28883" sId="54" numFmtId="4">
    <oc r="H12">
      <v>12</v>
    </oc>
    <nc r="H12">
      <v>13</v>
    </nc>
  </rcc>
  <rcc rId="28884" sId="54" numFmtId="4">
    <oc r="I12">
      <v>0</v>
    </oc>
    <nc r="I12">
      <v>4</v>
    </nc>
  </rcc>
  <rcc rId="28885" sId="54" numFmtId="4">
    <oc r="J12">
      <v>12</v>
    </oc>
    <nc r="J12">
      <v>9</v>
    </nc>
  </rcc>
  <rcc rId="28886" sId="54" numFmtId="4">
    <oc r="B13">
      <v>3</v>
    </oc>
    <nc r="B13">
      <v>0</v>
    </nc>
  </rcc>
  <rcc rId="28887" sId="54" numFmtId="4">
    <oc r="D13">
      <v>3</v>
    </oc>
    <nc r="D13">
      <v>0</v>
    </nc>
  </rcc>
  <rcc rId="28888" sId="54" numFmtId="4">
    <oc r="H13">
      <v>13</v>
    </oc>
    <nc r="H13">
      <v>19</v>
    </nc>
  </rcc>
  <rcc rId="28889" sId="54" numFmtId="4">
    <oc r="I13">
      <v>4</v>
    </oc>
    <nc r="I13">
      <v>7</v>
    </nc>
  </rcc>
  <rcc rId="28890" sId="54" numFmtId="4">
    <oc r="J13">
      <v>9</v>
    </oc>
    <nc r="J13">
      <v>12</v>
    </nc>
  </rcc>
  <rcc rId="28891" sId="54" numFmtId="4">
    <oc r="B14">
      <v>1</v>
    </oc>
    <nc r="B14">
      <v>0</v>
    </nc>
  </rcc>
  <rcc rId="28892" sId="54" numFmtId="4">
    <oc r="D14">
      <v>1</v>
    </oc>
    <nc r="D14">
      <v>0</v>
    </nc>
  </rcc>
  <rcc rId="28893" sId="54" numFmtId="4">
    <oc r="H14">
      <v>3</v>
    </oc>
    <nc r="H14">
      <v>1</v>
    </nc>
  </rcc>
  <rcc rId="28894" sId="54" numFmtId="4">
    <oc r="J14">
      <v>3</v>
    </oc>
    <nc r="J14">
      <v>1</v>
    </nc>
  </rcc>
  <rcc rId="28895" sId="54" numFmtId="4">
    <oc r="B15">
      <v>1</v>
    </oc>
    <nc r="B15">
      <v>0</v>
    </nc>
  </rcc>
  <rcc rId="28896" sId="54" numFmtId="4">
    <oc r="D15">
      <v>1</v>
    </oc>
    <nc r="D15">
      <v>0</v>
    </nc>
  </rcc>
  <rcc rId="28897" sId="54" numFmtId="4">
    <oc r="H15">
      <v>4</v>
    </oc>
    <nc r="H15">
      <v>5</v>
    </nc>
  </rcc>
  <rcc rId="28898" sId="54" numFmtId="4">
    <oc r="I15">
      <v>0</v>
    </oc>
    <nc r="I15">
      <v>1</v>
    </nc>
  </rcc>
  <rcc rId="28899" sId="54" numFmtId="4">
    <oc r="I16">
      <v>2</v>
    </oc>
    <nc r="I16">
      <v>0</v>
    </nc>
  </rcc>
  <rcc rId="28900" sId="54" numFmtId="4">
    <oc r="J16">
      <v>2</v>
    </oc>
    <nc r="J16">
      <v>4</v>
    </nc>
  </rcc>
  <rcc rId="28901" sId="54" numFmtId="4">
    <oc r="B17">
      <v>3</v>
    </oc>
    <nc r="B17">
      <v>2</v>
    </nc>
  </rcc>
  <rcc rId="28902" sId="54" numFmtId="4">
    <oc r="D17">
      <v>3</v>
    </oc>
    <nc r="D17">
      <v>2</v>
    </nc>
  </rcc>
  <rcc rId="28903" sId="54" numFmtId="4">
    <oc r="E17">
      <v>4</v>
    </oc>
    <nc r="E17">
      <v>5</v>
    </nc>
  </rcc>
  <rcc rId="28904" sId="54" numFmtId="4">
    <oc r="G17">
      <v>4</v>
    </oc>
    <nc r="G17">
      <v>5</v>
    </nc>
  </rcc>
  <rcc rId="28905" sId="54" numFmtId="4">
    <oc r="H17">
      <v>12</v>
    </oc>
    <nc r="H17">
      <v>17</v>
    </nc>
  </rcc>
  <rcc rId="28906" sId="54" numFmtId="4">
    <oc r="I17">
      <v>2</v>
    </oc>
    <nc r="I17">
      <v>4</v>
    </nc>
  </rcc>
  <rcc rId="28907" sId="54" numFmtId="4">
    <oc r="J17">
      <v>10</v>
    </oc>
    <nc r="J17">
      <v>13</v>
    </nc>
  </rcc>
  <rcc rId="28908" sId="54" numFmtId="4">
    <oc r="E18">
      <v>3</v>
    </oc>
    <nc r="E18">
      <v>2</v>
    </nc>
  </rcc>
  <rcc rId="28909" sId="54" numFmtId="4">
    <oc r="F18">
      <v>0</v>
    </oc>
    <nc r="F18">
      <v>1</v>
    </nc>
  </rcc>
  <rcc rId="28910" sId="54" numFmtId="4">
    <oc r="G18">
      <v>3</v>
    </oc>
    <nc r="G18">
      <v>1</v>
    </nc>
  </rcc>
  <rcc rId="28911" sId="54" numFmtId="4">
    <oc r="H18">
      <v>5</v>
    </oc>
    <nc r="H18">
      <v>4</v>
    </nc>
  </rcc>
  <rcc rId="28912" sId="54" numFmtId="4">
    <oc r="I18">
      <v>3</v>
    </oc>
    <nc r="I18">
      <v>1</v>
    </nc>
  </rcc>
  <rcc rId="28913" sId="54" numFmtId="4">
    <oc r="J18">
      <v>2</v>
    </oc>
    <nc r="J18">
      <v>3</v>
    </nc>
  </rcc>
  <rcc rId="28914" sId="54" numFmtId="4">
    <oc r="B19">
      <v>3</v>
    </oc>
    <nc r="B19">
      <v>2</v>
    </nc>
  </rcc>
  <rcc rId="28915" sId="54" numFmtId="4">
    <oc r="D19">
      <v>3</v>
    </oc>
    <nc r="D19">
      <v>2</v>
    </nc>
  </rcc>
  <rcc rId="28916" sId="54" numFmtId="4">
    <oc r="H19">
      <v>9</v>
    </oc>
    <nc r="H19">
      <v>18</v>
    </nc>
  </rcc>
  <rcc rId="28917" sId="54" numFmtId="4">
    <oc r="I19">
      <v>4</v>
    </oc>
    <nc r="I19">
      <v>7</v>
    </nc>
  </rcc>
  <rcc rId="28918" sId="54" numFmtId="4">
    <oc r="J19">
      <v>5</v>
    </oc>
    <nc r="J19">
      <v>11</v>
    </nc>
  </rcc>
  <rcc rId="28919" sId="54" numFmtId="4">
    <oc r="B20">
      <v>0</v>
    </oc>
    <nc r="B20">
      <v>1</v>
    </nc>
  </rcc>
  <rcc rId="28920" sId="54" numFmtId="4">
    <oc r="D20">
      <v>0</v>
    </oc>
    <nc r="D20">
      <v>1</v>
    </nc>
  </rcc>
  <rcc rId="28921" sId="54" numFmtId="4">
    <oc r="E20">
      <v>3</v>
    </oc>
    <nc r="E20">
      <v>2</v>
    </nc>
  </rcc>
  <rcc rId="28922" sId="54" numFmtId="4">
    <oc r="G20">
      <v>3</v>
    </oc>
    <nc r="G20">
      <v>2</v>
    </nc>
  </rcc>
  <rcc rId="28923" sId="54" numFmtId="4">
    <oc r="H20">
      <v>5</v>
    </oc>
    <nc r="H20">
      <v>6</v>
    </nc>
  </rcc>
  <rcc rId="28924" sId="54" numFmtId="4">
    <oc r="I20">
      <v>2</v>
    </oc>
    <nc r="I20">
      <v>4</v>
    </nc>
  </rcc>
  <rcc rId="28925" sId="54" numFmtId="4">
    <oc r="J20">
      <v>3</v>
    </oc>
    <nc r="J20">
      <v>2</v>
    </nc>
  </rcc>
  <rcc rId="28926" sId="54" numFmtId="4">
    <oc r="B21">
      <v>0</v>
    </oc>
    <nc r="B21">
      <v>1</v>
    </nc>
  </rcc>
  <rcc rId="28927" sId="54" numFmtId="4">
    <oc r="D21">
      <v>0</v>
    </oc>
    <nc r="D21">
      <v>1</v>
    </nc>
  </rcc>
  <rcc rId="28928" sId="54" numFmtId="4">
    <oc r="H22">
      <v>5</v>
    </oc>
    <nc r="H22">
      <v>9</v>
    </nc>
  </rcc>
  <rcc rId="28929" sId="54" numFmtId="4">
    <oc r="I22">
      <v>2</v>
    </oc>
    <nc r="I22">
      <v>4</v>
    </nc>
  </rcc>
  <rcc rId="28930" sId="54" numFmtId="4">
    <oc r="J22">
      <v>3</v>
    </oc>
    <nc r="J22">
      <v>5</v>
    </nc>
  </rcc>
  <rcc rId="28931" sId="54" numFmtId="4">
    <oc r="E24">
      <v>1</v>
    </oc>
    <nc r="E24">
      <v>0</v>
    </nc>
  </rcc>
  <rcc rId="28932" sId="54" numFmtId="4">
    <oc r="F24">
      <v>1</v>
    </oc>
    <nc r="F24">
      <v>0</v>
    </nc>
  </rcc>
  <rcc rId="28933" sId="54" numFmtId="4">
    <oc r="H24">
      <v>0</v>
    </oc>
    <nc r="H24">
      <v>1</v>
    </nc>
  </rcc>
  <rcc rId="28934" sId="54" numFmtId="4">
    <oc r="J24">
      <v>0</v>
    </oc>
    <nc r="J24">
      <v>1</v>
    </nc>
  </rcc>
  <rcc rId="28935" sId="54" numFmtId="4">
    <oc r="B29">
      <v>2</v>
    </oc>
    <nc r="B29">
      <v>1</v>
    </nc>
  </rcc>
  <rcc rId="28936" sId="54" numFmtId="4">
    <oc r="D29">
      <v>2</v>
    </oc>
    <nc r="D29">
      <v>1</v>
    </nc>
  </rcc>
  <rcc rId="28937" sId="54" numFmtId="4">
    <oc r="B30">
      <v>0</v>
    </oc>
    <nc r="B30">
      <v>1</v>
    </nc>
  </rcc>
  <rcc rId="28938" sId="54" numFmtId="4">
    <oc r="D30">
      <v>0</v>
    </oc>
    <nc r="D30">
      <v>1</v>
    </nc>
  </rcc>
  <rcc rId="28939" sId="54" numFmtId="4">
    <oc r="H30">
      <v>3</v>
    </oc>
    <nc r="H30">
      <v>0</v>
    </nc>
  </rcc>
  <rcc rId="28940" sId="54" numFmtId="4">
    <oc r="I30">
      <v>1</v>
    </oc>
    <nc r="I30">
      <v>0</v>
    </nc>
  </rcc>
  <rcc rId="28941" sId="54" numFmtId="4">
    <oc r="J30">
      <v>2</v>
    </oc>
    <nc r="J30">
      <v>0</v>
    </nc>
  </rcc>
  <rcc rId="28942" sId="54" numFmtId="4">
    <oc r="H32">
      <v>1</v>
    </oc>
    <nc r="H32">
      <v>2</v>
    </nc>
  </rcc>
  <rcc rId="28943" sId="54" numFmtId="4">
    <oc r="I32">
      <v>1</v>
    </oc>
    <nc r="I32">
      <v>2</v>
    </nc>
  </rcc>
  <rcc rId="28944" sId="54" numFmtId="4">
    <oc r="H33">
      <v>0</v>
    </oc>
    <nc r="H33">
      <v>1</v>
    </nc>
  </rcc>
  <rcc rId="28945" sId="54" numFmtId="4">
    <oc r="I33">
      <v>0</v>
    </oc>
    <nc r="I33">
      <v>1</v>
    </nc>
  </rcc>
  <rcc rId="28946" sId="54" numFmtId="4">
    <oc r="H35">
      <v>2</v>
    </oc>
    <nc r="H35">
      <v>1</v>
    </nc>
  </rcc>
  <rcc rId="28947" sId="54" numFmtId="4">
    <oc r="I35">
      <v>1</v>
    </oc>
    <nc r="I35">
      <v>0</v>
    </nc>
  </rcc>
  <rcc rId="28948" sId="54" numFmtId="4">
    <oc r="H39">
      <v>2</v>
    </oc>
    <nc r="H39">
      <v>4</v>
    </nc>
  </rcc>
  <rcc rId="28949" sId="54" numFmtId="4">
    <oc r="J39">
      <v>1</v>
    </oc>
    <nc r="J39">
      <v>3</v>
    </nc>
  </rcc>
  <rcc rId="28950" sId="54" numFmtId="4">
    <oc r="K10">
      <v>126</v>
    </oc>
    <nc r="K10">
      <v>113</v>
    </nc>
  </rcc>
  <rcc rId="28951" sId="54" numFmtId="4">
    <oc r="L10">
      <v>41</v>
    </oc>
    <nc r="L10">
      <v>37</v>
    </nc>
  </rcc>
  <rcc rId="28952" sId="54" numFmtId="4">
    <oc r="M10">
      <v>85</v>
    </oc>
    <nc r="M10">
      <v>76</v>
    </nc>
  </rcc>
  <rcc rId="28953" sId="54" numFmtId="4">
    <oc r="K11">
      <v>13</v>
    </oc>
    <nc r="K11">
      <v>15</v>
    </nc>
  </rcc>
  <rcc rId="28954" sId="54" numFmtId="4">
    <oc r="M11">
      <v>10</v>
    </oc>
    <nc r="M11">
      <v>12</v>
    </nc>
  </rcc>
  <rcc rId="28955" sId="54" numFmtId="4">
    <oc r="K12">
      <v>128</v>
    </oc>
    <nc r="K12">
      <v>130</v>
    </nc>
  </rcc>
  <rcc rId="28956" sId="54" numFmtId="4">
    <oc r="L12">
      <v>40</v>
    </oc>
    <nc r="L12">
      <v>37</v>
    </nc>
  </rcc>
  <rcc rId="28957" sId="54" numFmtId="4">
    <oc r="M12">
      <v>88</v>
    </oc>
    <nc r="M12">
      <v>93</v>
    </nc>
  </rcc>
  <rcc rId="28958" sId="54" numFmtId="4">
    <oc r="K13">
      <v>31</v>
    </oc>
    <nc r="K13">
      <v>33</v>
    </nc>
  </rcc>
  <rcc rId="28959" sId="54" numFmtId="4">
    <oc r="L13">
      <v>11</v>
    </oc>
    <nc r="L13">
      <v>9</v>
    </nc>
  </rcc>
  <rcc rId="28960" sId="54" numFmtId="4">
    <oc r="M13">
      <v>20</v>
    </oc>
    <nc r="M13">
      <v>24</v>
    </nc>
  </rcc>
  <rcc rId="28961" sId="54" numFmtId="4">
    <oc r="K14">
      <v>34</v>
    </oc>
    <nc r="K14">
      <v>28</v>
    </nc>
  </rcc>
  <rcc rId="28962" sId="54" numFmtId="4">
    <oc r="L14">
      <v>11</v>
    </oc>
    <nc r="L14">
      <v>9</v>
    </nc>
  </rcc>
  <rcc rId="28963" sId="54" numFmtId="4">
    <oc r="M14">
      <v>23</v>
    </oc>
    <nc r="M14">
      <v>19</v>
    </nc>
  </rcc>
  <rcc rId="28964" sId="54" numFmtId="4">
    <oc r="L15">
      <v>8</v>
    </oc>
    <nc r="L15">
      <v>7</v>
    </nc>
  </rcc>
  <rcc rId="28965" sId="54" numFmtId="4">
    <oc r="M15">
      <v>5</v>
    </oc>
    <nc r="M15">
      <v>6</v>
    </nc>
  </rcc>
  <rcc rId="28966" sId="54" numFmtId="4">
    <oc r="K17">
      <v>132</v>
    </oc>
    <nc r="K17">
      <v>130</v>
    </nc>
  </rcc>
  <rcc rId="28967" sId="54" numFmtId="4">
    <oc r="L17">
      <v>29</v>
    </oc>
    <nc r="L17">
      <v>27</v>
    </nc>
  </rcc>
  <rcc rId="28968" sId="54" numFmtId="4">
    <oc r="K18">
      <v>15</v>
    </oc>
    <nc r="K18">
      <v>14</v>
    </nc>
  </rcc>
  <rcc rId="28969" sId="54" numFmtId="4">
    <oc r="M18">
      <v>10</v>
    </oc>
    <nc r="M18">
      <v>9</v>
    </nc>
  </rcc>
  <rcc rId="28970" sId="54" numFmtId="4">
    <oc r="K19">
      <v>67</v>
    </oc>
    <nc r="K19">
      <v>70</v>
    </nc>
  </rcc>
  <rcc rId="28971" sId="54" numFmtId="4">
    <oc r="M19">
      <v>39</v>
    </oc>
    <nc r="M19">
      <v>42</v>
    </nc>
  </rcc>
  <rcc rId="28972" sId="54" numFmtId="4">
    <oc r="K20">
      <v>13</v>
    </oc>
    <nc r="K20">
      <v>14</v>
    </nc>
  </rcc>
  <rcc rId="28973" sId="54" numFmtId="4">
    <oc r="L20">
      <v>8</v>
    </oc>
    <nc r="L20">
      <v>6</v>
    </nc>
  </rcc>
  <rcc rId="28974" sId="54" numFmtId="4">
    <oc r="M20">
      <v>5</v>
    </oc>
    <nc r="M20">
      <v>8</v>
    </nc>
  </rcc>
  <rcc rId="28975" sId="54" numFmtId="4">
    <oc r="K21">
      <v>45</v>
    </oc>
    <nc r="K21">
      <v>44</v>
    </nc>
  </rcc>
  <rcc rId="28976" sId="54" numFmtId="4">
    <oc r="M21">
      <v>36</v>
    </oc>
    <nc r="M21">
      <v>35</v>
    </nc>
  </rcc>
  <rcc rId="28977" sId="54" numFmtId="4">
    <oc r="K22">
      <v>15</v>
    </oc>
    <nc r="K22">
      <v>13</v>
    </nc>
  </rcc>
  <rcc rId="28978" sId="54" numFmtId="4">
    <oc r="L22">
      <v>11</v>
    </oc>
    <nc r="L22">
      <v>9</v>
    </nc>
  </rcc>
  <rcc rId="28979" sId="54" numFmtId="4">
    <oc r="K24">
      <v>1</v>
    </oc>
    <nc r="K24">
      <v>2</v>
    </nc>
  </rcc>
  <rcc rId="28980" sId="54" numFmtId="4">
    <oc r="L24">
      <v>1</v>
    </oc>
    <nc r="L24">
      <v>0</v>
    </nc>
  </rcc>
  <rcc rId="28981" sId="54" numFmtId="4">
    <oc r="M24">
      <v>0</v>
    </oc>
    <nc r="M24">
      <v>2</v>
    </nc>
  </rcc>
  <rcc rId="28982" sId="54" numFmtId="4">
    <oc r="L29">
      <v>7</v>
    </oc>
    <nc r="L29">
      <v>8</v>
    </nc>
  </rcc>
  <rcc rId="28983" sId="54" numFmtId="4">
    <oc r="M29">
      <v>9</v>
    </oc>
    <nc r="M29">
      <v>8</v>
    </nc>
  </rcc>
  <rcc rId="28984" sId="54" numFmtId="4">
    <oc r="K30">
      <v>18</v>
    </oc>
    <nc r="K30">
      <v>17</v>
    </nc>
  </rcc>
  <rcc rId="28985" sId="54" numFmtId="4">
    <oc r="L30">
      <v>4</v>
    </oc>
    <nc r="L30">
      <v>5</v>
    </nc>
  </rcc>
  <rcc rId="28986" sId="54" numFmtId="4">
    <oc r="M30">
      <v>14</v>
    </oc>
    <nc r="M30">
      <v>12</v>
    </nc>
  </rcc>
  <rcc rId="28987" sId="54" numFmtId="4">
    <oc r="K32">
      <v>17</v>
    </oc>
    <nc r="K32">
      <v>18</v>
    </nc>
  </rcc>
  <rcc rId="28988" sId="54" numFmtId="4">
    <oc r="M32">
      <v>14</v>
    </oc>
    <nc r="M32">
      <v>15</v>
    </nc>
  </rcc>
  <rcc rId="28989" sId="54" numFmtId="4">
    <oc r="K35">
      <v>10</v>
    </oc>
    <nc r="K35">
      <v>9</v>
    </nc>
  </rcc>
  <rcc rId="28990" sId="54" numFmtId="4">
    <oc r="L35">
      <v>1</v>
    </oc>
    <nc r="L35">
      <v>3</v>
    </nc>
  </rcc>
  <rcc rId="28991" sId="54" numFmtId="4">
    <oc r="M35">
      <v>9</v>
    </oc>
    <nc r="M35">
      <v>6</v>
    </nc>
  </rcc>
  <rcc rId="28992" sId="54" numFmtId="4">
    <oc r="K37">
      <v>8</v>
    </oc>
    <nc r="K37">
      <v>7</v>
    </nc>
  </rcc>
  <rcc rId="28993" sId="54" numFmtId="4">
    <oc r="L37">
      <v>4</v>
    </oc>
    <nc r="L37">
      <v>3</v>
    </nc>
  </rcc>
  <rcc rId="28994" sId="54" numFmtId="4">
    <oc r="L39">
      <v>15</v>
    </oc>
    <nc r="L39">
      <v>13</v>
    </nc>
  </rcc>
  <rcc rId="28995" sId="54" numFmtId="4">
    <oc r="M39">
      <v>20</v>
    </oc>
    <nc r="M39">
      <v>22</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004" sId="11">
    <oc r="B5" t="inlineStr">
      <is>
        <t>令和５年度</t>
      </is>
    </oc>
    <nc r="B5" t="inlineStr">
      <is>
        <t>令和６年度</t>
      </is>
    </nc>
  </rcc>
  <rcc rId="29005" sId="11" numFmtId="4">
    <oc r="C5">
      <v>104</v>
    </oc>
    <nc r="C5">
      <v>103</v>
    </nc>
  </rcc>
  <rcc rId="29006" sId="11" numFmtId="4">
    <oc r="D5">
      <v>103</v>
    </oc>
    <nc r="D5">
      <v>102</v>
    </nc>
  </rcc>
  <rcc rId="29007" sId="11">
    <oc r="B6" t="inlineStr">
      <is>
        <t>令和６年度</t>
      </is>
    </oc>
    <nc r="B6" t="inlineStr">
      <is>
        <t>令和７年度</t>
        <phoneticPr fontId="0"/>
      </is>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016" sId="11" numFmtId="4">
    <oc r="F9">
      <v>291</v>
    </oc>
    <nc r="F9">
      <v>286</v>
    </nc>
  </rcc>
  <rcc rId="29017" sId="11" numFmtId="4">
    <oc r="G9">
      <v>248</v>
    </oc>
    <nc r="G9">
      <v>246</v>
    </nc>
  </rcc>
  <rcc rId="29018" sId="11" numFmtId="4">
    <oc r="F10">
      <v>43</v>
    </oc>
    <nc r="F10">
      <v>47</v>
    </nc>
  </rcc>
  <rcc rId="29019" sId="11" numFmtId="4">
    <oc r="G10">
      <v>32</v>
    </oc>
    <nc r="G10">
      <v>34</v>
    </nc>
  </rcc>
  <rcc rId="29020" sId="11" numFmtId="4">
    <oc r="F11">
      <v>86</v>
    </oc>
    <nc r="F11">
      <v>80</v>
    </nc>
  </rcc>
  <rcc rId="29021" sId="11" numFmtId="4">
    <oc r="G11">
      <v>65</v>
    </oc>
    <nc r="G11">
      <v>63</v>
    </nc>
  </rcc>
  <rcc rId="29022" sId="11" numFmtId="4">
    <oc r="F12">
      <v>74</v>
    </oc>
    <nc r="F12">
      <v>72</v>
    </nc>
  </rcc>
  <rcc rId="29023" sId="11" numFmtId="4">
    <oc r="G12">
      <v>58</v>
    </oc>
    <nc r="G12">
      <v>56</v>
    </nc>
  </rcc>
  <rcc rId="29024" sId="11" numFmtId="4">
    <oc r="F13">
      <v>17</v>
    </oc>
    <nc r="F13">
      <v>16</v>
    </nc>
  </rcc>
  <rcc rId="29025" sId="11" numFmtId="4">
    <oc r="G13">
      <v>13</v>
    </oc>
    <nc r="G13">
      <v>12</v>
    </nc>
  </rcc>
  <rcc rId="29026" sId="11" numFmtId="4">
    <oc r="F14">
      <v>46</v>
    </oc>
    <nc r="F14">
      <v>47</v>
    </nc>
  </rcc>
  <rcc rId="29027" sId="11" numFmtId="4">
    <oc r="F15">
      <v>32</v>
    </oc>
    <nc r="F15">
      <v>30</v>
    </nc>
  </rcc>
  <rcc rId="29028" sId="11" numFmtId="4">
    <oc r="G15">
      <v>24</v>
    </oc>
    <nc r="G15">
      <v>22</v>
    </nc>
  </rcc>
  <rcc rId="29029" sId="11" numFmtId="4">
    <oc r="F16">
      <v>78</v>
    </oc>
    <nc r="F16">
      <v>79</v>
    </nc>
  </rcc>
  <rcc rId="29030" sId="11" numFmtId="4">
    <oc r="G16">
      <v>63</v>
    </oc>
    <nc r="G16">
      <v>57</v>
    </nc>
  </rcc>
  <rcc rId="29031" sId="11" numFmtId="4">
    <oc r="F18">
      <v>78</v>
    </oc>
    <nc r="F18">
      <v>76</v>
    </nc>
  </rcc>
  <rcc rId="29032" sId="11" numFmtId="4">
    <oc r="F19">
      <v>25</v>
    </oc>
    <nc r="F19">
      <v>23</v>
    </nc>
  </rcc>
  <rcc rId="29033" sId="11" numFmtId="4">
    <oc r="G19">
      <v>19</v>
    </oc>
    <nc r="G19">
      <v>17</v>
    </nc>
  </rcc>
  <rcc rId="29034" sId="11" numFmtId="4">
    <oc r="F20">
      <v>21</v>
    </oc>
    <nc r="F20">
      <v>20</v>
    </nc>
  </rcc>
  <rcc rId="29035" sId="11" numFmtId="4">
    <oc r="F21">
      <v>26</v>
    </oc>
    <nc r="F21">
      <v>29</v>
    </nc>
  </rcc>
  <rcc rId="29036" sId="11" numFmtId="4">
    <oc r="F23">
      <v>3</v>
    </oc>
    <nc r="F23">
      <v>4</v>
    </nc>
  </rcc>
  <rcc rId="29037" sId="11" numFmtId="4">
    <oc r="F31">
      <v>7</v>
    </oc>
    <nc r="F31">
      <v>9</v>
    </nc>
  </rcc>
  <rcc rId="29038" sId="11" numFmtId="4">
    <oc r="G36">
      <v>12</v>
    </oc>
    <nc r="G36">
      <v>13</v>
    </nc>
  </rcc>
  <rcc rId="29039" sId="11" numFmtId="4">
    <oc r="F38">
      <v>14</v>
    </oc>
    <nc r="F38">
      <v>12</v>
    </nc>
  </rcc>
  <rcc rId="29040" sId="11" numFmtId="4">
    <oc r="G38">
      <v>10</v>
    </oc>
    <nc r="G38">
      <v>9</v>
    </nc>
  </rcc>
  <rcc rId="29041" sId="11" numFmtId="4">
    <oc r="I9">
      <v>43</v>
    </oc>
    <nc r="I9">
      <v>40</v>
    </nc>
  </rcc>
  <rcc rId="29042" sId="11" numFmtId="4">
    <oc r="I10">
      <v>11</v>
    </oc>
    <nc r="I10">
      <v>13</v>
    </nc>
  </rcc>
  <rcc rId="29043" sId="11" numFmtId="4">
    <oc r="I11">
      <v>21</v>
    </oc>
    <nc r="I11">
      <v>17</v>
    </nc>
  </rcc>
  <rcc rId="29044" sId="11" numFmtId="4">
    <oc r="I14">
      <v>14</v>
    </oc>
    <nc r="I14">
      <v>15</v>
    </nc>
  </rcc>
  <rcc rId="29045" sId="11" numFmtId="4">
    <oc r="I16">
      <v>15</v>
    </oc>
    <nc r="I16">
      <v>22</v>
    </nc>
  </rcc>
  <rcc rId="29046" sId="11" numFmtId="4">
    <oc r="I18">
      <v>21</v>
    </oc>
    <nc r="I18">
      <v>19</v>
    </nc>
  </rcc>
  <rcc rId="29047" sId="11" numFmtId="4">
    <oc r="I20">
      <v>5</v>
    </oc>
    <nc r="I20">
      <v>4</v>
    </nc>
  </rcc>
  <rcc rId="29048" sId="11" numFmtId="4">
    <oc r="I21">
      <v>5</v>
    </oc>
    <nc r="I21">
      <v>8</v>
    </nc>
  </rcc>
  <rcc rId="29049" sId="11" numFmtId="4">
    <oc r="I23">
      <v>0</v>
    </oc>
    <nc r="I23">
      <v>1</v>
    </nc>
  </rcc>
  <rcc rId="29050" sId="11" numFmtId="4">
    <oc r="I31">
      <v>2</v>
    </oc>
    <nc r="I31">
      <v>4</v>
    </nc>
  </rcc>
  <rcc rId="29051" sId="11" numFmtId="4">
    <oc r="I36">
      <v>4</v>
    </oc>
    <nc r="I36">
      <v>3</v>
    </nc>
  </rcc>
  <rcc rId="29052" sId="11" numFmtId="4">
    <oc r="I38">
      <v>4</v>
    </oc>
    <nc r="I38">
      <v>3</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053" sId="11" numFmtId="4">
    <oc r="J9">
      <v>7078</v>
    </oc>
    <nc r="J9">
      <v>6945</v>
    </nc>
  </rcc>
  <rcc rId="29054" sId="11" numFmtId="4">
    <oc r="K9">
      <v>6981</v>
    </oc>
    <nc r="K9">
      <v>6838</v>
    </nc>
  </rcc>
  <rcc rId="29055" sId="11" numFmtId="4">
    <oc r="J10">
      <v>936</v>
    </oc>
    <nc r="J10">
      <v>895</v>
    </nc>
  </rcc>
  <rcc rId="29056" sId="11" numFmtId="4">
    <oc r="K10">
      <v>914</v>
    </oc>
    <nc r="K10">
      <v>868</v>
    </nc>
  </rcc>
  <rcc rId="29057" sId="11" numFmtId="4">
    <oc r="J11">
      <v>1911</v>
    </oc>
    <nc r="J11">
      <v>1834</v>
    </nc>
  </rcc>
  <rcc rId="29058" sId="11" numFmtId="4">
    <oc r="K11">
      <v>1829</v>
    </oc>
    <nc r="K11">
      <v>1758</v>
    </nc>
  </rcc>
  <rcc rId="29059" sId="11" numFmtId="4">
    <oc r="J12">
      <v>1449</v>
    </oc>
    <nc r="J12">
      <v>1392</v>
    </nc>
  </rcc>
  <rcc rId="29060" sId="11" numFmtId="4">
    <oc r="K12">
      <v>1418</v>
    </oc>
    <nc r="K12">
      <v>1361</v>
    </nc>
  </rcc>
  <rcc rId="29061" sId="11" numFmtId="4">
    <oc r="J13">
      <v>383</v>
    </oc>
    <nc r="J13">
      <v>367</v>
    </nc>
  </rcc>
  <rcc rId="29062" sId="11" numFmtId="4">
    <oc r="K13">
      <v>373</v>
    </oc>
    <nc r="K13">
      <v>355</v>
    </nc>
  </rcc>
  <rcc rId="29063" sId="11" numFmtId="4">
    <oc r="J14">
      <v>794</v>
    </oc>
    <nc r="J14">
      <v>783</v>
    </nc>
  </rcc>
  <rcc rId="29064" sId="11" numFmtId="4">
    <oc r="K14">
      <v>763</v>
    </oc>
    <nc r="K14">
      <v>743</v>
    </nc>
  </rcc>
  <rcc rId="29065" sId="11" numFmtId="4">
    <oc r="J15">
      <v>646</v>
    </oc>
    <nc r="J15">
      <v>600</v>
    </nc>
  </rcc>
  <rcc rId="29066" sId="11" numFmtId="4">
    <oc r="K15">
      <v>629</v>
    </oc>
    <nc r="K15">
      <v>581</v>
    </nc>
  </rcc>
  <rcc rId="29067" sId="11" numFmtId="4">
    <oc r="J16">
      <v>1657</v>
    </oc>
    <nc r="J16">
      <v>1520</v>
    </nc>
  </rcc>
  <rcc rId="29068" sId="11" numFmtId="4">
    <oc r="K16">
      <v>1622</v>
    </oc>
    <nc r="K16">
      <v>1481</v>
    </nc>
  </rcc>
  <rcc rId="29069" sId="11" numFmtId="4">
    <oc r="J17">
      <v>666</v>
    </oc>
    <nc r="J17">
      <v>693</v>
    </nc>
  </rcc>
  <rcc rId="29070" sId="11" numFmtId="4">
    <oc r="K17">
      <v>648</v>
    </oc>
    <nc r="K17">
      <v>679</v>
    </nc>
  </rcc>
  <rcc rId="29071" sId="11" numFmtId="4">
    <oc r="J18">
      <v>1611</v>
    </oc>
    <nc r="J18">
      <v>1551</v>
    </nc>
  </rcc>
  <rcc rId="29072" sId="11" numFmtId="4">
    <oc r="K18">
      <v>1571</v>
    </oc>
    <nc r="K18">
      <v>1508</v>
    </nc>
  </rcc>
  <rcc rId="29073" sId="11" numFmtId="4">
    <oc r="J19">
      <v>529</v>
    </oc>
    <nc r="J19">
      <v>489</v>
    </nc>
  </rcc>
  <rcc rId="29074" sId="11" numFmtId="4">
    <oc r="K19">
      <v>515</v>
    </oc>
    <nc r="K19">
      <v>475</v>
    </nc>
  </rcc>
  <rcc rId="29075" sId="11" numFmtId="4">
    <oc r="K20">
      <v>470</v>
    </oc>
    <nc r="K20">
      <v>471</v>
    </nc>
  </rcc>
  <rcc rId="29076" sId="11" numFmtId="4">
    <oc r="J21">
      <v>491</v>
    </oc>
    <nc r="J21">
      <v>470</v>
    </nc>
  </rcc>
  <rcc rId="29077" sId="11" numFmtId="4">
    <oc r="K21">
      <v>481</v>
    </oc>
    <nc r="K21">
      <v>455</v>
    </nc>
  </rcc>
  <rcc rId="29078" sId="11" numFmtId="4">
    <oc r="J23">
      <v>83</v>
    </oc>
    <nc r="J23">
      <v>74</v>
    </nc>
  </rcc>
  <rcc rId="29079" sId="11" numFmtId="4">
    <oc r="K23">
      <v>83</v>
    </oc>
    <nc r="K23">
      <v>73</v>
    </nc>
  </rcc>
  <rcc rId="29080" sId="11" numFmtId="4">
    <oc r="J28">
      <v>262</v>
    </oc>
    <nc r="J28">
      <v>242</v>
    </nc>
  </rcc>
  <rcc rId="29081" sId="11" numFmtId="4">
    <oc r="K28">
      <v>259</v>
    </oc>
    <nc r="K28">
      <v>239</v>
    </nc>
  </rcc>
  <rcc rId="29082" sId="11" numFmtId="4">
    <oc r="J29">
      <v>94</v>
    </oc>
    <nc r="J29">
      <v>81</v>
    </nc>
  </rcc>
  <rcc rId="29083" sId="11" numFmtId="4">
    <oc r="K29">
      <v>92</v>
    </oc>
    <nc r="K29">
      <v>80</v>
    </nc>
  </rcc>
  <rcc rId="29084" sId="11" numFmtId="4">
    <oc r="J31">
      <v>133</v>
    </oc>
    <nc r="J31">
      <v>146</v>
    </nc>
  </rcc>
  <rcc rId="29085" sId="11" numFmtId="4">
    <oc r="K31">
      <v>131</v>
    </oc>
    <nc r="K31">
      <v>142</v>
    </nc>
  </rcc>
  <rcc rId="29086" sId="11" numFmtId="4">
    <oc r="J32">
      <v>97</v>
    </oc>
    <nc r="J32">
      <v>85</v>
    </nc>
  </rcc>
  <rcc rId="29087" sId="11" numFmtId="4">
    <oc r="K32">
      <v>95</v>
    </oc>
    <nc r="K32">
      <v>83</v>
    </nc>
  </rcc>
  <rcc rId="29088" sId="11" numFmtId="4">
    <oc r="J34">
      <v>77</v>
    </oc>
    <nc r="J34">
      <v>85</v>
    </nc>
  </rcc>
  <rcc rId="29089" sId="11" numFmtId="4">
    <oc r="K34">
      <v>76</v>
    </oc>
    <nc r="K34">
      <v>84</v>
    </nc>
  </rcc>
  <rcc rId="29090" sId="11" numFmtId="4">
    <oc r="J36">
      <v>378</v>
    </oc>
    <nc r="J36">
      <v>374</v>
    </nc>
  </rcc>
  <rcc rId="29091" sId="11" numFmtId="4">
    <oc r="K36">
      <v>358</v>
    </oc>
    <nc r="K36">
      <v>356</v>
    </nc>
  </rcc>
  <rcc rId="29092" sId="11" numFmtId="4">
    <oc r="J38">
      <v>306</v>
    </oc>
    <nc r="J38">
      <v>269</v>
    </nc>
  </rcc>
  <rcc rId="29093" sId="11" numFmtId="4">
    <oc r="K38">
      <v>286</v>
    </oc>
    <nc r="K38">
      <v>251</v>
    </nc>
  </rcc>
  <rcc rId="29094" sId="11" numFmtId="4">
    <oc r="J39">
      <v>43</v>
    </oc>
    <nc r="J39">
      <v>44</v>
    </nc>
  </rcc>
  <rcc rId="29095" sId="11" numFmtId="4">
    <oc r="K39">
      <v>43</v>
    </oc>
    <nc r="K39">
      <v>44</v>
    </nc>
  </rcc>
  <rcc rId="29096" sId="11" numFmtId="4">
    <oc r="M9">
      <v>97</v>
    </oc>
    <nc r="M9">
      <v>107</v>
    </nc>
  </rcc>
  <rcc rId="29097" sId="11" numFmtId="4">
    <oc r="M10">
      <v>22</v>
    </oc>
    <nc r="M10">
      <v>27</v>
    </nc>
  </rcc>
  <rcc rId="29098" sId="11" numFmtId="4">
    <oc r="M11">
      <v>82</v>
    </oc>
    <nc r="M11">
      <v>76</v>
    </nc>
  </rcc>
  <rcc rId="29099" sId="11" numFmtId="4">
    <oc r="M13">
      <v>10</v>
    </oc>
    <nc r="M13">
      <v>12</v>
    </nc>
  </rcc>
  <rcc rId="29100" sId="11" numFmtId="4">
    <oc r="M14">
      <v>31</v>
    </oc>
    <nc r="M14">
      <v>40</v>
    </nc>
  </rcc>
  <rcc rId="29101" sId="11" numFmtId="4">
    <oc r="M15">
      <v>17</v>
    </oc>
    <nc r="M15">
      <v>19</v>
    </nc>
  </rcc>
  <rcc rId="29102" sId="11" numFmtId="4">
    <oc r="M16">
      <v>35</v>
    </oc>
    <nc r="M16">
      <v>39</v>
    </nc>
  </rcc>
  <rcc rId="29103" sId="11" numFmtId="4">
    <oc r="M17">
      <v>18</v>
    </oc>
    <nc r="M17">
      <v>14</v>
    </nc>
  </rcc>
  <rcc rId="29104" sId="11" numFmtId="4">
    <oc r="M18">
      <v>40</v>
    </oc>
    <nc r="M18">
      <v>43</v>
    </nc>
  </rcc>
  <rcc rId="29105" sId="11" numFmtId="4">
    <oc r="M20">
      <v>13</v>
    </oc>
    <nc r="M20">
      <v>12</v>
    </nc>
  </rcc>
  <rcc rId="29106" sId="11" numFmtId="4">
    <oc r="M21">
      <v>10</v>
    </oc>
    <nc r="M21">
      <v>15</v>
    </nc>
  </rcc>
  <rcc rId="29107" sId="11" numFmtId="4">
    <oc r="M23">
      <v>0</v>
    </oc>
    <nc r="M23">
      <v>1</v>
    </nc>
  </rcc>
  <rcc rId="29108" sId="11" numFmtId="4">
    <oc r="M29">
      <v>2</v>
    </oc>
    <nc r="M29">
      <v>1</v>
    </nc>
  </rcc>
  <rcc rId="29109" sId="11" numFmtId="4">
    <oc r="M31">
      <v>2</v>
    </oc>
    <nc r="M31">
      <v>4</v>
    </nc>
  </rcc>
  <rcc rId="29110" sId="11" numFmtId="4">
    <oc r="M36">
      <v>20</v>
    </oc>
    <nc r="M36">
      <v>18</v>
    </nc>
  </rcc>
  <rcc rId="29111" sId="11" numFmtId="4">
    <oc r="M38">
      <v>20</v>
    </oc>
    <nc r="M38">
      <v>18</v>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12" sId="12">
    <oc r="B4" t="inlineStr">
      <is>
        <t>令和５年度</t>
      </is>
    </oc>
    <nc r="B4" t="inlineStr">
      <is>
        <t>令和６年度</t>
      </is>
    </nc>
  </rcc>
  <rcc rId="29113" sId="12" numFmtId="4">
    <oc r="C4">
      <v>20725</v>
    </oc>
    <nc r="C4">
      <v>20128</v>
    </nc>
  </rcc>
  <rcc rId="29114" sId="12" numFmtId="4">
    <oc r="D4">
      <v>10555</v>
    </oc>
    <nc r="D4">
      <v>10202</v>
    </nc>
  </rcc>
  <rcc rId="29115" sId="12" numFmtId="4">
    <oc r="E4">
      <v>10170</v>
    </oc>
    <nc r="E4">
      <v>9926</v>
    </nc>
  </rcc>
  <rcc rId="29116" sId="12" numFmtId="4">
    <oc r="F4">
      <v>6676</v>
    </oc>
    <nc r="F4">
      <v>6516</v>
    </nc>
  </rcc>
  <rcc rId="29117" sId="12" numFmtId="4">
    <oc r="G4">
      <v>3387</v>
    </oc>
    <nc r="G4">
      <v>3271</v>
    </nc>
  </rcc>
  <rcc rId="29118" sId="12" numFmtId="4">
    <oc r="H4">
      <v>3289</v>
    </oc>
    <nc r="H4">
      <v>3245</v>
    </nc>
  </rcc>
  <rcc rId="29119" sId="12" numFmtId="4">
    <oc r="I4">
      <v>6955</v>
    </oc>
    <nc r="I4">
      <v>6661</v>
    </nc>
  </rcc>
  <rcc rId="29120" sId="12" numFmtId="4">
    <oc r="J4">
      <v>3556</v>
    </oc>
    <nc r="J4">
      <v>3380</v>
    </nc>
  </rcc>
  <rcc rId="29121" sId="12" numFmtId="4">
    <oc r="K4">
      <v>3399</v>
    </oc>
    <nc r="K4">
      <v>3281</v>
    </nc>
  </rcc>
  <rcc rId="29122" sId="12" numFmtId="4">
    <oc r="L4">
      <v>7094</v>
    </oc>
    <nc r="L4">
      <v>6951</v>
    </nc>
  </rcc>
  <rcc rId="29123" sId="12" numFmtId="4">
    <oc r="M4">
      <v>3612</v>
    </oc>
    <nc r="M4">
      <v>3551</v>
    </nc>
  </rcc>
  <rcc rId="29124" sId="12" numFmtId="4">
    <oc r="N4">
      <v>3482</v>
    </oc>
    <nc r="N4">
      <v>3400</v>
    </nc>
  </rcc>
  <rcc rId="29125" sId="12">
    <oc r="B5" t="inlineStr">
      <is>
        <t>令和６年度</t>
      </is>
    </oc>
    <nc r="B5" t="inlineStr">
      <is>
        <t>令和７年度</t>
        <phoneticPr fontId="0"/>
      </is>
    </nc>
  </rcc>
  <rcc rId="29126" sId="12" numFmtId="4">
    <oc r="C8">
      <v>7078</v>
    </oc>
    <nc r="C8">
      <v>6945</v>
    </nc>
  </rcc>
  <rcc rId="29127" sId="12" numFmtId="4">
    <oc r="D8">
      <v>3580</v>
    </oc>
    <nc r="D8">
      <v>3495</v>
    </nc>
  </rcc>
  <rcc rId="29128" sId="12" numFmtId="4">
    <oc r="E8">
      <v>3498</v>
    </oc>
    <nc r="E8">
      <v>3450</v>
    </nc>
  </rcc>
  <rcc rId="29129" sId="12" numFmtId="4">
    <oc r="F8">
      <v>2315</v>
    </oc>
    <nc r="F8">
      <v>2316</v>
    </nc>
  </rcc>
  <rcc rId="29130" sId="12" numFmtId="4">
    <oc r="G8">
      <v>1183</v>
    </oc>
    <nc r="G8">
      <v>1135</v>
    </nc>
  </rcc>
  <rcc rId="29131" sId="12" numFmtId="4">
    <oc r="H8">
      <v>1132</v>
    </oc>
    <nc r="H8">
      <v>1181</v>
    </nc>
  </rcc>
  <rcc rId="29132" sId="12" numFmtId="4">
    <oc r="I8">
      <v>2313</v>
    </oc>
    <nc r="I8">
      <v>2316</v>
    </nc>
  </rcc>
  <rcc rId="29133" sId="12" numFmtId="4">
    <oc r="J8">
      <v>1168</v>
    </oc>
    <nc r="J8">
      <v>1193</v>
    </nc>
  </rcc>
  <rcc rId="29134" sId="12" numFmtId="4">
    <oc r="K8">
      <v>1145</v>
    </oc>
    <nc r="K8">
      <v>1123</v>
    </nc>
  </rcc>
  <rcc rId="29135" sId="12" numFmtId="4">
    <oc r="L8">
      <v>2450</v>
    </oc>
    <nc r="L8">
      <v>2313</v>
    </nc>
  </rcc>
  <rcc rId="29136" sId="12" numFmtId="4">
    <oc r="M8">
      <v>1229</v>
    </oc>
    <nc r="M8">
      <v>1167</v>
    </nc>
  </rcc>
  <rcc rId="29137" sId="12" numFmtId="4">
    <oc r="N8">
      <v>1221</v>
    </oc>
    <nc r="N8">
      <v>1146</v>
    </nc>
  </rcc>
  <rcc rId="29138" sId="12" numFmtId="4">
    <oc r="C9">
      <v>936</v>
    </oc>
    <nc r="C9">
      <v>895</v>
    </nc>
  </rcc>
  <rcc rId="29139" sId="12" numFmtId="4">
    <oc r="D9">
      <v>457</v>
    </oc>
    <nc r="D9">
      <v>442</v>
    </nc>
  </rcc>
  <rcc rId="29140" sId="12" numFmtId="4">
    <oc r="E9">
      <v>479</v>
    </oc>
    <nc r="E9">
      <v>453</v>
    </nc>
  </rcc>
  <rcc rId="29141" sId="12" numFmtId="4">
    <oc r="G9">
      <v>127</v>
    </oc>
    <nc r="G9">
      <v>147</v>
    </nc>
  </rcc>
  <rcc rId="29142" sId="12" numFmtId="4">
    <oc r="H9">
      <v>158</v>
    </oc>
    <nc r="H9">
      <v>138</v>
    </nc>
  </rcc>
  <rcc rId="29143" sId="12" numFmtId="4">
    <oc r="I9">
      <v>323</v>
    </oc>
    <nc r="I9">
      <v>286</v>
    </nc>
  </rcc>
  <rcc rId="29144" sId="12" numFmtId="4">
    <oc r="J9">
      <v>167</v>
    </oc>
    <nc r="J9">
      <v>128</v>
    </nc>
  </rcc>
  <rcc rId="29145" sId="12" numFmtId="4">
    <oc r="K9">
      <v>156</v>
    </oc>
    <nc r="K9">
      <v>158</v>
    </nc>
  </rcc>
  <rcc rId="29146" sId="12" numFmtId="4">
    <oc r="L9">
      <v>328</v>
    </oc>
    <nc r="L9">
      <v>324</v>
    </nc>
  </rcc>
  <rcc rId="29147" sId="12" numFmtId="4">
    <oc r="M9">
      <v>163</v>
    </oc>
    <nc r="M9">
      <v>167</v>
    </nc>
  </rcc>
  <rcc rId="29148" sId="12" numFmtId="4">
    <oc r="N9">
      <v>165</v>
    </oc>
    <nc r="N9">
      <v>157</v>
    </nc>
  </rcc>
  <rcc rId="29149" sId="12" numFmtId="4">
    <oc r="C10">
      <v>1911</v>
    </oc>
    <nc r="C10">
      <v>1834</v>
    </nc>
  </rcc>
  <rcc rId="29150" sId="12" numFmtId="4">
    <oc r="D10">
      <v>1002</v>
    </oc>
    <nc r="D10">
      <v>962</v>
    </nc>
  </rcc>
  <rcc rId="29151" sId="12" numFmtId="4">
    <oc r="E10">
      <v>909</v>
    </oc>
    <nc r="E10">
      <v>872</v>
    </nc>
  </rcc>
  <rcc rId="29152" sId="12" numFmtId="4">
    <oc r="F10">
      <v>637</v>
    </oc>
    <nc r="F10">
      <v>571</v>
    </nc>
  </rcc>
  <rcc rId="29153" sId="12" numFmtId="4">
    <oc r="G10">
      <v>336</v>
    </oc>
    <nc r="G10">
      <v>281</v>
    </nc>
  </rcc>
  <rcc rId="29154" sId="12" numFmtId="4">
    <oc r="H10">
      <v>301</v>
    </oc>
    <nc r="H10">
      <v>290</v>
    </nc>
  </rcc>
  <rcc rId="29155" sId="12" numFmtId="4">
    <oc r="I10">
      <v>629</v>
    </oc>
    <nc r="I10">
      <v>634</v>
    </nc>
  </rcc>
  <rcc rId="29156" sId="12" numFmtId="4">
    <oc r="J10">
      <v>348</v>
    </oc>
    <nc r="J10">
      <v>333</v>
    </nc>
  </rcc>
  <rcc rId="29157" sId="12" numFmtId="4">
    <oc r="K10">
      <v>281</v>
    </oc>
    <nc r="K10">
      <v>301</v>
    </nc>
  </rcc>
  <rcc rId="29158" sId="12" numFmtId="4">
    <oc r="L10">
      <v>645</v>
    </oc>
    <nc r="L10">
      <v>629</v>
    </nc>
  </rcc>
  <rcc rId="29159" sId="12" numFmtId="4">
    <oc r="M10">
      <v>318</v>
    </oc>
    <nc r="M10">
      <v>348</v>
    </nc>
  </rcc>
  <rcc rId="29160" sId="12" numFmtId="4">
    <oc r="N10">
      <v>327</v>
    </oc>
    <nc r="N10">
      <v>281</v>
    </nc>
  </rcc>
  <rcc rId="29161" sId="12" numFmtId="4">
    <oc r="C11">
      <v>1449</v>
    </oc>
    <nc r="C11">
      <v>1392</v>
    </nc>
  </rcc>
  <rcc rId="29162" sId="12" numFmtId="4">
    <oc r="D11">
      <v>751</v>
    </oc>
    <nc r="D11">
      <v>700</v>
    </nc>
  </rcc>
  <rcc rId="29163" sId="12" numFmtId="4">
    <oc r="E11">
      <v>698</v>
    </oc>
    <nc r="E11">
      <v>692</v>
    </nc>
  </rcc>
  <rcc rId="29164" sId="12" numFmtId="4">
    <oc r="F11">
      <v>473</v>
    </oc>
    <nc r="F11">
      <v>438</v>
    </nc>
  </rcc>
  <rcc rId="29165" sId="12" numFmtId="4">
    <oc r="G11">
      <v>241</v>
    </oc>
    <nc r="G11">
      <v>220</v>
    </nc>
  </rcc>
  <rcc rId="29166" sId="12" numFmtId="4">
    <oc r="H11">
      <v>232</v>
    </oc>
    <nc r="H11">
      <v>218</v>
    </nc>
  </rcc>
  <rcc rId="29167" sId="12" numFmtId="4">
    <oc r="I11">
      <v>477</v>
    </oc>
    <nc r="I11">
      <v>476</v>
    </nc>
  </rcc>
  <rcc rId="29168" sId="12" numFmtId="4">
    <oc r="J11">
      <v>239</v>
    </oc>
    <nc r="J11">
      <v>241</v>
    </nc>
  </rcc>
  <rcc rId="29169" sId="12" numFmtId="4">
    <oc r="K11">
      <v>238</v>
    </oc>
    <nc r="K11">
      <v>235</v>
    </nc>
  </rcc>
  <rcc rId="29170" sId="12" numFmtId="4">
    <oc r="L11">
      <v>499</v>
    </oc>
    <nc r="L11">
      <v>478</v>
    </nc>
  </rcc>
  <rcc rId="29171" sId="12" numFmtId="4">
    <oc r="M11">
      <v>271</v>
    </oc>
    <nc r="M11">
      <v>239</v>
    </nc>
  </rcc>
  <rcc rId="29172" sId="12" numFmtId="4">
    <oc r="N11">
      <v>228</v>
    </oc>
    <nc r="N11">
      <v>239</v>
    </nc>
  </rcc>
  <rcc rId="29173" sId="12" numFmtId="4">
    <oc r="C12">
      <v>383</v>
    </oc>
    <nc r="C12">
      <v>367</v>
    </nc>
  </rcc>
  <rcc rId="29174" sId="12" numFmtId="4">
    <oc r="D12">
      <v>186</v>
    </oc>
    <nc r="D12">
      <v>171</v>
    </nc>
  </rcc>
  <rcc rId="29175" sId="12" numFmtId="4">
    <oc r="E12">
      <v>197</v>
    </oc>
    <nc r="E12">
      <v>196</v>
    </nc>
  </rcc>
  <rcc rId="29176" sId="12" numFmtId="4">
    <oc r="F12">
      <v>131</v>
    </oc>
    <nc r="F12">
      <v>122</v>
    </nc>
  </rcc>
  <rcc rId="29177" sId="12" numFmtId="4">
    <oc r="H12">
      <v>73</v>
    </oc>
    <nc r="H12">
      <v>64</v>
    </nc>
  </rcc>
  <rcc rId="29178" sId="12" numFmtId="4">
    <oc r="I12">
      <v>114</v>
    </oc>
    <nc r="I12">
      <v>131</v>
    </nc>
  </rcc>
  <rcc rId="29179" sId="12" numFmtId="4">
    <oc r="J12">
      <v>54</v>
    </oc>
    <nc r="J12">
      <v>58</v>
    </nc>
  </rcc>
  <rcc rId="29180" sId="12" numFmtId="4">
    <oc r="K12">
      <v>60</v>
    </oc>
    <nc r="K12">
      <v>73</v>
    </nc>
  </rcc>
  <rcc rId="29181" sId="12" numFmtId="4">
    <oc r="L12">
      <v>138</v>
    </oc>
    <nc r="L12">
      <v>114</v>
    </nc>
  </rcc>
  <rcc rId="29182" sId="12" numFmtId="4">
    <oc r="M12">
      <v>74</v>
    </oc>
    <nc r="M12">
      <v>55</v>
    </nc>
  </rcc>
  <rcc rId="29183" sId="12" numFmtId="4">
    <oc r="N12">
      <v>64</v>
    </oc>
    <nc r="N12">
      <v>59</v>
    </nc>
  </rcc>
  <rcc rId="29184" sId="12" numFmtId="4">
    <oc r="C13">
      <v>794</v>
    </oc>
    <nc r="C13">
      <v>783</v>
    </nc>
  </rcc>
  <rcc rId="29185" sId="12" numFmtId="4">
    <oc r="D13">
      <v>412</v>
    </oc>
    <nc r="D13">
      <v>399</v>
    </nc>
  </rcc>
  <rcc rId="29186" sId="12" numFmtId="4">
    <oc r="E13">
      <v>382</v>
    </oc>
    <nc r="E13">
      <v>384</v>
    </nc>
  </rcc>
  <rcc rId="29187" sId="12" numFmtId="4">
    <oc r="F13">
      <v>243</v>
    </oc>
    <nc r="F13">
      <v>253</v>
    </nc>
  </rcc>
  <rcc rId="29188" sId="12" numFmtId="4">
    <oc r="G13">
      <v>127</v>
    </oc>
    <nc r="G13">
      <v>124</v>
    </nc>
  </rcc>
  <rcc rId="29189" sId="12" numFmtId="4">
    <oc r="H13">
      <v>116</v>
    </oc>
    <nc r="H13">
      <v>129</v>
    </nc>
  </rcc>
  <rcc rId="29190" sId="12" numFmtId="4">
    <oc r="I13">
      <v>285</v>
    </oc>
    <nc r="I13">
      <v>245</v>
    </nc>
  </rcc>
  <rcc rId="29191" sId="12" numFmtId="4">
    <oc r="J13">
      <v>148</v>
    </oc>
    <nc r="J13">
      <v>127</v>
    </nc>
  </rcc>
  <rcc rId="29192" sId="12" numFmtId="4">
    <oc r="K13">
      <v>137</v>
    </oc>
    <nc r="K13">
      <v>118</v>
    </nc>
  </rcc>
  <rcc rId="29193" sId="12" numFmtId="4">
    <oc r="L13">
      <v>266</v>
    </oc>
    <nc r="L13">
      <v>285</v>
    </nc>
  </rcc>
  <rcc rId="29194" sId="12" numFmtId="4">
    <oc r="M13">
      <v>137</v>
    </oc>
    <nc r="M13">
      <v>148</v>
    </nc>
  </rcc>
  <rcc rId="29195" sId="12" numFmtId="4">
    <oc r="N13">
      <v>129</v>
    </oc>
    <nc r="N13">
      <v>137</v>
    </nc>
  </rcc>
  <rcc rId="29196" sId="12" numFmtId="4">
    <oc r="C14">
      <v>646</v>
    </oc>
    <nc r="C14">
      <v>600</v>
    </nc>
  </rcc>
  <rcc rId="29197" sId="12" numFmtId="4">
    <oc r="D14">
      <v>304</v>
    </oc>
    <nc r="D14">
      <v>284</v>
    </nc>
  </rcc>
  <rcc rId="29198" sId="12" numFmtId="4">
    <oc r="E14">
      <v>342</v>
    </oc>
    <nc r="E14">
      <v>316</v>
    </nc>
  </rcc>
  <rcc rId="29199" sId="12" numFmtId="4">
    <oc r="F14">
      <v>205</v>
    </oc>
    <nc r="F14">
      <v>182</v>
    </nc>
  </rcc>
  <rcc rId="29200" sId="12" numFmtId="4">
    <oc r="G14">
      <v>93</v>
    </oc>
    <nc r="G14">
      <v>88</v>
    </nc>
  </rcc>
  <rcc rId="29201" sId="12" numFmtId="4">
    <oc r="H14">
      <v>112</v>
    </oc>
    <nc r="H14">
      <v>94</v>
    </nc>
  </rcc>
  <rcc rId="29202" sId="12" numFmtId="4">
    <oc r="I14">
      <v>210</v>
    </oc>
    <nc r="I14">
      <v>205</v>
    </nc>
  </rcc>
  <rcc rId="29203" sId="12" numFmtId="4">
    <oc r="J14">
      <v>101</v>
    </oc>
    <nc r="J14">
      <v>93</v>
    </nc>
  </rcc>
  <rcc rId="29204" sId="12" numFmtId="4">
    <oc r="K14">
      <v>109</v>
    </oc>
    <nc r="K14">
      <v>112</v>
    </nc>
  </rcc>
  <rcc rId="29205" sId="12" numFmtId="4">
    <oc r="L14">
      <v>231</v>
    </oc>
    <nc r="L14">
      <v>213</v>
    </nc>
  </rcc>
  <rcc rId="29206" sId="12" numFmtId="4">
    <oc r="M14">
      <v>110</v>
    </oc>
    <nc r="M14">
      <v>103</v>
    </nc>
  </rcc>
  <rcc rId="29207" sId="12" numFmtId="4">
    <oc r="N14">
      <v>121</v>
    </oc>
    <nc r="N14">
      <v>110</v>
    </nc>
  </rcc>
  <rcc rId="29208" sId="12" numFmtId="4">
    <oc r="C15">
      <v>1657</v>
    </oc>
    <nc r="C15">
      <v>1520</v>
    </nc>
  </rcc>
  <rcc rId="29209" sId="12" numFmtId="4">
    <oc r="D15">
      <v>865</v>
    </oc>
    <nc r="D15">
      <v>782</v>
    </nc>
  </rcc>
  <rcc rId="29210" sId="12" numFmtId="4">
    <oc r="E15">
      <v>792</v>
    </oc>
    <nc r="E15">
      <v>738</v>
    </nc>
  </rcc>
  <rcc rId="29211" sId="12" numFmtId="4">
    <oc r="F15">
      <v>524</v>
    </oc>
    <nc r="F15">
      <v>468</v>
    </nc>
  </rcc>
  <rcc rId="29212" sId="12" numFmtId="4">
    <oc r="G15">
      <v>270</v>
    </oc>
    <nc r="G15">
      <v>239</v>
    </nc>
  </rcc>
  <rcc rId="29213" sId="12" numFmtId="4">
    <oc r="H15">
      <v>254</v>
    </oc>
    <nc r="H15">
      <v>229</v>
    </nc>
  </rcc>
  <rcc rId="29214" sId="12" numFmtId="4">
    <oc r="I15">
      <v>530</v>
    </oc>
    <nc r="I15">
      <v>523</v>
    </nc>
  </rcc>
  <rcc rId="29215" sId="12" numFmtId="4">
    <oc r="K15">
      <v>259</v>
    </oc>
    <nc r="K15">
      <v>252</v>
    </nc>
  </rcc>
  <rcc rId="29216" sId="12" numFmtId="4">
    <oc r="L15">
      <v>603</v>
    </oc>
    <nc r="L15">
      <v>529</v>
    </nc>
  </rcc>
  <rcc rId="29217" sId="12" numFmtId="4">
    <oc r="M15">
      <v>324</v>
    </oc>
    <nc r="M15">
      <v>272</v>
    </nc>
  </rcc>
  <rcc rId="29218" sId="12" numFmtId="4">
    <oc r="N15">
      <v>279</v>
    </oc>
    <nc r="N15">
      <v>257</v>
    </nc>
  </rcc>
  <rcc rId="29219" sId="12" numFmtId="4">
    <oc r="C16">
      <v>666</v>
    </oc>
    <nc r="C16">
      <v>693</v>
    </nc>
  </rcc>
  <rcc rId="29220" sId="12" numFmtId="4">
    <oc r="D16">
      <v>349</v>
    </oc>
    <nc r="D16">
      <v>356</v>
    </nc>
  </rcc>
  <rcc rId="29221" sId="12" numFmtId="4">
    <oc r="E16">
      <v>317</v>
    </oc>
    <nc r="E16">
      <v>337</v>
    </nc>
  </rcc>
  <rcc rId="29222" sId="12" numFmtId="4">
    <oc r="F16">
      <v>236</v>
    </oc>
    <nc r="F16">
      <v>238</v>
    </nc>
  </rcc>
  <rcc rId="29223" sId="12" numFmtId="4">
    <oc r="G16">
      <v>115</v>
    </oc>
    <nc r="G16">
      <v>129</v>
    </nc>
  </rcc>
  <rcc rId="29224" sId="12" numFmtId="4">
    <oc r="H16">
      <v>121</v>
    </oc>
    <nc r="H16">
      <v>109</v>
    </nc>
  </rcc>
  <rcc rId="29225" sId="12" numFmtId="4">
    <oc r="I16">
      <v>221</v>
    </oc>
    <nc r="I16">
      <v>236</v>
    </nc>
  </rcc>
  <rcc rId="29226" sId="12" numFmtId="4">
    <oc r="J16">
      <v>116</v>
    </oc>
    <nc r="J16">
      <v>113</v>
    </nc>
  </rcc>
  <rcc rId="29227" sId="12" numFmtId="4">
    <oc r="K16">
      <v>105</v>
    </oc>
    <nc r="K16">
      <v>123</v>
    </nc>
  </rcc>
  <rcc rId="29228" sId="12" numFmtId="4">
    <oc r="L16">
      <v>209</v>
    </oc>
    <nc r="L16">
      <v>219</v>
    </nc>
  </rcc>
  <rcc rId="29229" sId="12" numFmtId="4">
    <oc r="M16">
      <v>118</v>
    </oc>
    <nc r="M16">
      <v>114</v>
    </nc>
  </rcc>
  <rcc rId="29230" sId="12" numFmtId="4">
    <oc r="N16">
      <v>91</v>
    </oc>
    <nc r="N16">
      <v>105</v>
    </nc>
  </rcc>
  <rcc rId="29231" sId="12" numFmtId="4">
    <oc r="C17">
      <v>1611</v>
    </oc>
    <nc r="C17">
      <v>1551</v>
    </nc>
  </rcc>
  <rcc rId="29232" sId="12" numFmtId="4">
    <oc r="D17">
      <v>806</v>
    </oc>
    <nc r="D17">
      <v>784</v>
    </nc>
  </rcc>
  <rcc rId="29233" sId="12" numFmtId="4">
    <oc r="E17">
      <v>805</v>
    </oc>
    <nc r="E17">
      <v>767</v>
    </nc>
  </rcc>
  <rcc rId="29234" sId="12" numFmtId="4">
    <oc r="F17">
      <v>495</v>
    </oc>
    <nc r="F17">
      <v>497</v>
    </nc>
  </rcc>
  <rcc rId="29235" sId="12" numFmtId="4">
    <oc r="G17">
      <v>238</v>
    </oc>
    <nc r="G17">
      <v>273</v>
    </nc>
  </rcc>
  <rcc rId="29236" sId="12" numFmtId="4">
    <oc r="H17">
      <v>257</v>
    </oc>
    <nc r="H17">
      <v>224</v>
    </nc>
  </rcc>
  <rcc rId="29237" sId="12" numFmtId="4">
    <oc r="I17">
      <v>559</v>
    </oc>
    <nc r="I17">
      <v>496</v>
    </nc>
  </rcc>
  <rcc rId="29238" sId="12" numFmtId="4">
    <oc r="J17">
      <v>274</v>
    </oc>
    <nc r="J17">
      <v>238</v>
    </nc>
  </rcc>
  <rcc rId="29239" sId="12" numFmtId="4">
    <oc r="K17">
      <v>285</v>
    </oc>
    <nc r="K17">
      <v>258</v>
    </nc>
  </rcc>
  <rcc rId="29240" sId="12" numFmtId="4">
    <oc r="L17">
      <v>557</v>
    </oc>
    <nc r="L17">
      <v>558</v>
    </nc>
  </rcc>
  <rcc rId="29241" sId="12" numFmtId="4">
    <oc r="M17">
      <v>294</v>
    </oc>
    <nc r="M17">
      <v>273</v>
    </nc>
  </rcc>
  <rcc rId="29242" sId="12" numFmtId="4">
    <oc r="N17">
      <v>263</v>
    </oc>
    <nc r="N17">
      <v>285</v>
    </nc>
  </rcc>
  <rcc rId="29243" sId="12" numFmtId="4">
    <oc r="C18">
      <v>529</v>
    </oc>
    <nc r="C18">
      <v>489</v>
    </nc>
  </rcc>
  <rcc rId="29244" sId="12" numFmtId="4">
    <oc r="D18">
      <v>266</v>
    </oc>
    <nc r="D18">
      <v>252</v>
    </nc>
  </rcc>
  <rcc rId="29245" sId="12" numFmtId="4">
    <oc r="E18">
      <v>263</v>
    </oc>
    <nc r="E18">
      <v>237</v>
    </nc>
  </rcc>
  <rcc rId="29246" sId="12" numFmtId="4">
    <oc r="F18">
      <v>172</v>
    </oc>
    <nc r="F18">
      <v>145</v>
    </nc>
  </rcc>
  <rcc rId="29247" sId="12" numFmtId="4">
    <oc r="G18">
      <v>88</v>
    </oc>
    <nc r="G18">
      <v>80</v>
    </nc>
  </rcc>
  <rcc rId="29248" sId="12" numFmtId="4">
    <oc r="H18">
      <v>84</v>
    </oc>
    <nc r="H18">
      <v>65</v>
    </nc>
  </rcc>
  <rcc rId="29249" sId="12" numFmtId="4">
    <oc r="I18">
      <v>171</v>
    </oc>
    <nc r="I18">
      <v>172</v>
    </nc>
  </rcc>
  <rcc rId="29250" sId="12" numFmtId="4">
    <oc r="J18">
      <v>84</v>
    </oc>
    <nc r="J18">
      <v>88</v>
    </nc>
  </rcc>
  <rcc rId="29251" sId="12" numFmtId="4">
    <oc r="K18">
      <v>87</v>
    </oc>
    <nc r="K18">
      <v>84</v>
    </nc>
  </rcc>
  <rcc rId="29252" sId="12" numFmtId="4">
    <oc r="L18">
      <v>186</v>
    </oc>
    <nc r="L18">
      <v>172</v>
    </nc>
  </rcc>
  <rcc rId="29253" sId="12" numFmtId="4">
    <oc r="M18">
      <v>94</v>
    </oc>
    <nc r="M18">
      <v>84</v>
    </nc>
  </rcc>
  <rcc rId="29254" sId="12" numFmtId="4">
    <oc r="N18">
      <v>92</v>
    </oc>
    <nc r="N18">
      <v>88</v>
    </nc>
  </rcc>
  <rcc rId="29255" sId="12" numFmtId="4">
    <oc r="F19">
      <v>160</v>
    </oc>
    <nc r="F19">
      <v>151</v>
    </nc>
  </rcc>
  <rcc rId="29256" sId="12" numFmtId="4">
    <oc r="H19">
      <v>79</v>
    </oc>
    <nc r="H19">
      <v>70</v>
    </nc>
  </rcc>
  <rcc rId="29257" sId="12" numFmtId="4">
    <oc r="I19">
      <v>172</v>
    </oc>
    <nc r="I19">
      <v>160</v>
    </nc>
  </rcc>
  <rcc rId="29258" sId="12" numFmtId="4">
    <oc r="J19">
      <v>77</v>
    </oc>
    <nc r="J19">
      <v>80</v>
    </nc>
  </rcc>
  <rcc rId="29259" sId="12" numFmtId="4">
    <oc r="K19">
      <v>95</v>
    </oc>
    <nc r="K19">
      <v>80</v>
    </nc>
  </rcc>
  <rcc rId="29260" sId="12" numFmtId="4">
    <oc r="L19">
      <v>151</v>
    </oc>
    <nc r="L19">
      <v>172</v>
    </nc>
  </rcc>
  <rcc rId="29261" sId="12" numFmtId="4">
    <oc r="M19">
      <v>80</v>
    </oc>
    <nc r="M19">
      <v>77</v>
    </nc>
  </rcc>
  <rcc rId="29262" sId="12" numFmtId="4">
    <oc r="N19">
      <v>71</v>
    </oc>
    <nc r="N19">
      <v>95</v>
    </nc>
  </rcc>
  <rcc rId="29263" sId="12" numFmtId="4">
    <oc r="C20">
      <v>491</v>
    </oc>
    <nc r="C20">
      <v>470</v>
    </nc>
  </rcc>
  <rcc rId="29264" sId="12" numFmtId="4">
    <oc r="D20">
      <v>237</v>
    </oc>
    <nc r="D20">
      <v>233</v>
    </nc>
  </rcc>
  <rcc rId="29265" sId="12" numFmtId="4">
    <oc r="E20">
      <v>254</v>
    </oc>
    <nc r="E20">
      <v>237</v>
    </nc>
  </rcc>
  <rcc rId="29266" sId="12" numFmtId="4">
    <oc r="F20">
      <v>176</v>
    </oc>
    <nc r="F20">
      <v>144</v>
    </nc>
  </rcc>
  <rcc rId="29267" sId="12" numFmtId="4">
    <oc r="G20">
      <v>91</v>
    </oc>
    <nc r="G20">
      <v>67</v>
    </nc>
  </rcc>
  <rcc rId="29268" sId="12" numFmtId="4">
    <oc r="H20">
      <v>85</v>
    </oc>
    <nc r="H20">
      <v>77</v>
    </nc>
  </rcc>
  <rcc rId="29269" sId="12" numFmtId="4">
    <oc r="I20">
      <v>149</v>
    </oc>
    <nc r="I20">
      <v>177</v>
    </nc>
  </rcc>
  <rcc rId="29270" sId="12" numFmtId="4">
    <oc r="J20">
      <v>73</v>
    </oc>
    <nc r="J20">
      <v>93</v>
    </nc>
  </rcc>
  <rcc rId="29271" sId="12" numFmtId="4">
    <oc r="K20">
      <v>76</v>
    </oc>
    <nc r="K20">
      <v>84</v>
    </nc>
  </rcc>
  <rcc rId="29272" sId="12" numFmtId="4">
    <oc r="L20">
      <v>166</v>
    </oc>
    <nc r="L20">
      <v>149</v>
    </nc>
  </rcc>
  <rcc rId="29273" sId="12" numFmtId="4">
    <oc r="N20">
      <v>93</v>
    </oc>
    <nc r="N20">
      <v>76</v>
    </nc>
  </rcc>
  <rcc rId="29274" sId="12" numFmtId="4">
    <oc r="C22">
      <v>83</v>
    </oc>
    <nc r="C22">
      <v>74</v>
    </nc>
  </rcc>
  <rcc rId="29275" sId="12" numFmtId="4">
    <oc r="D22">
      <v>33</v>
    </oc>
    <nc r="D22">
      <v>31</v>
    </nc>
  </rcc>
  <rcc rId="29276" sId="12" numFmtId="4">
    <oc r="E22">
      <v>50</v>
    </oc>
    <nc r="E22">
      <v>43</v>
    </nc>
  </rcc>
  <rcc rId="29277" sId="12" numFmtId="4">
    <oc r="F22">
      <v>27</v>
    </oc>
    <nc r="F22">
      <v>21</v>
    </nc>
  </rcc>
  <rcc rId="29278" sId="12" numFmtId="4">
    <oc r="G22">
      <v>10</v>
    </oc>
    <nc r="G22">
      <v>12</v>
    </nc>
  </rcc>
  <rcc rId="29279" sId="12" numFmtId="4">
    <oc r="H22">
      <v>17</v>
    </oc>
    <nc r="H22">
      <v>9</v>
    </nc>
  </rcc>
  <rcc rId="29280" sId="12" numFmtId="4">
    <oc r="I22">
      <v>24</v>
    </oc>
    <nc r="I22">
      <v>28</v>
    </nc>
  </rcc>
  <rcc rId="29281" sId="12" numFmtId="4">
    <oc r="J22">
      <v>8</v>
    </oc>
    <nc r="J22">
      <v>10</v>
    </nc>
  </rcc>
  <rcc rId="29282" sId="12" numFmtId="4">
    <oc r="K22">
      <v>16</v>
    </oc>
    <nc r="K22">
      <v>18</v>
    </nc>
  </rcc>
  <rcc rId="29283" sId="12" numFmtId="4">
    <oc r="L22">
      <v>32</v>
    </oc>
    <nc r="L22">
      <v>25</v>
    </nc>
  </rcc>
  <rcc rId="29284" sId="12" numFmtId="4">
    <oc r="M22">
      <v>15</v>
    </oc>
    <nc r="M22">
      <v>9</v>
    </nc>
  </rcc>
  <rcc rId="29285" sId="12" numFmtId="4">
    <oc r="N22">
      <v>17</v>
    </oc>
    <nc r="N22">
      <v>16</v>
    </nc>
  </rcc>
  <rcc rId="29286" sId="12" numFmtId="4">
    <oc r="D24">
      <v>11</v>
    </oc>
    <nc r="D24">
      <v>12</v>
    </nc>
  </rcc>
  <rcc rId="29287" sId="12" numFmtId="4">
    <oc r="E24">
      <v>10</v>
    </oc>
    <nc r="E24">
      <v>9</v>
    </nc>
  </rcc>
  <rcc rId="29288" sId="12" numFmtId="4">
    <oc r="F24">
      <v>6</v>
    </oc>
    <nc r="F24">
      <v>9</v>
    </nc>
  </rcc>
  <rcc rId="29289" sId="12" numFmtId="4">
    <oc r="H24">
      <v>2</v>
    </oc>
    <nc r="H24">
      <v>5</v>
    </nc>
  </rcc>
  <rcc rId="29290" sId="12" numFmtId="4">
    <oc r="I24">
      <v>7</v>
    </oc>
    <nc r="I24">
      <v>6</v>
    </nc>
  </rcc>
  <rcc rId="29291" sId="12" numFmtId="4">
    <oc r="K24">
      <v>3</v>
    </oc>
    <nc r="K24">
      <v>2</v>
    </nc>
  </rcc>
  <rcc rId="29292" sId="12" numFmtId="4">
    <oc r="L24">
      <v>8</v>
    </oc>
    <nc r="L24">
      <v>6</v>
    </nc>
  </rcc>
  <rcc rId="29293" sId="12" numFmtId="4">
    <oc r="M24">
      <v>3</v>
    </oc>
    <nc r="M24">
      <v>4</v>
    </nc>
  </rcc>
  <rcc rId="29294" sId="12" numFmtId="4">
    <oc r="N24">
      <v>5</v>
    </oc>
    <nc r="N24">
      <v>2</v>
    </nc>
  </rcc>
  <rcc rId="29295" sId="12" numFmtId="4">
    <oc r="C27">
      <v>262</v>
    </oc>
    <nc r="C27">
      <v>242</v>
    </nc>
  </rcc>
  <rcc rId="29296" sId="12" numFmtId="4">
    <oc r="D27">
      <v>138</v>
    </oc>
    <nc r="D27">
      <v>111</v>
    </nc>
  </rcc>
  <rcc rId="29297" sId="12" numFmtId="4">
    <oc r="E27">
      <v>124</v>
    </oc>
    <nc r="E27">
      <v>131</v>
    </nc>
  </rcc>
  <rcc rId="29298" sId="12" numFmtId="4">
    <oc r="F27">
      <v>85</v>
    </oc>
    <nc r="F27">
      <v>66</v>
    </nc>
  </rcc>
  <rcc rId="29299" sId="12" numFmtId="4">
    <oc r="G27">
      <v>36</v>
    </oc>
    <nc r="G27">
      <v>27</v>
    </nc>
  </rcc>
  <rcc rId="29300" sId="12" numFmtId="4">
    <oc r="H27">
      <v>49</v>
    </oc>
    <nc r="H27">
      <v>39</v>
    </nc>
  </rcc>
  <rcc rId="29301" sId="12" numFmtId="4">
    <oc r="I27">
      <v>91</v>
    </oc>
    <nc r="I27">
      <v>85</v>
    </nc>
  </rcc>
  <rcc rId="29302" sId="12" numFmtId="4">
    <oc r="J27">
      <v>48</v>
    </oc>
    <nc r="J27">
      <v>36</v>
    </nc>
  </rcc>
  <rcc rId="29303" sId="12" numFmtId="4">
    <oc r="K27">
      <v>43</v>
    </oc>
    <nc r="K27">
      <v>49</v>
    </nc>
  </rcc>
  <rcc rId="29304" sId="12" numFmtId="4">
    <oc r="L27">
      <v>86</v>
    </oc>
    <nc r="L27">
      <v>91</v>
    </nc>
  </rcc>
  <rcc rId="29305" sId="12" numFmtId="4">
    <oc r="M27">
      <v>54</v>
    </oc>
    <nc r="M27">
      <v>48</v>
    </nc>
  </rcc>
  <rcc rId="29306" sId="12" numFmtId="4">
    <oc r="N27">
      <v>32</v>
    </oc>
    <nc r="N27">
      <v>43</v>
    </nc>
  </rcc>
  <rcc rId="29307" sId="12" numFmtId="4">
    <oc r="C28">
      <v>94</v>
    </oc>
    <nc r="C28">
      <v>81</v>
    </nc>
  </rcc>
  <rcc rId="29308" sId="12" numFmtId="4">
    <oc r="D28">
      <v>48</v>
    </oc>
    <nc r="D28">
      <v>41</v>
    </nc>
  </rcc>
  <rcc rId="29309" sId="12" numFmtId="4">
    <oc r="E28">
      <v>46</v>
    </oc>
    <nc r="E28">
      <v>40</v>
    </nc>
  </rcc>
  <rcc rId="29310" sId="12" numFmtId="4">
    <oc r="G28">
      <v>10</v>
    </oc>
    <nc r="G28">
      <v>14</v>
    </nc>
  </rcc>
  <rcc rId="29311" sId="12" numFmtId="4">
    <oc r="H28">
      <v>15</v>
    </oc>
    <nc r="H28">
      <v>11</v>
    </nc>
  </rcc>
  <rcc rId="29312" sId="12" numFmtId="4">
    <oc r="I28">
      <v>33</v>
    </oc>
    <nc r="I28">
      <v>25</v>
    </nc>
  </rcc>
  <rcc rId="29313" sId="12" numFmtId="4">
    <oc r="J28">
      <v>19</v>
    </oc>
    <nc r="J28">
      <v>10</v>
    </nc>
  </rcc>
  <rcc rId="29314" sId="12" numFmtId="4">
    <oc r="K28">
      <v>14</v>
    </oc>
    <nc r="K28">
      <v>15</v>
    </nc>
  </rcc>
  <rcc rId="29315" sId="12" numFmtId="4">
    <oc r="L28">
      <v>36</v>
    </oc>
    <nc r="L28">
      <v>31</v>
    </nc>
  </rcc>
  <rcc rId="29316" sId="12" numFmtId="4">
    <oc r="M28">
      <v>19</v>
    </oc>
    <nc r="M28">
      <v>17</v>
    </nc>
  </rcc>
  <rcc rId="29317" sId="12" numFmtId="4">
    <oc r="N28">
      <v>17</v>
    </oc>
    <nc r="N28">
      <v>14</v>
    </nc>
  </rcc>
  <rcc rId="29318" sId="12" numFmtId="4">
    <oc r="C30">
      <v>133</v>
    </oc>
    <nc r="C30">
      <v>146</v>
    </nc>
  </rcc>
  <rcc rId="29319" sId="12" numFmtId="4">
    <oc r="D30">
      <v>62</v>
    </oc>
    <nc r="D30">
      <v>70</v>
    </nc>
  </rcc>
  <rcc rId="29320" sId="12" numFmtId="4">
    <oc r="E30">
      <v>71</v>
    </oc>
    <nc r="E30">
      <v>76</v>
    </nc>
  </rcc>
  <rcc rId="29321" sId="12" numFmtId="4">
    <oc r="F30">
      <v>50</v>
    </oc>
    <nc r="F30">
      <v>42</v>
    </nc>
  </rcc>
  <rcc rId="29322" sId="12" numFmtId="4">
    <oc r="G30">
      <v>23</v>
    </oc>
    <nc r="G30">
      <v>22</v>
    </nc>
  </rcc>
  <rcc rId="29323" sId="12" numFmtId="4">
    <oc r="H30">
      <v>27</v>
    </oc>
    <nc r="H30">
      <v>20</v>
    </nc>
  </rcc>
  <rcc rId="29324" sId="12" numFmtId="4">
    <oc r="I30">
      <v>55</v>
    </oc>
    <nc r="I30">
      <v>49</v>
    </nc>
  </rcc>
  <rcc rId="29325" sId="12" numFmtId="4">
    <oc r="J30">
      <v>26</v>
    </oc>
    <nc r="J30">
      <v>22</v>
    </nc>
  </rcc>
  <rcc rId="29326" sId="12" numFmtId="4">
    <oc r="K30">
      <v>29</v>
    </oc>
    <nc r="K30">
      <v>27</v>
    </nc>
  </rcc>
  <rcc rId="29327" sId="12" numFmtId="4">
    <oc r="L30">
      <v>28</v>
    </oc>
    <nc r="L30">
      <v>55</v>
    </nc>
  </rcc>
  <rcc rId="29328" sId="12" numFmtId="4">
    <oc r="M30">
      <v>13</v>
    </oc>
    <nc r="M30">
      <v>26</v>
    </nc>
  </rcc>
  <rcc rId="29329" sId="12" numFmtId="4">
    <oc r="N30">
      <v>15</v>
    </oc>
    <nc r="N30">
      <v>29</v>
    </nc>
  </rcc>
  <rcc rId="29330" sId="12" numFmtId="4">
    <oc r="C31">
      <v>97</v>
    </oc>
    <nc r="C31">
      <v>85</v>
    </nc>
  </rcc>
  <rcc rId="29331" sId="12" numFmtId="4">
    <oc r="D31">
      <v>48</v>
    </oc>
    <nc r="D31">
      <v>41</v>
    </nc>
  </rcc>
  <rcc rId="29332" sId="12" numFmtId="4">
    <oc r="E31">
      <v>49</v>
    </oc>
    <nc r="E31">
      <v>44</v>
    </nc>
  </rcc>
  <rcc rId="29333" sId="12" numFmtId="4">
    <oc r="F31">
      <v>30</v>
    </oc>
    <nc r="F31">
      <v>24</v>
    </nc>
  </rcc>
  <rcc rId="29334" sId="12" numFmtId="4">
    <oc r="G31">
      <v>14</v>
    </oc>
    <nc r="G31">
      <v>15</v>
    </nc>
  </rcc>
  <rcc rId="29335" sId="12" numFmtId="4">
    <oc r="H31">
      <v>16</v>
    </oc>
    <nc r="H31">
      <v>9</v>
    </nc>
  </rcc>
  <rcc rId="29336" sId="12" numFmtId="4">
    <oc r="I31">
      <v>31</v>
    </oc>
    <nc r="I31">
      <v>30</v>
    </nc>
  </rcc>
  <rcc rId="29337" sId="12" numFmtId="4">
    <oc r="J31">
      <v>12</v>
    </oc>
    <nc r="J31">
      <v>14</v>
    </nc>
  </rcc>
  <rcc rId="29338" sId="12" numFmtId="4">
    <oc r="K31">
      <v>19</v>
    </oc>
    <nc r="K31">
      <v>16</v>
    </nc>
  </rcc>
  <rcc rId="29339" sId="12" numFmtId="4">
    <oc r="L31">
      <v>36</v>
    </oc>
    <nc r="L31">
      <v>31</v>
    </nc>
  </rcc>
  <rcc rId="29340" sId="12" numFmtId="4">
    <oc r="M31">
      <v>22</v>
    </oc>
    <nc r="M31">
      <v>12</v>
    </nc>
  </rcc>
  <rcc rId="29341" sId="12" numFmtId="4">
    <oc r="N31">
      <v>14</v>
    </oc>
    <nc r="N31">
      <v>19</v>
    </nc>
  </rcc>
  <rcc rId="29342" sId="12" numFmtId="4">
    <oc r="C33">
      <v>77</v>
    </oc>
    <nc r="C33">
      <v>85</v>
    </nc>
  </rcc>
  <rcc rId="29343" sId="12" numFmtId="4">
    <oc r="D33">
      <v>40</v>
    </oc>
    <nc r="D33">
      <v>47</v>
    </nc>
  </rcc>
  <rcc rId="29344" sId="12" numFmtId="4">
    <oc r="E33">
      <v>37</v>
    </oc>
    <nc r="E33">
      <v>38</v>
    </nc>
  </rcc>
  <rcc rId="29345" sId="12" numFmtId="4">
    <oc r="F33">
      <v>24</v>
    </oc>
    <nc r="F33">
      <v>31</v>
    </nc>
  </rcc>
  <rcc rId="29346" sId="12" numFmtId="4">
    <oc r="G33">
      <v>11</v>
    </oc>
    <nc r="G33">
      <v>21</v>
    </nc>
  </rcc>
  <rcc rId="29347" sId="12" numFmtId="4">
    <oc r="H33">
      <v>13</v>
    </oc>
    <nc r="H33">
      <v>10</v>
    </nc>
  </rcc>
  <rcc rId="29348" sId="12" numFmtId="4">
    <oc r="I33">
      <v>30</v>
    </oc>
    <nc r="I33">
      <v>24</v>
    </nc>
  </rcc>
  <rcc rId="29349" sId="12" numFmtId="4">
    <oc r="J33">
      <v>15</v>
    </oc>
    <nc r="J33">
      <v>11</v>
    </nc>
  </rcc>
  <rcc rId="29350" sId="12" numFmtId="4">
    <oc r="K33">
      <v>15</v>
    </oc>
    <nc r="K33">
      <v>13</v>
    </nc>
  </rcc>
  <rcc rId="29351" sId="12" numFmtId="4">
    <oc r="L33">
      <v>23</v>
    </oc>
    <nc r="L33">
      <v>30</v>
    </nc>
  </rcc>
  <rcc rId="29352" sId="12" numFmtId="4">
    <oc r="M33">
      <v>14</v>
    </oc>
    <nc r="M33">
      <v>15</v>
    </nc>
  </rcc>
  <rcc rId="29353" sId="12" numFmtId="4">
    <oc r="N33">
      <v>9</v>
    </oc>
    <nc r="N33">
      <v>15</v>
    </nc>
  </rcc>
  <rcc rId="29354" sId="12" numFmtId="4">
    <oc r="C35">
      <v>378</v>
    </oc>
    <nc r="C35">
      <v>374</v>
    </nc>
  </rcc>
  <rcc rId="29355" sId="12" numFmtId="4">
    <oc r="D35">
      <v>186</v>
    </oc>
    <nc r="D35">
      <v>197</v>
    </nc>
  </rcc>
  <rcc rId="29356" sId="12" numFmtId="4">
    <oc r="E35">
      <v>192</v>
    </oc>
    <nc r="E35">
      <v>177</v>
    </nc>
  </rcc>
  <rcc rId="29357" sId="12" numFmtId="4">
    <oc r="F35">
      <v>111</v>
    </oc>
    <nc r="F35">
      <v>133</v>
    </nc>
  </rcc>
  <rcc rId="29358" sId="12" numFmtId="4">
    <oc r="G35">
      <v>56</v>
    </oc>
    <nc r="G35">
      <v>71</v>
    </nc>
  </rcc>
  <rcc rId="29359" sId="12" numFmtId="4">
    <oc r="H35">
      <v>55</v>
    </oc>
    <nc r="H35">
      <v>62</v>
    </nc>
  </rcc>
  <rcc rId="29360" sId="12" numFmtId="4">
    <oc r="I35">
      <v>129</v>
    </oc>
    <nc r="I35">
      <v>112</v>
    </nc>
  </rcc>
  <rcc rId="29361" sId="12" numFmtId="4">
    <oc r="J35">
      <v>70</v>
    </oc>
    <nc r="J35">
      <v>56</v>
    </nc>
  </rcc>
  <rcc rId="29362" sId="12" numFmtId="4">
    <oc r="K35">
      <v>59</v>
    </oc>
    <nc r="K35">
      <v>56</v>
    </nc>
  </rcc>
  <rcc rId="29363" sId="12" numFmtId="4">
    <oc r="L35">
      <v>138</v>
    </oc>
    <nc r="L35">
      <v>129</v>
    </nc>
  </rcc>
  <rcc rId="29364" sId="12" numFmtId="4">
    <oc r="M35">
      <v>60</v>
    </oc>
    <nc r="M35">
      <v>70</v>
    </nc>
  </rcc>
  <rcc rId="29365" sId="12" numFmtId="4">
    <oc r="N35">
      <v>78</v>
    </oc>
    <nc r="N35">
      <v>59</v>
    </nc>
  </rcc>
  <rcc rId="29366" sId="12" numFmtId="4">
    <oc r="C37">
      <v>306</v>
    </oc>
    <nc r="C37">
      <v>269</v>
    </nc>
  </rcc>
  <rcc rId="29367" sId="12" numFmtId="4">
    <oc r="D37">
      <v>156</v>
    </oc>
    <nc r="D37">
      <v>136</v>
    </nc>
  </rcc>
  <rcc rId="29368" sId="12" numFmtId="4">
    <oc r="E37">
      <v>150</v>
    </oc>
    <nc r="E37">
      <v>133</v>
    </nc>
  </rcc>
  <rcc rId="29369" sId="12" numFmtId="4">
    <oc r="F37">
      <v>91</v>
    </oc>
    <nc r="F37">
      <v>89</v>
    </nc>
  </rcc>
  <rcc rId="29370" sId="12" numFmtId="4">
    <oc r="G37">
      <v>48</v>
    </oc>
    <nc r="G37">
      <v>39</v>
    </nc>
  </rcc>
  <rcc rId="29371" sId="12" numFmtId="4">
    <oc r="H37">
      <v>43</v>
    </oc>
    <nc r="H37">
      <v>50</v>
    </nc>
  </rcc>
  <rcc rId="29372" sId="12" numFmtId="4">
    <oc r="I37">
      <v>90</v>
    </oc>
    <nc r="I37">
      <v>91</v>
    </nc>
  </rcc>
  <rcc rId="29373" sId="12" numFmtId="4">
    <oc r="J37">
      <v>48</v>
    </oc>
    <nc r="J37">
      <v>49</v>
    </nc>
  </rcc>
  <rcc rId="29374" sId="12" numFmtId="4">
    <oc r="L37">
      <v>125</v>
    </oc>
    <nc r="L37">
      <v>89</v>
    </nc>
  </rcc>
  <rcc rId="29375" sId="12" numFmtId="4">
    <oc r="M37">
      <v>60</v>
    </oc>
    <nc r="M37">
      <v>48</v>
    </nc>
  </rcc>
  <rcc rId="29376" sId="12" numFmtId="4">
    <oc r="N37">
      <v>65</v>
    </oc>
    <nc r="N37">
      <v>41</v>
    </nc>
  </rcc>
  <rcc rId="29377" sId="12" numFmtId="4">
    <oc r="C38">
      <v>43</v>
    </oc>
    <nc r="C38">
      <v>44</v>
    </nc>
  </rcc>
  <rcc rId="29378" sId="12" numFmtId="4">
    <oc r="D38">
      <v>27</v>
    </oc>
    <nc r="D38">
      <v>31</v>
    </nc>
  </rcc>
  <rcc rId="29379" sId="12" numFmtId="4">
    <oc r="E38">
      <v>16</v>
    </oc>
    <nc r="E38">
      <v>13</v>
    </nc>
  </rcc>
  <rcc rId="29380" sId="12" numFmtId="4">
    <oc r="F38">
      <v>15</v>
    </oc>
    <nc r="F38">
      <v>12</v>
    </nc>
  </rcc>
  <rcc rId="29381" sId="12" numFmtId="4">
    <oc r="H38">
      <v>4</v>
    </oc>
    <nc r="H38">
      <v>1</v>
    </nc>
  </rcc>
  <rcc rId="29382" sId="12" numFmtId="4">
    <oc r="I38">
      <v>18</v>
    </oc>
    <nc r="I38">
      <v>14</v>
    </nc>
  </rcc>
  <rcc rId="29383" sId="12" numFmtId="4">
    <oc r="K38">
      <v>8</v>
    </oc>
    <nc r="K38">
      <v>4</v>
    </nc>
  </rcc>
  <rcc rId="29384" sId="12" numFmtId="4">
    <oc r="L38">
      <v>10</v>
    </oc>
    <nc r="L38">
      <v>18</v>
    </nc>
  </rcc>
  <rcc rId="29385" sId="12" numFmtId="4">
    <oc r="M38">
      <v>6</v>
    </oc>
    <nc r="M38">
      <v>10</v>
    </nc>
  </rcc>
  <rcc rId="29386" sId="12" numFmtId="4">
    <oc r="N38">
      <v>4</v>
    </oc>
    <nc r="N38">
      <v>8</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87" sId="14">
    <oc r="B5" t="inlineStr">
      <is>
        <t>令和５年度</t>
      </is>
    </oc>
    <nc r="B5" t="inlineStr">
      <is>
        <t>令和６年度</t>
      </is>
    </nc>
  </rcc>
  <rcc rId="29388" sId="14" numFmtId="4">
    <oc r="C5">
      <v>2073</v>
    </oc>
    <nc r="C5">
      <v>2035</v>
    </nc>
  </rcc>
  <rcc rId="29389" sId="14" numFmtId="4">
    <oc r="D5">
      <v>1166</v>
    </oc>
    <nc r="D5">
      <v>1140</v>
    </nc>
  </rcc>
  <rcc rId="29390" sId="14" numFmtId="4">
    <oc r="E5">
      <v>907</v>
    </oc>
    <nc r="E5">
      <v>895</v>
    </nc>
  </rcc>
  <rcc rId="29391" sId="14" numFmtId="4">
    <oc r="F5">
      <v>95</v>
    </oc>
    <nc r="F5">
      <v>94</v>
    </nc>
  </rcc>
  <rcc rId="29392" sId="14" numFmtId="4">
    <oc r="H5">
      <v>7</v>
    </oc>
    <nc r="H5">
      <v>6</v>
    </nc>
  </rcc>
  <rcc rId="29393" sId="14" numFmtId="4">
    <oc r="L5">
      <v>116</v>
    </oc>
    <nc r="L5">
      <v>115</v>
    </nc>
  </rcc>
  <rcc rId="29394" sId="14" numFmtId="4">
    <oc r="M5">
      <v>95</v>
    </oc>
    <nc r="M5">
      <v>99</v>
    </nc>
  </rcc>
  <rcc rId="29395" sId="14" numFmtId="4">
    <oc r="N5">
      <v>21</v>
    </oc>
    <nc r="N5">
      <v>16</v>
    </nc>
  </rcc>
  <rcc rId="29396" sId="14">
    <oc r="B6" t="inlineStr">
      <is>
        <t>令和６年度</t>
      </is>
    </oc>
    <nc r="B6" t="inlineStr">
      <is>
        <t>令和７年度</t>
        <phoneticPr fontId="0"/>
      </is>
    </nc>
  </rcc>
  <rcc rId="29397" sId="14" numFmtId="4">
    <oc r="C9">
      <v>540</v>
    </oc>
    <nc r="C9">
      <v>524</v>
    </nc>
  </rcc>
  <rcc rId="29398" sId="14" numFmtId="4">
    <oc r="D9">
      <v>294</v>
    </oc>
    <nc r="D9">
      <v>286</v>
    </nc>
  </rcc>
  <rcc rId="29399" sId="14" numFmtId="4">
    <oc r="E9">
      <v>246</v>
    </oc>
    <nc r="E9">
      <v>238</v>
    </nc>
  </rcc>
  <rcc rId="29400" sId="14" numFmtId="4">
    <oc r="G9">
      <v>16</v>
    </oc>
    <nc r="G9">
      <v>14</v>
    </nc>
  </rcc>
  <rcc rId="29401" sId="14" numFmtId="4">
    <oc r="H9">
      <v>2</v>
    </oc>
    <nc r="H9">
      <v>4</v>
    </nc>
  </rcc>
  <rcc rId="29402" sId="14" numFmtId="4">
    <oc r="L9">
      <v>23</v>
    </oc>
    <nc r="L9">
      <v>22</v>
    </nc>
  </rcc>
  <rcc rId="29403" sId="14" numFmtId="4">
    <oc r="M9">
      <v>20</v>
    </oc>
    <nc r="M9">
      <v>21</v>
    </nc>
  </rcc>
  <rcc rId="29404" sId="14" numFmtId="4">
    <oc r="N9">
      <v>3</v>
    </oc>
    <nc r="N9">
      <v>1</v>
    </nc>
  </rcc>
  <rcc rId="29405" sId="14" numFmtId="4">
    <oc r="C10">
      <v>110</v>
    </oc>
    <nc r="C10">
      <v>108</v>
    </nc>
  </rcc>
  <rcc rId="29406" sId="14" numFmtId="4">
    <oc r="D10">
      <v>59</v>
    </oc>
    <nc r="D10">
      <v>60</v>
    </nc>
  </rcc>
  <rcc rId="29407" sId="14" numFmtId="4">
    <oc r="E10">
      <v>51</v>
    </oc>
    <nc r="E10">
      <v>48</v>
    </nc>
  </rcc>
  <rcc rId="29408" sId="14" numFmtId="4">
    <oc r="L10">
      <v>6</v>
    </oc>
    <nc r="L10">
      <v>8</v>
    </nc>
  </rcc>
  <rcc rId="29409" sId="14" numFmtId="4">
    <oc r="M10">
      <v>5</v>
    </oc>
    <nc r="M10">
      <v>6</v>
    </nc>
  </rcc>
  <rcc rId="29410" sId="14" numFmtId="4">
    <oc r="N10">
      <v>1</v>
    </oc>
    <nc r="N10">
      <v>2</v>
    </nc>
  </rcc>
  <rcc rId="29411" sId="14" numFmtId="4">
    <oc r="C11">
      <v>171</v>
    </oc>
    <nc r="C11">
      <v>159</v>
    </nc>
  </rcc>
  <rcc rId="29412" sId="14" numFmtId="4">
    <oc r="D11">
      <v>102</v>
    </oc>
    <nc r="D11">
      <v>91</v>
    </nc>
  </rcc>
  <rcc rId="29413" sId="14" numFmtId="4">
    <oc r="E11">
      <v>69</v>
    </oc>
    <nc r="E11">
      <v>68</v>
    </nc>
  </rcc>
  <rcc rId="29414" sId="14" numFmtId="4">
    <oc r="L11">
      <v>9</v>
    </oc>
    <nc r="L11">
      <v>8</v>
    </nc>
  </rcc>
  <rcc rId="29415" sId="14" numFmtId="4">
    <oc r="M11">
      <v>8</v>
    </oc>
    <nc r="M11">
      <v>7</v>
    </nc>
  </rcc>
  <rcc rId="29416" sId="14" numFmtId="4">
    <oc r="C12">
      <v>168</v>
    </oc>
    <nc r="C12">
      <v>167</v>
    </nc>
  </rcc>
  <rcc rId="29417" sId="14" numFmtId="4">
    <oc r="D12">
      <v>89</v>
    </oc>
    <nc r="D12">
      <v>87</v>
    </nc>
  </rcc>
  <rcc rId="29418" sId="14" numFmtId="4">
    <oc r="E12">
      <v>79</v>
    </oc>
    <nc r="E12">
      <v>80</v>
    </nc>
  </rcc>
  <rcc rId="29419" sId="14" numFmtId="4">
    <oc r="G12">
      <v>8</v>
    </oc>
    <nc r="G12">
      <v>7</v>
    </nc>
  </rcc>
  <rcc rId="29420" sId="14" numFmtId="4">
    <oc r="H12">
      <v>0</v>
    </oc>
    <nc r="H12">
      <v>1</v>
    </nc>
  </rcc>
  <rcc rId="29421" sId="14" numFmtId="4">
    <oc r="C13">
      <v>40</v>
    </oc>
    <nc r="C13">
      <v>36</v>
    </nc>
  </rcc>
  <rcc rId="29422" sId="14" numFmtId="4">
    <oc r="D13">
      <v>22</v>
    </oc>
    <nc r="D13">
      <v>21</v>
    </nc>
  </rcc>
  <rcc rId="29423" sId="14" numFmtId="4">
    <oc r="E13">
      <v>18</v>
    </oc>
    <nc r="E13">
      <v>15</v>
    </nc>
  </rcc>
  <rcc rId="29424" sId="14" numFmtId="4">
    <oc r="G13">
      <v>2</v>
    </oc>
    <nc r="G13">
      <v>1</v>
    </nc>
  </rcc>
  <rcc rId="29425" sId="14" numFmtId="4">
    <oc r="H13">
      <v>0</v>
    </oc>
    <nc r="H13">
      <v>1</v>
    </nc>
  </rcc>
  <rcc rId="29426" sId="14" numFmtId="4">
    <oc r="M13">
      <v>1</v>
    </oc>
    <nc r="M13">
      <v>2</v>
    </nc>
  </rcc>
  <rcc rId="29427" sId="14" numFmtId="4">
    <oc r="N13">
      <v>1</v>
    </oc>
    <nc r="N13">
      <v>0</v>
    </nc>
  </rcc>
  <rcc rId="29428" sId="14" numFmtId="4">
    <oc r="C14">
      <v>111</v>
    </oc>
    <nc r="C14">
      <v>105</v>
    </nc>
  </rcc>
  <rcc rId="29429" sId="14" numFmtId="4">
    <oc r="D14">
      <v>60</v>
    </oc>
    <nc r="D14">
      <v>59</v>
    </nc>
  </rcc>
  <rcc rId="29430" sId="14" numFmtId="4">
    <oc r="E14">
      <v>51</v>
    </oc>
    <nc r="E14">
      <v>46</v>
    </nc>
  </rcc>
  <rcc rId="29431" sId="14" numFmtId="4">
    <oc r="L14">
      <v>7</v>
    </oc>
    <nc r="L14">
      <v>6</v>
    </nc>
  </rcc>
  <rcc rId="29432" sId="14" numFmtId="4">
    <oc r="M14">
      <v>5</v>
    </oc>
    <nc r="M14">
      <v>4</v>
    </nc>
  </rcc>
  <rcc rId="29433" sId="14" numFmtId="4">
    <oc r="C15">
      <v>76</v>
    </oc>
    <nc r="C15">
      <v>69</v>
    </nc>
  </rcc>
  <rcc rId="29434" sId="14" numFmtId="4">
    <oc r="D15">
      <v>44</v>
    </oc>
    <nc r="D15">
      <v>40</v>
    </nc>
  </rcc>
  <rcc rId="29435" sId="14" numFmtId="4">
    <oc r="E15">
      <v>32</v>
    </oc>
    <nc r="E15">
      <v>29</v>
    </nc>
  </rcc>
  <rcc rId="29436" sId="14" numFmtId="4">
    <oc r="C16">
      <v>180</v>
    </oc>
    <nc r="C16">
      <v>170</v>
    </nc>
  </rcc>
  <rcc rId="29437" sId="14" numFmtId="4">
    <oc r="D16">
      <v>108</v>
    </oc>
    <nc r="D16">
      <v>106</v>
    </nc>
  </rcc>
  <rcc rId="29438" sId="14" numFmtId="4">
    <oc r="E16">
      <v>72</v>
    </oc>
    <nc r="E16">
      <v>64</v>
    </nc>
  </rcc>
  <rcc rId="29439" sId="14" numFmtId="4">
    <oc r="M16">
      <v>9</v>
    </oc>
    <nc r="M16">
      <v>7</v>
    </nc>
  </rcc>
  <rcc rId="29440" sId="14" numFmtId="4">
    <oc r="N16">
      <v>2</v>
    </oc>
    <nc r="N16">
      <v>4</v>
    </nc>
  </rcc>
  <rcc rId="29441" sId="14" numFmtId="4">
    <oc r="C17">
      <v>68</v>
    </oc>
    <nc r="C17">
      <v>66</v>
    </nc>
  </rcc>
  <rcc rId="29442" sId="14" numFmtId="4">
    <oc r="D17">
      <v>39</v>
    </oc>
    <nc r="D17">
      <v>38</v>
    </nc>
  </rcc>
  <rcc rId="29443" sId="14" numFmtId="4">
    <oc r="E17">
      <v>29</v>
    </oc>
    <nc r="E17">
      <v>28</v>
    </nc>
  </rcc>
  <rcc rId="29444" sId="14" numFmtId="4">
    <oc r="L17">
      <v>3</v>
    </oc>
    <nc r="L17">
      <v>4</v>
    </nc>
  </rcc>
  <rcc rId="29445" sId="14" numFmtId="4">
    <oc r="M17">
      <v>3</v>
    </oc>
    <nc r="M17">
      <v>4</v>
    </nc>
  </rcc>
  <rcc rId="29446" sId="14" numFmtId="4">
    <oc r="C18">
      <v>192</v>
    </oc>
    <nc r="C18">
      <v>184</v>
    </nc>
  </rcc>
  <rcc rId="29447" sId="14" numFmtId="4">
    <oc r="D18">
      <v>100</v>
    </oc>
    <nc r="D18">
      <v>96</v>
    </nc>
  </rcc>
  <rcc rId="29448" sId="14" numFmtId="4">
    <oc r="E18">
      <v>92</v>
    </oc>
    <nc r="E18">
      <v>88</v>
    </nc>
  </rcc>
  <rcc rId="29449" sId="14" numFmtId="4">
    <oc r="L18">
      <v>11</v>
    </oc>
    <nc r="L18">
      <v>12</v>
    </nc>
  </rcc>
  <rcc rId="29450" sId="14" numFmtId="4">
    <oc r="M18">
      <v>9</v>
    </oc>
    <nc r="M18">
      <v>10</v>
    </nc>
  </rcc>
  <rcc rId="29451" sId="14" numFmtId="4">
    <oc r="C19">
      <v>59</v>
    </oc>
    <nc r="C19">
      <v>54</v>
    </nc>
  </rcc>
  <rcc rId="29452" sId="14" numFmtId="4">
    <oc r="D19">
      <v>31</v>
    </oc>
    <nc r="D19">
      <v>33</v>
    </nc>
  </rcc>
  <rcc rId="29453" sId="14" numFmtId="4">
    <oc r="E19">
      <v>28</v>
    </oc>
    <nc r="E19">
      <v>21</v>
    </nc>
  </rcc>
  <rcc rId="29454" sId="14" numFmtId="4">
    <oc r="L19">
      <v>4</v>
    </oc>
    <nc r="L19">
      <v>3</v>
    </nc>
  </rcc>
  <rcc rId="29455" sId="14" numFmtId="4">
    <oc r="M19">
      <v>3</v>
    </oc>
    <nc r="M19">
      <v>2</v>
    </nc>
  </rcc>
  <rcc rId="29456" sId="14" numFmtId="4">
    <oc r="C20">
      <v>51</v>
    </oc>
    <nc r="C20">
      <v>49</v>
    </nc>
  </rcc>
  <rcc rId="29457" sId="14" numFmtId="4">
    <oc r="D20">
      <v>33</v>
    </oc>
    <nc r="D20">
      <v>29</v>
    </nc>
  </rcc>
  <rcc rId="29458" sId="14" numFmtId="4">
    <oc r="E20">
      <v>18</v>
    </oc>
    <nc r="E20">
      <v>20</v>
    </nc>
  </rcc>
  <rcc rId="29459" sId="14" numFmtId="4">
    <oc r="C21">
      <v>77</v>
    </oc>
    <nc r="C21">
      <v>75</v>
    </nc>
  </rcc>
  <rcc rId="29460" sId="14" numFmtId="4">
    <oc r="D21">
      <v>45</v>
    </oc>
    <nc r="D21">
      <v>43</v>
    </nc>
  </rcc>
  <rcc rId="29461" sId="14" numFmtId="4">
    <oc r="G21">
      <v>4</v>
    </oc>
    <nc r="G21">
      <v>5</v>
    </nc>
  </rcc>
  <rcc rId="29462" sId="14" numFmtId="4">
    <oc r="H21">
      <v>1</v>
    </oc>
    <nc r="H21">
      <v>0</v>
    </nc>
  </rcc>
  <rcc rId="29463" sId="14" numFmtId="4">
    <oc r="L21">
      <v>7</v>
    </oc>
    <nc r="L21">
      <v>6</v>
    </nc>
  </rcc>
  <rcc rId="29464" sId="14" numFmtId="4">
    <oc r="M21">
      <v>7</v>
    </oc>
    <nc r="M21">
      <v>6</v>
    </nc>
  </rcc>
  <rcc rId="29465" sId="14" numFmtId="4">
    <oc r="D23">
      <v>9</v>
    </oc>
    <nc r="D23">
      <v>7</v>
    </nc>
  </rcc>
  <rcc rId="29466" sId="14" numFmtId="4">
    <oc r="E23">
      <v>4</v>
    </oc>
    <nc r="E23">
      <v>6</v>
    </nc>
  </rcc>
  <rcc rId="29467" sId="14" numFmtId="4">
    <oc r="G23">
      <v>1</v>
    </oc>
    <nc r="G23">
      <v>0</v>
    </nc>
  </rcc>
  <rcc rId="29468" sId="14" numFmtId="4">
    <oc r="H23">
      <v>0</v>
    </oc>
    <nc r="H23">
      <v>1</v>
    </nc>
  </rcc>
  <rcc rId="29469" sId="14" numFmtId="4">
    <oc r="C25">
      <v>9</v>
    </oc>
    <nc r="C25">
      <v>10</v>
    </nc>
  </rcc>
  <rcc rId="29470" sId="14" numFmtId="4">
    <oc r="E25">
      <v>3</v>
    </oc>
    <nc r="E25">
      <v>4</v>
    </nc>
  </rcc>
  <rcc rId="29471" sId="14" numFmtId="4">
    <oc r="C28">
      <v>43</v>
    </oc>
    <nc r="C28">
      <v>41</v>
    </nc>
  </rcc>
  <rcc rId="29472" sId="14" numFmtId="4">
    <oc r="E28">
      <v>18</v>
    </oc>
    <nc r="E28">
      <v>16</v>
    </nc>
  </rcc>
  <rcc rId="29473" sId="14" numFmtId="4">
    <oc r="C29">
      <v>15</v>
    </oc>
    <nc r="C29">
      <v>13</v>
    </nc>
  </rcc>
  <rcc rId="29474" sId="14" numFmtId="4">
    <oc r="D29">
      <v>9</v>
    </oc>
    <nc r="D29">
      <v>8</v>
    </nc>
  </rcc>
  <rcc rId="29475" sId="14" numFmtId="4">
    <oc r="E29">
      <v>6</v>
    </oc>
    <nc r="E29">
      <v>5</v>
    </nc>
  </rcc>
  <rcc rId="29476" sId="14" numFmtId="4">
    <oc r="C31">
      <v>16</v>
    </oc>
    <nc r="C31">
      <v>20</v>
    </nc>
  </rcc>
  <rcc rId="29477" sId="14" numFmtId="4">
    <oc r="D31">
      <v>11</v>
    </oc>
    <nc r="D31">
      <v>14</v>
    </nc>
  </rcc>
  <rcc rId="29478" sId="14" numFmtId="4">
    <oc r="E31">
      <v>5</v>
    </oc>
    <nc r="E31">
      <v>6</v>
    </nc>
  </rcc>
  <rcc rId="29479" sId="14" numFmtId="4">
    <oc r="G31">
      <v>0</v>
    </oc>
    <nc r="G31">
      <v>1</v>
    </nc>
  </rcc>
  <rcc rId="29480" sId="14" numFmtId="4">
    <oc r="H31">
      <v>1</v>
    </oc>
    <nc r="H31">
      <v>0</v>
    </nc>
  </rcc>
  <rcc rId="29481" sId="14" numFmtId="4">
    <oc r="C32">
      <v>12</v>
    </oc>
    <nc r="C32">
      <v>11</v>
    </nc>
  </rcc>
  <rcc rId="29482" sId="14" numFmtId="4">
    <oc r="D32">
      <v>8</v>
    </oc>
    <nc r="D32">
      <v>7</v>
    </nc>
  </rcc>
  <rcc rId="29483" sId="14" numFmtId="4">
    <oc r="C36">
      <v>31</v>
    </oc>
    <nc r="C36">
      <v>30</v>
    </nc>
  </rcc>
  <rcc rId="29484" sId="14" numFmtId="4">
    <oc r="D36">
      <v>20</v>
    </oc>
    <nc r="D36">
      <v>21</v>
    </nc>
  </rcc>
  <rcc rId="29485" sId="14" numFmtId="4">
    <oc r="E36">
      <v>11</v>
    </oc>
    <nc r="E36">
      <v>9</v>
    </nc>
  </rcc>
  <rcc rId="29486" sId="14" numFmtId="4">
    <oc r="L36">
      <v>2</v>
    </oc>
    <nc r="L36">
      <v>1</v>
    </nc>
  </rcc>
  <rcc rId="29487" sId="14" numFmtId="4">
    <oc r="M36">
      <v>2</v>
    </oc>
    <nc r="M36">
      <v>1</v>
    </nc>
  </rcc>
  <rcc rId="29488" sId="14" numFmtId="4">
    <oc r="C38">
      <v>28</v>
    </oc>
    <nc r="C38">
      <v>29</v>
    </nc>
  </rcc>
  <rcc rId="29489" sId="14" numFmtId="4">
    <oc r="D38">
      <v>14</v>
    </oc>
    <nc r="D38">
      <v>12</v>
    </nc>
  </rcc>
  <rcc rId="29490" sId="14" numFmtId="4">
    <oc r="E38">
      <v>14</v>
    </oc>
    <nc r="E38">
      <v>17</v>
    </nc>
  </rcc>
  <rcc rId="29491" sId="14" numFmtId="4">
    <oc r="L38">
      <v>1</v>
    </oc>
    <nc r="L38">
      <v>2</v>
    </nc>
  </rcc>
  <rcc rId="29492" sId="14" numFmtId="4">
    <oc r="M38">
      <v>0</v>
    </oc>
    <nc r="M38">
      <v>1</v>
    </nc>
  </rcc>
  <rcc rId="29493" sId="14" numFmtId="4">
    <oc r="C39">
      <v>13</v>
    </oc>
    <nc r="C39">
      <v>12</v>
    </nc>
  </rcc>
  <rcc rId="29494" sId="14" numFmtId="4">
    <oc r="D39">
      <v>7</v>
    </oc>
    <nc r="D39">
      <v>6</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03" sId="50">
    <oc r="B5" t="inlineStr">
      <is>
        <t>令和５年度</t>
      </is>
    </oc>
    <nc r="B5" t="inlineStr">
      <is>
        <t>令和６年度</t>
      </is>
    </nc>
  </rcc>
  <rcc rId="29504" sId="50" numFmtId="4">
    <oc r="F5">
      <v>1536</v>
    </oc>
    <nc r="F5">
      <v>1519</v>
    </nc>
  </rcc>
  <rcc rId="29505" sId="50" numFmtId="4">
    <oc r="G5">
      <v>871</v>
    </oc>
    <nc r="G5">
      <v>855</v>
    </nc>
  </rcc>
  <rcc rId="29506" sId="50" numFmtId="4">
    <oc r="H5">
      <v>665</v>
    </oc>
    <nc r="H5">
      <v>664</v>
    </nc>
  </rcc>
  <rcc rId="29507" sId="50" numFmtId="4">
    <oc r="I5">
      <v>99</v>
    </oc>
    <nc r="I5">
      <v>98</v>
    </nc>
  </rcc>
  <rcc rId="29508" sId="50" numFmtId="4">
    <oc r="K5">
      <v>99</v>
    </oc>
    <nc r="K5">
      <v>98</v>
    </nc>
  </rcc>
  <rcc rId="29509" sId="50" numFmtId="4">
    <oc r="L5">
      <v>7</v>
    </oc>
    <nc r="L5">
      <v>8</v>
    </nc>
  </rcc>
  <rcc rId="29510" sId="50" numFmtId="4">
    <oc r="N5">
      <v>7</v>
    </oc>
    <nc r="N5">
      <v>8</v>
    </nc>
  </rcc>
  <rcc rId="29511" sId="50">
    <oc r="B6" t="inlineStr">
      <is>
        <t>令和６年度</t>
      </is>
    </oc>
    <nc r="B6" t="inlineStr">
      <is>
        <t>令和７年度</t>
        <phoneticPr fontId="0"/>
      </is>
    </nc>
  </rcc>
  <rcc rId="29512" sId="50" numFmtId="4">
    <oc r="F9">
      <v>391</v>
    </oc>
    <nc r="F9">
      <v>380</v>
    </nc>
  </rcc>
  <rcc rId="29513" sId="50" numFmtId="4">
    <oc r="G9">
      <v>217</v>
    </oc>
    <nc r="G9">
      <v>208</v>
    </nc>
  </rcc>
  <rcc rId="29514" sId="50" numFmtId="4">
    <oc r="H9">
      <v>174</v>
    </oc>
    <nc r="H9">
      <v>172</v>
    </nc>
  </rcc>
  <rcc rId="29515" sId="50" numFmtId="4">
    <oc r="F10">
      <v>87</v>
    </oc>
    <nc r="F10">
      <v>82</v>
    </nc>
  </rcc>
  <rcc rId="29516" sId="50" numFmtId="4">
    <oc r="G10">
      <v>47</v>
    </oc>
    <nc r="G10">
      <v>45</v>
    </nc>
  </rcc>
  <rcc rId="29517" sId="50" numFmtId="4">
    <oc r="H10">
      <v>40</v>
    </oc>
    <nc r="H10">
      <v>37</v>
    </nc>
  </rcc>
  <rcc rId="29518" sId="50" numFmtId="4">
    <oc r="F11">
      <v>136</v>
    </oc>
    <nc r="F11">
      <v>126</v>
    </nc>
  </rcc>
  <rcc rId="29519" sId="50" numFmtId="4">
    <oc r="G11">
      <v>80</v>
    </oc>
    <nc r="G11">
      <v>72</v>
    </nc>
  </rcc>
  <rcc rId="29520" sId="50" numFmtId="4">
    <oc r="H11">
      <v>56</v>
    </oc>
    <nc r="H11">
      <v>54</v>
    </nc>
  </rcc>
  <rcc rId="29521" sId="50" numFmtId="4">
    <oc r="F12">
      <v>124</v>
    </oc>
    <nc r="F12">
      <v>123</v>
    </nc>
  </rcc>
  <rcc rId="29522" sId="50" numFmtId="4">
    <oc r="G12">
      <v>65</v>
    </oc>
    <nc r="G12">
      <v>64</v>
    </nc>
  </rcc>
  <rcc rId="29523" sId="50" numFmtId="4">
    <oc r="F13">
      <v>32</v>
    </oc>
    <nc r="F13">
      <v>27</v>
    </nc>
  </rcc>
  <rcc rId="29524" sId="50" numFmtId="4">
    <oc r="G13">
      <v>19</v>
    </oc>
    <nc r="G13">
      <v>17</v>
    </nc>
  </rcc>
  <rcc rId="29525" sId="50" numFmtId="4">
    <oc r="H13">
      <v>13</v>
    </oc>
    <nc r="H13">
      <v>10</v>
    </nc>
  </rcc>
  <rcc rId="29526" sId="50" numFmtId="4">
    <oc r="F14">
      <v>87</v>
    </oc>
    <nc r="F14">
      <v>85</v>
    </nc>
  </rcc>
  <rcc rId="29527" sId="50" numFmtId="4">
    <oc r="G14">
      <v>46</v>
    </oc>
    <nc r="G14">
      <v>48</v>
    </nc>
  </rcc>
  <rcc rId="29528" sId="50" numFmtId="4">
    <oc r="H14">
      <v>41</v>
    </oc>
    <nc r="H14">
      <v>37</v>
    </nc>
  </rcc>
  <rcc rId="29529" sId="50" numFmtId="4">
    <oc r="F15">
      <v>55</v>
    </oc>
    <nc r="F15">
      <v>51</v>
    </nc>
  </rcc>
  <rcc rId="29530" sId="50" numFmtId="4">
    <oc r="G15">
      <v>34</v>
    </oc>
    <nc r="G15">
      <v>31</v>
    </nc>
  </rcc>
  <rcc rId="29531" sId="50" numFmtId="4">
    <oc r="H15">
      <v>21</v>
    </oc>
    <nc r="H15">
      <v>20</v>
    </nc>
  </rcc>
  <rcc rId="29532" sId="50" numFmtId="4">
    <oc r="F16">
      <v>132</v>
    </oc>
    <nc r="F16">
      <v>122</v>
    </nc>
  </rcc>
  <rcc rId="29533" sId="50" numFmtId="4">
    <oc r="H16">
      <v>54</v>
    </oc>
    <nc r="H16">
      <v>44</v>
    </nc>
  </rcc>
  <rcc rId="29534" sId="50" numFmtId="4">
    <oc r="F17">
      <v>54</v>
    </oc>
    <nc r="F17">
      <v>51</v>
    </nc>
  </rcc>
  <rcc rId="29535" sId="50" numFmtId="4">
    <oc r="G17">
      <v>32</v>
    </oc>
    <nc r="G17">
      <v>30</v>
    </nc>
  </rcc>
  <rcc rId="29536" sId="50" numFmtId="4">
    <oc r="H17">
      <v>22</v>
    </oc>
    <nc r="H17">
      <v>21</v>
    </nc>
  </rcc>
  <rcc rId="29537" sId="50" numFmtId="4">
    <oc r="F18">
      <v>141</v>
    </oc>
    <nc r="F18">
      <v>140</v>
    </nc>
  </rcc>
  <rcc rId="29538" sId="50" numFmtId="4">
    <oc r="G18">
      <v>73</v>
    </oc>
    <nc r="G18">
      <v>72</v>
    </nc>
  </rcc>
  <rcc rId="29539" sId="50" numFmtId="4">
    <oc r="F19">
      <v>43</v>
    </oc>
    <nc r="F19">
      <v>40</v>
    </nc>
  </rcc>
  <rcc rId="29540" sId="50" numFmtId="4">
    <oc r="G19">
      <v>24</v>
    </oc>
    <nc r="G19">
      <v>26</v>
    </nc>
  </rcc>
  <rcc rId="29541" sId="50" numFmtId="4">
    <oc r="H19">
      <v>19</v>
    </oc>
    <nc r="H19">
      <v>14</v>
    </nc>
  </rcc>
  <rcc rId="29542" sId="50" numFmtId="4">
    <oc r="F20">
      <v>34</v>
    </oc>
    <nc r="F20">
      <v>35</v>
    </nc>
  </rcc>
  <rcc rId="29543" sId="50" numFmtId="4">
    <oc r="G20">
      <v>21</v>
    </oc>
    <nc r="G20">
      <v>19</v>
    </nc>
  </rcc>
  <rcc rId="29544" sId="50" numFmtId="4">
    <oc r="H20">
      <v>13</v>
    </oc>
    <nc r="H20">
      <v>16</v>
    </nc>
  </rcc>
  <rcc rId="29545" sId="50" numFmtId="4">
    <oc r="F21">
      <v>57</v>
    </oc>
    <nc r="F21">
      <v>56</v>
    </nc>
  </rcc>
  <rcc rId="29546" sId="50" numFmtId="4">
    <oc r="G21">
      <v>32</v>
    </oc>
    <nc r="G21">
      <v>30</v>
    </nc>
  </rcc>
  <rcc rId="29547" sId="50" numFmtId="4">
    <oc r="H21">
      <v>25</v>
    </oc>
    <nc r="H21">
      <v>26</v>
    </nc>
  </rcc>
  <rcc rId="29548" sId="50" numFmtId="4">
    <oc r="G23">
      <v>7</v>
    </oc>
    <nc r="G23">
      <v>6</v>
    </nc>
  </rcc>
  <rcc rId="29549" sId="50" numFmtId="4">
    <oc r="H23">
      <v>3</v>
    </oc>
    <nc r="H23">
      <v>4</v>
    </nc>
  </rcc>
  <rcc rId="29550" sId="50" numFmtId="4">
    <oc r="F25">
      <v>8</v>
    </oc>
    <nc r="F25">
      <v>7</v>
    </nc>
  </rcc>
  <rcc rId="29551" sId="50" numFmtId="4">
    <oc r="G25">
      <v>5</v>
    </oc>
    <nc r="G25">
      <v>4</v>
    </nc>
  </rcc>
  <rcc rId="29552" sId="50" numFmtId="4">
    <oc r="F28">
      <v>33</v>
    </oc>
    <nc r="F28">
      <v>29</v>
    </nc>
  </rcc>
  <rcc rId="29553" sId="50" numFmtId="4">
    <oc r="G28">
      <v>20</v>
    </oc>
    <nc r="G28">
      <v>19</v>
    </nc>
  </rcc>
  <rcc rId="29554" sId="50" numFmtId="4">
    <oc r="H28">
      <v>13</v>
    </oc>
    <nc r="H28">
      <v>10</v>
    </nc>
  </rcc>
  <rcc rId="29555" sId="50" numFmtId="4">
    <oc r="F29">
      <v>8</v>
    </oc>
    <nc r="F29">
      <v>9</v>
    </nc>
  </rcc>
  <rcc rId="29556" sId="50" numFmtId="4">
    <oc r="H29">
      <v>2</v>
    </oc>
    <nc r="H29">
      <v>3</v>
    </nc>
  </rcc>
  <rcc rId="29557" sId="50" numFmtId="4">
    <oc r="F31">
      <v>12</v>
    </oc>
    <nc r="F31">
      <v>16</v>
    </nc>
  </rcc>
  <rcc rId="29558" sId="50" numFmtId="4">
    <oc r="G31">
      <v>9</v>
    </oc>
    <nc r="G31">
      <v>11</v>
    </nc>
  </rcc>
  <rcc rId="29559" sId="50" numFmtId="4">
    <oc r="H31">
      <v>3</v>
    </oc>
    <nc r="H31">
      <v>5</v>
    </nc>
  </rcc>
  <rcc rId="29560" sId="50" numFmtId="4">
    <oc r="F32">
      <v>10</v>
    </oc>
    <nc r="F32">
      <v>9</v>
    </nc>
  </rcc>
  <rcc rId="29561" sId="50" numFmtId="4">
    <oc r="G32">
      <v>7</v>
    </oc>
    <nc r="G32">
      <v>6</v>
    </nc>
  </rcc>
  <rcc rId="29562" sId="50" numFmtId="4">
    <oc r="G36">
      <v>15</v>
    </oc>
    <nc r="G36">
      <v>18</v>
    </nc>
  </rcc>
  <rcc rId="29563" sId="50" numFmtId="4">
    <oc r="H36">
      <v>10</v>
    </oc>
    <nc r="H36">
      <v>7</v>
    </nc>
  </rcc>
  <rcc rId="29564" sId="50" numFmtId="4">
    <oc r="F38">
      <v>23</v>
    </oc>
    <nc r="F38">
      <v>22</v>
    </nc>
  </rcc>
  <rcc rId="29565" sId="50" numFmtId="4">
    <oc r="G38">
      <v>11</v>
    </oc>
    <nc r="G38">
      <v>9</v>
    </nc>
  </rcc>
  <rcc rId="29566" sId="50" numFmtId="4">
    <oc r="H38">
      <v>12</v>
    </oc>
    <nc r="H38">
      <v>13</v>
    </nc>
  </rcc>
  <rcc rId="29567" sId="50" numFmtId="4">
    <oc r="I9">
      <v>19</v>
    </oc>
    <nc r="I9">
      <v>20</v>
    </nc>
  </rcc>
  <rcc rId="29568" sId="50" numFmtId="4">
    <oc r="K9">
      <v>19</v>
    </oc>
    <nc r="K9">
      <v>20</v>
    </nc>
  </rcc>
  <rcc rId="29569" sId="50" numFmtId="4">
    <oc r="L9">
      <v>0</v>
    </oc>
    <nc r="L9">
      <v>1</v>
    </nc>
  </rcc>
  <rcc rId="29570" sId="50" numFmtId="4">
    <oc r="N9">
      <v>0</v>
    </oc>
    <nc r="N9">
      <v>1</v>
    </nc>
  </rcc>
  <rcc rId="29571" sId="50" numFmtId="4">
    <oc r="I15">
      <v>4</v>
    </oc>
    <nc r="I15">
      <v>3</v>
    </nc>
  </rcc>
  <rcc rId="29572" sId="50" numFmtId="4">
    <oc r="K15">
      <v>4</v>
    </oc>
    <nc r="K15">
      <v>3</v>
    </nc>
  </rcc>
  <rcc rId="29573" sId="50" numFmtId="4">
    <oc r="L16">
      <v>2</v>
    </oc>
    <nc r="L16">
      <v>1</v>
    </nc>
  </rcc>
  <rcc rId="29574" sId="50" numFmtId="4">
    <oc r="N16">
      <v>2</v>
    </oc>
    <nc r="N16">
      <v>1</v>
    </nc>
  </rcc>
  <rcc rId="29575" sId="50" numFmtId="4">
    <oc r="L18">
      <v>3</v>
    </oc>
    <nc r="L18">
      <v>1</v>
    </nc>
  </rcc>
  <rcc rId="29576" sId="50" numFmtId="4">
    <oc r="N18">
      <v>3</v>
    </oc>
    <nc r="N18">
      <v>1</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09" sId="1" numFmtId="4">
    <oc r="G12">
      <v>20725</v>
    </oc>
    <nc r="G12">
      <v>20128</v>
    </nc>
  </rcc>
  <rcc rId="27010" sId="1" numFmtId="4">
    <oc r="H12">
      <v>10555</v>
    </oc>
    <nc r="H12">
      <v>10202</v>
    </nc>
  </rcc>
  <rcc rId="27011" sId="1" numFmtId="4">
    <oc r="I12">
      <v>10170</v>
    </oc>
    <nc r="I12">
      <v>9926</v>
    </nc>
  </rcc>
  <rcc rId="27012" sId="1">
    <oc r="G13">
      <f>SUM(G14:G16)</f>
    </oc>
    <nc r="G13">
      <f>SUM(G14:G16)</f>
    </nc>
  </rcc>
  <rcc rId="27013" sId="1" numFmtId="4">
    <oc r="G15">
      <v>19746</v>
    </oc>
    <nc r="G15">
      <v>19061</v>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77" sId="15">
    <oc r="B5" t="inlineStr">
      <is>
        <t>令和５年度</t>
      </is>
    </oc>
    <nc r="B5" t="inlineStr">
      <is>
        <t>令和６年度</t>
      </is>
    </nc>
  </rcc>
  <rcc rId="29578" sId="15" numFmtId="4">
    <oc r="C5">
      <v>31</v>
    </oc>
    <nc r="C5">
      <v>26</v>
    </nc>
  </rcc>
  <rcc rId="29579" sId="15" numFmtId="4">
    <oc r="E5">
      <v>31</v>
    </oc>
    <nc r="E5">
      <v>26</v>
    </nc>
  </rcc>
  <rcc rId="29580" sId="15" numFmtId="4">
    <oc r="F5">
      <v>187</v>
    </oc>
    <nc r="F5">
      <v>173</v>
    </nc>
  </rcc>
  <rcc rId="29581" sId="15" numFmtId="4">
    <oc r="G5">
      <v>110</v>
    </oc>
    <nc r="G5">
      <v>96</v>
    </nc>
  </rcc>
  <rcc rId="29582" sId="15" numFmtId="4">
    <oc r="I5">
      <v>413</v>
    </oc>
    <nc r="I5">
      <v>407</v>
    </nc>
  </rcc>
  <rcc rId="29583" sId="15" numFmtId="4">
    <oc r="J5">
      <v>179</v>
    </oc>
    <nc r="J5">
      <v>177</v>
    </nc>
  </rcc>
  <rcc rId="29584" sId="15" numFmtId="4">
    <oc r="K5">
      <v>234</v>
    </oc>
    <nc r="K5">
      <v>230</v>
    </nc>
  </rcc>
  <rcc rId="29585" sId="15">
    <oc r="B6" t="inlineStr">
      <is>
        <t>令和６年度</t>
      </is>
    </oc>
    <nc r="B6" t="inlineStr">
      <is>
        <t>令和７年度</t>
        <phoneticPr fontId="0"/>
      </is>
    </nc>
  </rcc>
  <rcc rId="29586" sId="15" numFmtId="4">
    <oc r="F9">
      <v>79</v>
    </oc>
    <nc r="F9">
      <v>73</v>
    </nc>
  </rcc>
  <rcc rId="29587" sId="15" numFmtId="4">
    <oc r="G9">
      <v>39</v>
    </oc>
    <nc r="G9">
      <v>41</v>
    </nc>
  </rcc>
  <rcc rId="29588" sId="15" numFmtId="4">
    <oc r="H9">
      <v>40</v>
    </oc>
    <nc r="H9">
      <v>32</v>
    </nc>
  </rcc>
  <rcc rId="29589" sId="15" numFmtId="4">
    <oc r="F10">
      <v>4</v>
    </oc>
    <nc r="F10">
      <v>5</v>
    </nc>
  </rcc>
  <rcc rId="29590" sId="15" numFmtId="4">
    <oc r="G10">
      <v>1</v>
    </oc>
    <nc r="G10">
      <v>3</v>
    </nc>
  </rcc>
  <rcc rId="29591" sId="15" numFmtId="4">
    <oc r="H10">
      <v>3</v>
    </oc>
    <nc r="H10">
      <v>2</v>
    </nc>
  </rcc>
  <rcc rId="29592" sId="15" numFmtId="4">
    <oc r="C11">
      <v>2</v>
    </oc>
    <nc r="C11">
      <v>3</v>
    </nc>
  </rcc>
  <rcc rId="29593" sId="15" numFmtId="4">
    <oc r="E11">
      <v>2</v>
    </oc>
    <nc r="E11">
      <v>3</v>
    </nc>
  </rcc>
  <rcc rId="29594" sId="15" numFmtId="4">
    <oc r="F11">
      <v>9</v>
    </oc>
    <nc r="F11">
      <v>7</v>
    </nc>
  </rcc>
  <rcc rId="29595" sId="15" numFmtId="4">
    <oc r="G11">
      <v>8</v>
    </oc>
    <nc r="G11">
      <v>6</v>
    </nc>
  </rcc>
  <rcc rId="29596" sId="15" numFmtId="4">
    <oc r="C12">
      <v>3</v>
    </oc>
    <nc r="C12">
      <v>2</v>
    </nc>
  </rcc>
  <rcc rId="29597" sId="15" numFmtId="4">
    <oc r="E12">
      <v>3</v>
    </oc>
    <nc r="E12">
      <v>2</v>
    </nc>
  </rcc>
  <rcc rId="29598" sId="15" numFmtId="4">
    <oc r="F12">
      <v>13</v>
    </oc>
    <nc r="F12">
      <v>14</v>
    </nc>
  </rcc>
  <rcc rId="29599" sId="15" numFmtId="4">
    <oc r="H12">
      <v>6</v>
    </oc>
    <nc r="H12">
      <v>7</v>
    </nc>
  </rcc>
  <rcc rId="29600" sId="15" numFmtId="4">
    <oc r="C13">
      <v>2</v>
    </oc>
    <nc r="C13">
      <v>1</v>
    </nc>
  </rcc>
  <rcc rId="29601" sId="15" numFmtId="4">
    <oc r="E13">
      <v>2</v>
    </oc>
    <nc r="E13">
      <v>1</v>
    </nc>
  </rcc>
  <rcc rId="29602" sId="15" numFmtId="4">
    <oc r="F13">
      <v>0</v>
    </oc>
    <nc r="F13">
      <v>2</v>
    </nc>
  </rcc>
  <rcc rId="29603" sId="15" numFmtId="4">
    <oc r="G13">
      <v>0</v>
    </oc>
    <nc r="G13">
      <v>1</v>
    </nc>
  </rcc>
  <rcc rId="29604" sId="15" numFmtId="4">
    <oc r="H13">
      <v>0</v>
    </oc>
    <nc r="H13">
      <v>1</v>
    </nc>
  </rcc>
  <rcc rId="29605" sId="15" numFmtId="4">
    <oc r="F14">
      <v>4</v>
    </oc>
    <nc r="F14">
      <v>1</v>
    </nc>
  </rcc>
  <rcc rId="29606" sId="15" numFmtId="4">
    <oc r="G14">
      <v>3</v>
    </oc>
    <nc r="G14">
      <v>1</v>
    </nc>
  </rcc>
  <rcc rId="29607" sId="15" numFmtId="4">
    <oc r="H14">
      <v>1</v>
    </oc>
    <nc r="H14">
      <v>0</v>
    </nc>
  </rcc>
  <rcc rId="29608" sId="15" numFmtId="4">
    <oc r="F15">
      <v>6</v>
    </oc>
    <nc r="F15">
      <v>4</v>
    </nc>
  </rcc>
  <rcc rId="29609" sId="15" numFmtId="4">
    <oc r="G15">
      <v>2</v>
    </oc>
    <nc r="G15">
      <v>1</v>
    </nc>
  </rcc>
  <rcc rId="29610" sId="15" numFmtId="4">
    <oc r="H15">
      <v>4</v>
    </oc>
    <nc r="H15">
      <v>3</v>
    </nc>
  </rcc>
  <rcc rId="29611" sId="15" numFmtId="4">
    <oc r="F16">
      <v>16</v>
    </oc>
    <nc r="F16">
      <v>17</v>
    </nc>
  </rcc>
  <rcc rId="29612" sId="15" numFmtId="4">
    <oc r="H16">
      <v>5</v>
    </oc>
    <nc r="H16">
      <v>6</v>
    </nc>
  </rcc>
  <rcc rId="29613" sId="15" numFmtId="4">
    <oc r="F18">
      <v>14</v>
    </oc>
    <nc r="F18">
      <v>8</v>
    </nc>
  </rcc>
  <rcc rId="29614" sId="15" numFmtId="4">
    <oc r="G18">
      <v>9</v>
    </oc>
    <nc r="G18">
      <v>5</v>
    </nc>
  </rcc>
  <rcc rId="29615" sId="15" numFmtId="4">
    <oc r="H18">
      <v>5</v>
    </oc>
    <nc r="H18">
      <v>3</v>
    </nc>
  </rcc>
  <rcc rId="29616" sId="15" numFmtId="4">
    <oc r="C19">
      <v>1</v>
    </oc>
    <nc r="C19">
      <v>2</v>
    </nc>
  </rcc>
  <rcc rId="29617" sId="15" numFmtId="4">
    <oc r="E19">
      <v>1</v>
    </oc>
    <nc r="E19">
      <v>2</v>
    </nc>
  </rcc>
  <rcc rId="29618" sId="15" numFmtId="4">
    <oc r="F19">
      <v>5</v>
    </oc>
    <nc r="F19">
      <v>3</v>
    </nc>
  </rcc>
  <rcc rId="29619" sId="15" numFmtId="4">
    <oc r="G19">
      <v>1</v>
    </oc>
    <nc r="G19">
      <v>2</v>
    </nc>
  </rcc>
  <rcc rId="29620" sId="15" numFmtId="4">
    <oc r="H19">
      <v>4</v>
    </oc>
    <nc r="H19">
      <v>1</v>
    </nc>
  </rcc>
  <rcc rId="29621" sId="15" numFmtId="4">
    <oc r="F20">
      <v>7</v>
    </oc>
    <nc r="F20">
      <v>4</v>
    </nc>
  </rcc>
  <rcc rId="29622" sId="15" numFmtId="4">
    <oc r="G20">
      <v>6</v>
    </oc>
    <nc r="G20">
      <v>4</v>
    </nc>
  </rcc>
  <rcc rId="29623" sId="15" numFmtId="4">
    <oc r="H20">
      <v>1</v>
    </oc>
    <nc r="H20">
      <v>0</v>
    </nc>
  </rcc>
  <rcc rId="29624" sId="15" numFmtId="4">
    <oc r="F25">
      <v>0</v>
    </oc>
    <nc r="F25">
      <v>2</v>
    </nc>
  </rcc>
  <rcc rId="29625" sId="15" numFmtId="4">
    <oc r="G25">
      <v>0</v>
    </oc>
    <nc r="G25">
      <v>1</v>
    </nc>
  </rcc>
  <rcc rId="29626" sId="15" numFmtId="4">
    <oc r="H25">
      <v>0</v>
    </oc>
    <nc r="H25">
      <v>1</v>
    </nc>
  </rcc>
  <rcc rId="29627" sId="15" numFmtId="4">
    <oc r="F28">
      <v>1</v>
    </oc>
    <nc r="F28">
      <v>3</v>
    </nc>
  </rcc>
  <rcc rId="29628" sId="15" numFmtId="4">
    <oc r="G28">
      <v>0</v>
    </oc>
    <nc r="G28">
      <v>1</v>
    </nc>
  </rcc>
  <rcc rId="29629" sId="15" numFmtId="4">
    <oc r="H28">
      <v>1</v>
    </oc>
    <nc r="H28">
      <v>2</v>
    </nc>
  </rcc>
  <rcc rId="29630" sId="15" numFmtId="4">
    <oc r="F29">
      <v>3</v>
    </oc>
    <nc r="F29">
      <v>0</v>
    </nc>
  </rcc>
  <rcc rId="29631" sId="15" numFmtId="4">
    <oc r="G29">
      <v>1</v>
    </oc>
    <nc r="G29">
      <v>0</v>
    </nc>
  </rcc>
  <rcc rId="29632" sId="15" numFmtId="4">
    <oc r="H29">
      <v>2</v>
    </oc>
    <nc r="H29">
      <v>0</v>
    </nc>
  </rcc>
  <rcc rId="29633" sId="15" numFmtId="4">
    <oc r="G36">
      <v>2</v>
    </oc>
    <nc r="G36">
      <v>1</v>
    </nc>
  </rcc>
  <rcc rId="29634" sId="15" numFmtId="4">
    <oc r="H36">
      <v>0</v>
    </oc>
    <nc r="H36">
      <v>1</v>
    </nc>
  </rcc>
  <rcc rId="29635" sId="15" numFmtId="4">
    <oc r="F38">
      <v>2</v>
    </oc>
    <nc r="F38">
      <v>3</v>
    </nc>
  </rcc>
  <rcc rId="29636" sId="15" numFmtId="4">
    <oc r="G38">
      <v>2</v>
    </oc>
    <nc r="G38">
      <v>1</v>
    </nc>
  </rcc>
  <rcc rId="29637" sId="15" numFmtId="4">
    <oc r="H38">
      <v>0</v>
    </oc>
    <nc r="H38">
      <v>2</v>
    </nc>
  </rcc>
  <rcc rId="29638" sId="15" numFmtId="4">
    <oc r="F39">
      <v>1</v>
    </oc>
    <nc r="F39">
      <v>0</v>
    </nc>
  </rcc>
  <rcc rId="29639" sId="15" numFmtId="4">
    <oc r="G39">
      <v>1</v>
    </oc>
    <nc r="G39">
      <v>0</v>
    </nc>
  </rcc>
  <rcc rId="29640" sId="15" numFmtId="4">
    <oc r="I9">
      <v>52</v>
    </oc>
    <nc r="I9">
      <v>49</v>
    </nc>
  </rcc>
  <rcc rId="29641" sId="15" numFmtId="4">
    <oc r="J9">
      <v>19</v>
    </oc>
    <nc r="J9">
      <v>17</v>
    </nc>
  </rcc>
  <rcc rId="29642" sId="15" numFmtId="4">
    <oc r="K9">
      <v>33</v>
    </oc>
    <nc r="K9">
      <v>32</v>
    </nc>
  </rcc>
  <rcc rId="29643" sId="15" numFmtId="4">
    <oc r="I10">
      <v>12</v>
    </oc>
    <nc r="I10">
      <v>14</v>
    </nc>
  </rcc>
  <rcc rId="29644" sId="15" numFmtId="4">
    <oc r="J10">
      <v>7</v>
    </oc>
    <nc r="J10">
      <v>6</v>
    </nc>
  </rcc>
  <rcc rId="29645" sId="15" numFmtId="4">
    <oc r="K10">
      <v>5</v>
    </oc>
    <nc r="K10">
      <v>8</v>
    </nc>
  </rcc>
  <rcc rId="29646" sId="15" numFmtId="4">
    <oc r="I11">
      <v>63</v>
    </oc>
    <nc r="I11">
      <v>70</v>
    </nc>
  </rcc>
  <rcc rId="29647" sId="15" numFmtId="4">
    <oc r="J11">
      <v>37</v>
    </oc>
    <nc r="J11">
      <v>40</v>
    </nc>
  </rcc>
  <rcc rId="29648" sId="15" numFmtId="4">
    <oc r="K11">
      <v>26</v>
    </oc>
    <nc r="K11">
      <v>30</v>
    </nc>
  </rcc>
  <rcc rId="29649" sId="15" numFmtId="4">
    <oc r="I12">
      <v>21</v>
    </oc>
    <nc r="I12">
      <v>18</v>
    </nc>
  </rcc>
  <rcc rId="29650" sId="15" numFmtId="4">
    <oc r="J12">
      <v>12</v>
    </oc>
    <nc r="J12">
      <v>11</v>
    </nc>
  </rcc>
  <rcc rId="29651" sId="15" numFmtId="4">
    <oc r="K12">
      <v>9</v>
    </oc>
    <nc r="K12">
      <v>7</v>
    </nc>
  </rcc>
  <rcc rId="29652" sId="15" numFmtId="4">
    <oc r="I13">
      <v>15</v>
    </oc>
    <nc r="I13">
      <v>9</v>
    </nc>
  </rcc>
  <rcc rId="29653" sId="15" numFmtId="4">
    <oc r="J13">
      <v>4</v>
    </oc>
    <nc r="J13">
      <v>3</v>
    </nc>
  </rcc>
  <rcc rId="29654" sId="15" numFmtId="4">
    <oc r="K13">
      <v>11</v>
    </oc>
    <nc r="K13">
      <v>6</v>
    </nc>
  </rcc>
  <rcc rId="29655" sId="15" numFmtId="4">
    <oc r="I15">
      <v>13</v>
    </oc>
    <nc r="I15">
      <v>12</v>
    </nc>
  </rcc>
  <rcc rId="29656" sId="15" numFmtId="4">
    <oc r="K15">
      <v>6</v>
    </oc>
    <nc r="K15">
      <v>5</v>
    </nc>
  </rcc>
  <rcc rId="29657" sId="15" numFmtId="4">
    <oc r="I16">
      <v>63</v>
    </oc>
    <nc r="I16">
      <v>61</v>
    </nc>
  </rcc>
  <rcc rId="29658" sId="15" numFmtId="4">
    <oc r="J16">
      <v>19</v>
    </oc>
    <nc r="J16">
      <v>18</v>
    </nc>
  </rcc>
  <rcc rId="29659" sId="15" numFmtId="4">
    <oc r="K16">
      <v>44</v>
    </oc>
    <nc r="K16">
      <v>43</v>
    </nc>
  </rcc>
  <rcc rId="29660" sId="15" numFmtId="4">
    <oc r="I17">
      <v>9</v>
    </oc>
    <nc r="I17">
      <v>7</v>
    </nc>
  </rcc>
  <rcc rId="29661" sId="15" numFmtId="4">
    <oc r="J17">
      <v>5</v>
    </oc>
    <nc r="J17">
      <v>3</v>
    </nc>
  </rcc>
  <rcc rId="29662" sId="15" numFmtId="4">
    <oc r="I18">
      <v>37</v>
    </oc>
    <nc r="I18">
      <v>36</v>
    </nc>
  </rcc>
  <rcc rId="29663" sId="15" numFmtId="4">
    <oc r="K18">
      <v>22</v>
    </oc>
    <nc r="K18">
      <v>21</v>
    </nc>
  </rcc>
  <rcc rId="29664" sId="15" numFmtId="4">
    <oc r="I19">
      <v>7</v>
    </oc>
    <nc r="I19">
      <v>5</v>
    </nc>
  </rcc>
  <rcc rId="29665" sId="15" numFmtId="4">
    <oc r="J19">
      <v>6</v>
    </oc>
    <nc r="J19">
      <v>3</v>
    </nc>
  </rcc>
  <rcc rId="29666" sId="15" numFmtId="4">
    <oc r="K19">
      <v>1</v>
    </oc>
    <nc r="K19">
      <v>2</v>
    </nc>
  </rcc>
  <rcc rId="29667" sId="15" numFmtId="4">
    <oc r="I20">
      <v>28</v>
    </oc>
    <nc r="I20">
      <v>27</v>
    </nc>
  </rcc>
  <rcc rId="29668" sId="15" numFmtId="4">
    <oc r="K20">
      <v>24</v>
    </oc>
    <nc r="K20">
      <v>23</v>
    </nc>
  </rcc>
  <rcc rId="29669" sId="15" numFmtId="4">
    <oc r="I29">
      <v>8</v>
    </oc>
    <nc r="I29">
      <v>7</v>
    </nc>
  </rcc>
  <rcc rId="29670" sId="15" numFmtId="4">
    <oc r="K29">
      <v>5</v>
    </oc>
    <nc r="K29">
      <v>4</v>
    </nc>
  </rcc>
  <rcc rId="29671" sId="15" numFmtId="4">
    <oc r="I31">
      <v>14</v>
    </oc>
    <nc r="I31">
      <v>12</v>
    </nc>
  </rcc>
  <rcc rId="29672" sId="15" numFmtId="4">
    <oc r="J31">
      <v>1</v>
    </oc>
    <nc r="J31">
      <v>2</v>
    </nc>
  </rcc>
  <rcc rId="29673" sId="15" numFmtId="4">
    <oc r="K31">
      <v>13</v>
    </oc>
    <nc r="K31">
      <v>10</v>
    </nc>
  </rcc>
  <rcc rId="29674" sId="15" numFmtId="4">
    <oc r="I38">
      <v>11</v>
    </oc>
    <nc r="I38">
      <v>12</v>
    </nc>
  </rcc>
  <rcc rId="29675" sId="15" numFmtId="4">
    <oc r="J38">
      <v>7</v>
    </oc>
    <nc r="J38">
      <v>9</v>
    </nc>
  </rcc>
  <rcc rId="29676" sId="15" numFmtId="4">
    <oc r="K38">
      <v>4</v>
    </oc>
    <nc r="K38">
      <v>3</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85" sId="71">
    <oc r="A6" t="inlineStr">
      <is>
        <t>令和５年度</t>
      </is>
    </oc>
    <nc r="A6" t="inlineStr">
      <is>
        <t>令和６年度</t>
      </is>
    </nc>
  </rcc>
  <rcc rId="29686" sId="71" numFmtId="4">
    <oc r="E6">
      <v>37</v>
    </oc>
    <nc r="E6">
      <v>36</v>
    </nc>
  </rcc>
  <rcc rId="29687" sId="71" numFmtId="4">
    <oc r="H6">
      <v>12</v>
    </oc>
    <nc r="H6">
      <v>11</v>
    </nc>
  </rcc>
  <rcc rId="29688" sId="71" numFmtId="4">
    <oc r="I6">
      <v>407</v>
    </oc>
    <nc r="I6">
      <v>382</v>
    </nc>
  </rcc>
  <rcc rId="29689" sId="71" numFmtId="4">
    <oc r="J6">
      <v>367</v>
    </oc>
    <nc r="J6">
      <v>348</v>
    </nc>
  </rcc>
  <rcc rId="29690" sId="71" numFmtId="4">
    <oc r="K6">
      <v>23</v>
    </oc>
    <nc r="K6">
      <v>2</v>
    </nc>
  </rcc>
  <rcc rId="29691" sId="71">
    <oc r="A7" t="inlineStr">
      <is>
        <t>令和６年度</t>
      </is>
    </oc>
    <nc r="A7" t="inlineStr">
      <is>
        <t>令和７年度</t>
        <phoneticPr fontId="0"/>
      </is>
    </nc>
  </rcc>
  <rcc rId="29692" sId="71" numFmtId="4">
    <oc r="E8">
      <v>11</v>
    </oc>
    <nc r="E8">
      <v>10</v>
    </nc>
  </rcc>
  <rcc rId="29693" sId="71" numFmtId="4">
    <oc r="E9">
      <v>13</v>
    </oc>
    <nc r="E9">
      <v>12</v>
    </nc>
  </rcc>
  <rcc rId="29694" sId="71" numFmtId="4">
    <oc r="E10">
      <v>12</v>
    </oc>
    <nc r="E10">
      <v>13</v>
    </nc>
  </rcc>
  <rcc rId="29695" sId="71" numFmtId="4">
    <oc r="F7">
      <v>23</v>
    </oc>
    <nc r="F7">
      <f>SUM(F8:F10)</f>
    </nc>
  </rcc>
  <rcc rId="29696" sId="71" numFmtId="4">
    <oc r="G7">
      <v>2</v>
    </oc>
    <nc r="G7">
      <f>SUM(G8:G10)</f>
    </nc>
  </rcc>
  <rcc rId="29697" sId="71" numFmtId="4">
    <oc r="H7">
      <v>11</v>
    </oc>
    <nc r="H7">
      <f>SUM(H8:H10)</f>
    </nc>
  </rcc>
  <rcc rId="29698" sId="71" numFmtId="4">
    <oc r="H8">
      <v>4</v>
    </oc>
    <nc r="H8">
      <v>3</v>
    </nc>
  </rcc>
  <rcc rId="29699" sId="71" numFmtId="4">
    <oc r="H9">
      <v>4</v>
    </oc>
    <nc r="H9">
      <v>3</v>
    </nc>
  </rcc>
  <rcc rId="29700" sId="71" numFmtId="4">
    <oc r="H10">
      <v>3</v>
    </oc>
    <nc r="H10">
      <v>4</v>
    </nc>
  </rcc>
  <rcc rId="29701" sId="71">
    <oc r="E7">
      <v>36</v>
    </oc>
    <nc r="E7">
      <f>SUM(E8:E10)</f>
    </nc>
  </rcc>
  <rcc rId="29702" sId="71" odxf="1" dxf="1" numFmtId="4">
    <oc r="K7">
      <v>2</v>
    </oc>
    <nc r="K7">
      <f>SUM(K8:K10)</f>
    </nc>
    <odxf>
      <border outline="0">
        <right style="thin">
          <color indexed="64"/>
        </right>
      </border>
    </odxf>
    <ndxf>
      <border outline="0">
        <right/>
      </border>
    </ndxf>
  </rcc>
  <rfmt sheetId="71" sqref="L7" start="0" length="0">
    <dxf>
      <border outline="0">
        <right/>
      </border>
    </dxf>
  </rfmt>
  <rfmt sheetId="71" sqref="L4:L10" start="0" length="0">
    <dxf>
      <border>
        <right style="medium">
          <color indexed="64"/>
        </right>
      </border>
    </dxf>
  </rfmt>
  <rcc rId="29703" sId="71">
    <oc r="I7">
      <v>382</v>
    </oc>
    <nc r="I7">
      <f>SUM(I8:I10)</f>
    </nc>
  </rcc>
  <rcc rId="29704" sId="71">
    <oc r="J7">
      <v>348</v>
    </oc>
    <nc r="J7">
      <f>SUM(J8:J10)</f>
    </nc>
  </rcc>
  <rcc rId="29705" sId="71">
    <oc r="L7">
      <v>17</v>
    </oc>
    <nc r="L7">
      <f>SUM(L8:L10)</f>
    </nc>
  </rcc>
  <rcc rId="29706" sId="71" numFmtId="4">
    <oc r="J8">
      <v>36</v>
    </oc>
    <nc r="J8">
      <v>35</v>
    </nc>
  </rcc>
  <rcc rId="29707" sId="71" numFmtId="4">
    <oc r="I9">
      <v>129</v>
    </oc>
    <nc r="I9">
      <v>121</v>
    </nc>
  </rcc>
  <rcc rId="29708" sId="71" numFmtId="4">
    <oc r="J9">
      <v>122</v>
    </oc>
    <nc r="J9">
      <v>116</v>
    </nc>
  </rcc>
  <rcc rId="29709" sId="71" numFmtId="4">
    <oc r="I10">
      <v>196</v>
    </oc>
    <nc r="I10">
      <v>178</v>
    </nc>
  </rcc>
  <rcc rId="29710" sId="71" numFmtId="4">
    <oc r="J10">
      <v>190</v>
    </oc>
    <nc r="J10">
      <v>170</v>
    </nc>
  </rcc>
  <rcc rId="29711" sId="71" numFmtId="4">
    <oc r="K8">
      <v>17</v>
    </oc>
    <nc r="K8">
      <v>18</v>
    </nc>
  </rcc>
  <rcc rId="29712" sId="71" numFmtId="4">
    <oc r="L9">
      <v>7</v>
    </oc>
    <nc r="L9">
      <v>5</v>
    </nc>
  </rcc>
  <rcc rId="29713" sId="71" numFmtId="4">
    <oc r="L10">
      <v>6</v>
    </oc>
    <nc r="L10">
      <v>8</v>
    </nc>
  </rcc>
  <rfmt sheetId="71" sqref="M7" start="0" length="0">
    <dxf>
      <numFmt numFmtId="176" formatCode="#,##0\ ;&quot;△ &quot;#,##0\ ;_*&quot;- &quot;"/>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14" sId="71">
    <oc r="A15" t="inlineStr">
      <is>
        <t>令和５年度</t>
      </is>
    </oc>
    <nc r="A15" t="inlineStr">
      <is>
        <t>令和６年度</t>
      </is>
    </nc>
  </rcc>
  <rcc rId="29715" sId="71" numFmtId="4">
    <oc r="B15">
      <v>407</v>
    </oc>
    <nc r="B15">
      <v>382</v>
    </nc>
  </rcc>
  <rcc rId="29716" sId="71" numFmtId="4">
    <oc r="C15">
      <v>225</v>
    </oc>
    <nc r="C15">
      <v>214</v>
    </nc>
  </rcc>
  <rcc rId="29717" sId="71" numFmtId="4">
    <oc r="D15">
      <v>182</v>
    </oc>
    <nc r="D15">
      <v>168</v>
    </nc>
  </rcc>
  <rcc rId="29718" sId="71" numFmtId="4">
    <oc r="E15">
      <v>36</v>
    </oc>
    <nc r="E15">
      <v>29</v>
    </nc>
  </rcc>
  <rcc rId="29719" sId="71" numFmtId="4">
    <oc r="F15">
      <v>14</v>
    </oc>
    <nc r="F15">
      <v>19</v>
    </nc>
  </rcc>
  <rcc rId="29720" sId="71" numFmtId="4">
    <oc r="G15">
      <v>22</v>
    </oc>
    <nc r="G15">
      <v>10</v>
    </nc>
  </rcc>
  <rcc rId="29721" sId="71" numFmtId="4">
    <oc r="H15">
      <v>38</v>
    </oc>
    <nc r="H15">
      <v>35</v>
    </nc>
  </rcc>
  <rcc rId="29722" sId="71" numFmtId="4">
    <oc r="I15">
      <v>18</v>
    </oc>
    <nc r="I15">
      <v>14</v>
    </nc>
  </rcc>
  <rcc rId="29723" sId="71" numFmtId="4">
    <oc r="J15">
      <v>20</v>
    </oc>
    <nc r="J15">
      <v>21</v>
    </nc>
  </rcc>
  <rcc rId="29724" sId="71" numFmtId="4">
    <oc r="K15">
      <v>41</v>
    </oc>
    <nc r="K15">
      <v>38</v>
    </nc>
  </rcc>
  <rcc rId="29725" sId="71" numFmtId="4">
    <oc r="L15">
      <v>26</v>
    </oc>
    <nc r="L15">
      <v>18</v>
    </nc>
  </rcc>
  <rcc rId="29726" sId="71" numFmtId="4">
    <oc r="M15">
      <v>15</v>
    </oc>
    <nc r="M15">
      <v>20</v>
    </nc>
  </rcc>
  <rcc rId="29727" sId="71" numFmtId="4">
    <oc r="N15">
      <v>48</v>
    </oc>
    <nc r="N15">
      <v>41</v>
    </nc>
  </rcc>
  <rcc rId="29728" sId="71" numFmtId="4">
    <oc r="P15">
      <v>22</v>
    </oc>
    <nc r="P15">
      <v>15</v>
    </nc>
  </rcc>
  <rcc rId="29729" sId="71" numFmtId="4">
    <oc r="B16">
      <v>382</v>
    </oc>
    <nc r="B16">
      <f>SUM(B17:B19)</f>
    </nc>
  </rcc>
  <rcc rId="29730" sId="71" numFmtId="4">
    <oc r="C16">
      <v>214</v>
    </oc>
    <nc r="C16">
      <f>SUM(C17:C19)</f>
    </nc>
  </rcc>
  <rcc rId="29731" sId="71" odxf="1" dxf="1" numFmtId="4">
    <oc r="D16">
      <v>168</v>
    </oc>
    <nc r="D16">
      <f>SUM(D17:D19)</f>
    </nc>
    <odxf>
      <border outline="0">
        <left style="hair">
          <color indexed="64"/>
        </left>
        <right style="thin">
          <color indexed="64"/>
        </right>
      </border>
    </odxf>
    <ndxf>
      <border outline="0">
        <left style="thin">
          <color indexed="64"/>
        </left>
        <right style="hair">
          <color indexed="64"/>
        </right>
      </border>
    </ndxf>
  </rcc>
  <rcc rId="29732" sId="71" odxf="1" dxf="1" numFmtId="4">
    <oc r="E16">
      <v>29</v>
    </oc>
    <nc r="E16">
      <f>SUM(E17:E19)</f>
    </nc>
    <odxf>
      <border outline="0">
        <left/>
        <right style="thin">
          <color indexed="64"/>
        </right>
      </border>
    </odxf>
    <ndxf>
      <border outline="0">
        <left style="thin">
          <color indexed="64"/>
        </left>
        <right style="hair">
          <color indexed="64"/>
        </right>
      </border>
    </ndxf>
  </rcc>
  <rcc rId="29733" sId="71" numFmtId="4">
    <oc r="F16">
      <v>19</v>
    </oc>
    <nc r="F16">
      <f>SUM(F17:F19)</f>
    </nc>
  </rcc>
  <rcc rId="29734" sId="71" odxf="1" dxf="1" numFmtId="4">
    <oc r="G16">
      <v>10</v>
    </oc>
    <nc r="G16">
      <f>SUM(G17:G19)</f>
    </nc>
    <odxf>
      <border outline="0">
        <left style="hair">
          <color indexed="64"/>
        </left>
        <right style="thin">
          <color indexed="64"/>
        </right>
      </border>
    </odxf>
    <ndxf>
      <border outline="0">
        <left style="thin">
          <color indexed="64"/>
        </left>
        <right style="hair">
          <color indexed="64"/>
        </right>
      </border>
    </ndxf>
  </rcc>
  <rcc rId="29735" sId="71" odxf="1" dxf="1" numFmtId="4">
    <oc r="H16">
      <v>35</v>
    </oc>
    <nc r="H16">
      <f>SUM(H17:H19)</f>
    </nc>
    <odxf>
      <border outline="0">
        <left/>
        <right style="thin">
          <color indexed="64"/>
        </right>
      </border>
    </odxf>
    <ndxf>
      <border outline="0">
        <left style="thin">
          <color indexed="64"/>
        </left>
        <right style="hair">
          <color indexed="64"/>
        </right>
      </border>
    </ndxf>
  </rcc>
  <rcc rId="29736" sId="71" numFmtId="4">
    <oc r="I16">
      <v>14</v>
    </oc>
    <nc r="I16">
      <f>SUM(I17:I19)</f>
    </nc>
  </rcc>
  <rcc rId="29737" sId="71" odxf="1" dxf="1" numFmtId="4">
    <oc r="J16">
      <v>21</v>
    </oc>
    <nc r="J16">
      <f>SUM(J17:J19)</f>
    </nc>
    <odxf>
      <border outline="0">
        <left style="hair">
          <color indexed="64"/>
        </left>
        <right style="thin">
          <color indexed="64"/>
        </right>
      </border>
    </odxf>
    <ndxf>
      <border outline="0">
        <left style="thin">
          <color indexed="64"/>
        </left>
        <right style="hair">
          <color indexed="64"/>
        </right>
      </border>
    </ndxf>
  </rcc>
  <rcc rId="29738" sId="71" odxf="1" dxf="1" numFmtId="4">
    <oc r="K16">
      <v>38</v>
    </oc>
    <nc r="K16">
      <f>SUM(K17:K19)</f>
    </nc>
    <odxf>
      <border outline="0">
        <left/>
        <right style="thin">
          <color indexed="64"/>
        </right>
      </border>
    </odxf>
    <ndxf>
      <border outline="0">
        <left style="thin">
          <color indexed="64"/>
        </left>
        <right style="hair">
          <color indexed="64"/>
        </right>
      </border>
    </ndxf>
  </rcc>
  <rcc rId="29739" sId="71" numFmtId="4">
    <oc r="L16">
      <v>18</v>
    </oc>
    <nc r="L16">
      <f>SUM(L17:L19)</f>
    </nc>
  </rcc>
  <rcc rId="29740" sId="71" odxf="1" dxf="1" numFmtId="4">
    <oc r="M16">
      <v>20</v>
    </oc>
    <nc r="M16">
      <f>SUM(M17:M19)</f>
    </nc>
    <odxf>
      <border outline="0">
        <left style="hair">
          <color indexed="64"/>
        </left>
        <right style="thin">
          <color indexed="64"/>
        </right>
      </border>
    </odxf>
    <ndxf>
      <border outline="0">
        <left style="thin">
          <color indexed="64"/>
        </left>
        <right style="hair">
          <color indexed="64"/>
        </right>
      </border>
    </ndxf>
  </rcc>
  <rcc rId="29741" sId="71" odxf="1" dxf="1" numFmtId="4">
    <oc r="N16">
      <v>41</v>
    </oc>
    <nc r="N16">
      <f>SUM(N17:N19)</f>
    </nc>
    <odxf>
      <border outline="0">
        <left/>
        <right style="thin">
          <color indexed="64"/>
        </right>
      </border>
    </odxf>
    <ndxf>
      <border outline="0">
        <left style="thin">
          <color indexed="64"/>
        </left>
        <right style="hair">
          <color indexed="64"/>
        </right>
      </border>
    </ndxf>
  </rcc>
  <rcc rId="29742" sId="71" numFmtId="4">
    <oc r="O16">
      <v>26</v>
    </oc>
    <nc r="O16">
      <f>SUM(O17:O19)</f>
    </nc>
  </rcc>
  <rcc rId="29743" sId="71" numFmtId="4">
    <oc r="P16">
      <v>15</v>
    </oc>
    <nc r="P16">
      <f>SUM(P17:P19)</f>
    </nc>
  </rcc>
  <rcc rId="29744" sId="71">
    <oc r="A16" t="inlineStr">
      <is>
        <t>令和６年度</t>
      </is>
    </oc>
    <nc r="A16" t="inlineStr">
      <is>
        <t>令和７年度</t>
        <phoneticPr fontId="0"/>
      </is>
    </nc>
  </rcc>
  <rcc rId="29745" sId="71" numFmtId="4">
    <oc r="C17">
      <v>39</v>
    </oc>
    <nc r="C17">
      <v>37</v>
    </nc>
  </rcc>
  <rcc rId="29746" sId="71" numFmtId="4">
    <oc r="D17">
      <v>18</v>
    </oc>
    <nc r="D17">
      <v>20</v>
    </nc>
  </rcc>
  <rcc rId="29747" sId="71" numFmtId="4">
    <oc r="F17">
      <v>1</v>
    </oc>
    <nc r="F17">
      <v>0</v>
    </nc>
  </rcc>
  <rcc rId="29748" sId="71" numFmtId="4">
    <oc r="G17">
      <v>2</v>
    </oc>
    <nc r="G17">
      <v>3</v>
    </nc>
  </rcc>
  <rcc rId="29749" sId="71" numFmtId="4">
    <oc r="H17">
      <v>4</v>
    </oc>
    <nc r="H17">
      <v>3</v>
    </nc>
  </rcc>
  <rcc rId="29750" sId="71" numFmtId="4">
    <oc r="I17">
      <v>0</v>
    </oc>
    <nc r="I17">
      <v>1</v>
    </nc>
  </rcc>
  <rcc rId="29751" sId="71" numFmtId="4">
    <oc r="J17">
      <v>4</v>
    </oc>
    <nc r="J17">
      <v>2</v>
    </nc>
  </rcc>
  <rcc rId="29752" sId="71" numFmtId="4">
    <oc r="K17">
      <v>7</v>
    </oc>
    <nc r="K17">
      <v>5</v>
    </nc>
  </rcc>
  <rcc rId="29753" sId="71" numFmtId="4">
    <oc r="L17">
      <v>2</v>
    </oc>
    <nc r="L17">
      <v>1</v>
    </nc>
  </rcc>
  <rcc rId="29754" sId="71" numFmtId="4">
    <oc r="M17">
      <v>5</v>
    </oc>
    <nc r="M17">
      <v>4</v>
    </nc>
  </rcc>
  <rcc rId="29755" sId="71" numFmtId="4">
    <oc r="O17">
      <v>6</v>
    </oc>
    <nc r="O17">
      <v>2</v>
    </nc>
  </rcc>
  <rcc rId="29756" sId="71" numFmtId="4">
    <oc r="P17">
      <v>1</v>
    </oc>
    <nc r="P17">
      <v>5</v>
    </nc>
  </rcc>
  <rcc rId="29757" sId="71" numFmtId="4">
    <oc r="B18">
      <v>129</v>
    </oc>
    <nc r="B18">
      <v>121</v>
    </nc>
  </rcc>
  <rcc rId="29758" sId="71" numFmtId="4">
    <oc r="C18">
      <v>69</v>
    </oc>
    <nc r="C18">
      <v>65</v>
    </nc>
  </rcc>
  <rcc rId="29759" sId="71" numFmtId="4">
    <oc r="D18">
      <v>60</v>
    </oc>
    <nc r="D18">
      <v>56</v>
    </nc>
  </rcc>
  <rcc rId="29760" sId="71" numFmtId="4">
    <oc r="E18">
      <v>7</v>
    </oc>
    <nc r="E18">
      <v>12</v>
    </nc>
  </rcc>
  <rcc rId="29761" sId="71" numFmtId="4">
    <oc r="F18">
      <v>5</v>
    </oc>
    <nc r="F18">
      <v>6</v>
    </nc>
  </rcc>
  <rcc rId="29762" sId="71" numFmtId="4">
    <oc r="G18">
      <v>2</v>
    </oc>
    <nc r="G18">
      <v>6</v>
    </nc>
  </rcc>
  <rcc rId="29763" sId="71" numFmtId="4">
    <oc r="H18">
      <v>13</v>
    </oc>
    <nc r="H18">
      <v>7</v>
    </nc>
  </rcc>
  <rcc rId="29764" sId="71" numFmtId="4">
    <oc r="I18">
      <v>7</v>
    </oc>
    <nc r="I18">
      <v>5</v>
    </nc>
  </rcc>
  <rcc rId="29765" sId="71" numFmtId="4">
    <oc r="J18">
      <v>6</v>
    </oc>
    <nc r="J18">
      <v>2</v>
    </nc>
  </rcc>
  <rcc rId="29766" sId="71" numFmtId="4">
    <oc r="K18">
      <v>15</v>
    </oc>
    <nc r="K18">
      <v>14</v>
    </nc>
  </rcc>
  <rcc rId="29767" sId="71" numFmtId="4">
    <oc r="M18">
      <v>7</v>
    </oc>
    <nc r="M18">
      <v>6</v>
    </nc>
  </rcc>
  <rcc rId="29768" sId="71" numFmtId="4">
    <oc r="N18">
      <v>17</v>
    </oc>
    <nc r="N18">
      <v>15</v>
    </nc>
  </rcc>
  <rcc rId="29769" sId="71" numFmtId="4">
    <oc r="P18">
      <v>9</v>
    </oc>
    <nc r="P18">
      <v>7</v>
    </nc>
  </rcc>
  <rcc rId="29770" sId="71" numFmtId="4">
    <oc r="B19">
      <v>196</v>
    </oc>
    <nc r="B19">
      <v>178</v>
    </nc>
  </rcc>
  <rcc rId="29771" sId="71" numFmtId="4">
    <oc r="C19">
      <v>106</v>
    </oc>
    <nc r="C19">
      <v>94</v>
    </nc>
  </rcc>
  <rcc rId="29772" sId="71" numFmtId="4">
    <oc r="D19">
      <v>90</v>
    </oc>
    <nc r="D19">
      <v>84</v>
    </nc>
  </rcc>
  <rcc rId="29773" sId="71" numFmtId="4">
    <oc r="E19">
      <v>19</v>
    </oc>
    <nc r="E19">
      <v>17</v>
    </nc>
  </rcc>
  <rcc rId="29774" sId="71" numFmtId="4">
    <oc r="F19">
      <v>13</v>
    </oc>
    <nc r="F19">
      <v>6</v>
    </nc>
  </rcc>
  <rcc rId="29775" sId="71" numFmtId="4">
    <oc r="G19">
      <v>6</v>
    </oc>
    <nc r="G19">
      <v>11</v>
    </nc>
  </rcc>
  <rcc rId="29776" sId="71" numFmtId="4">
    <oc r="I19">
      <v>7</v>
    </oc>
    <nc r="I19">
      <v>12</v>
    </nc>
  </rcc>
  <rcc rId="29777" sId="71" numFmtId="4">
    <oc r="J19">
      <v>11</v>
    </oc>
    <nc r="J19">
      <v>6</v>
    </nc>
  </rcc>
  <rcc rId="29778" sId="71" numFmtId="4">
    <oc r="K19">
      <v>16</v>
    </oc>
    <nc r="K19">
      <v>18</v>
    </nc>
  </rcc>
  <rcc rId="29779" sId="71" numFmtId="4">
    <oc r="L19">
      <v>8</v>
    </oc>
    <nc r="L19">
      <v>7</v>
    </nc>
  </rcc>
  <rcc rId="29780" sId="71" numFmtId="4">
    <oc r="M19">
      <v>8</v>
    </oc>
    <nc r="M19">
      <v>11</v>
    </nc>
  </rcc>
  <rcc rId="29781" sId="71" numFmtId="4">
    <oc r="N19">
      <v>17</v>
    </oc>
    <nc r="N19">
      <v>15</v>
    </nc>
  </rcc>
  <rcc rId="29782" sId="71" numFmtId="4">
    <oc r="O19">
      <v>12</v>
    </oc>
    <nc r="O19">
      <v>7</v>
    </nc>
  </rcc>
  <rcc rId="29783" sId="71" numFmtId="4">
    <oc r="P19">
      <v>5</v>
    </oc>
    <nc r="P19">
      <v>8</v>
    </nc>
  </rcc>
  <rcc rId="29784" sId="71">
    <oc r="A24" t="inlineStr">
      <is>
        <t>令和５年度</t>
      </is>
    </oc>
    <nc r="A24" t="inlineStr">
      <is>
        <t>令和６年度</t>
      </is>
    </nc>
  </rcc>
  <rcc rId="29785" sId="71" numFmtId="4">
    <oc r="B24">
      <v>39</v>
    </oc>
    <nc r="B24">
      <v>47</v>
    </nc>
  </rcc>
  <rcc rId="29786" sId="71" numFmtId="4">
    <oc r="D24">
      <v>14</v>
    </oc>
    <nc r="D24">
      <v>22</v>
    </nc>
  </rcc>
  <rcc rId="29787" sId="71" numFmtId="4">
    <oc r="E24">
      <v>44</v>
    </oc>
    <nc r="E24">
      <v>39</v>
    </nc>
  </rcc>
  <rcc rId="29788" sId="71" numFmtId="4">
    <oc r="G24">
      <v>19</v>
    </oc>
    <nc r="G24">
      <v>14</v>
    </nc>
  </rcc>
  <rcc rId="29789" sId="71" numFmtId="4">
    <oc r="H24">
      <v>52</v>
    </oc>
    <nc r="H24">
      <v>43</v>
    </nc>
  </rcc>
  <rcc rId="29790" sId="71" numFmtId="4">
    <oc r="I24">
      <v>33</v>
    </oc>
    <nc r="I24">
      <v>25</v>
    </nc>
  </rcc>
  <rcc rId="29791" sId="71" numFmtId="4">
    <oc r="J24">
      <v>19</v>
    </oc>
    <nc r="J24">
      <v>18</v>
    </nc>
  </rcc>
  <rcc rId="29792" sId="71" numFmtId="4">
    <oc r="K24">
      <v>57</v>
    </oc>
    <nc r="K24">
      <v>52</v>
    </nc>
  </rcc>
  <rcc rId="29793" sId="71" numFmtId="4">
    <oc r="L24">
      <v>29</v>
    </oc>
    <nc r="L24">
      <v>33</v>
    </nc>
  </rcc>
  <rcc rId="29794" sId="71" numFmtId="4">
    <oc r="M24">
      <v>28</v>
    </oc>
    <nc r="M24">
      <v>19</v>
    </nc>
  </rcc>
  <rcc rId="29795" sId="71" numFmtId="4">
    <oc r="N24">
      <v>52</v>
    </oc>
    <nc r="N24">
      <v>58</v>
    </nc>
  </rcc>
  <rcc rId="29796" sId="71" numFmtId="4">
    <oc r="P24">
      <v>23</v>
    </oc>
    <nc r="P24">
      <v>29</v>
    </nc>
  </rcc>
  <rcc rId="29797" sId="71">
    <oc r="A25" t="inlineStr">
      <is>
        <t>令和６年度</t>
      </is>
    </oc>
    <nc r="A25" t="inlineStr">
      <is>
        <t>令和７年度</t>
        <phoneticPr fontId="0"/>
      </is>
    </nc>
  </rcc>
  <rcc rId="29798" sId="71" numFmtId="4">
    <oc r="B25">
      <v>47</v>
    </oc>
    <nc r="B25">
      <f>SUM(B26:B28)</f>
    </nc>
  </rcc>
  <rcc rId="29799" sId="71" numFmtId="4">
    <oc r="C25">
      <v>25</v>
    </oc>
    <nc r="C25">
      <f>SUM(C26:C28)</f>
    </nc>
  </rcc>
  <rfmt sheetId="71" sqref="C15:C18" start="0" length="0">
    <dxf>
      <border>
        <right style="hair">
          <color indexed="64"/>
        </right>
      </border>
    </dxf>
  </rfmt>
  <rfmt sheetId="71" sqref="F15:F18" start="0" length="0">
    <dxf>
      <border>
        <right style="hair">
          <color indexed="64"/>
        </right>
      </border>
    </dxf>
  </rfmt>
  <rfmt sheetId="71" sqref="I15:I18" start="0" length="0">
    <dxf>
      <border>
        <right style="hair">
          <color indexed="64"/>
        </right>
      </border>
    </dxf>
  </rfmt>
  <rfmt sheetId="71" sqref="L15:L18" start="0" length="0">
    <dxf>
      <border>
        <right style="hair">
          <color indexed="64"/>
        </right>
      </border>
    </dxf>
  </rfmt>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00" sId="71" numFmtId="4">
    <oc r="B25">
      <f>SUM(B26:B28)</f>
    </oc>
    <nc r="B25">
      <v>40</v>
    </nc>
  </rcc>
  <rcc rId="29801" sId="71" numFmtId="4">
    <oc r="C25">
      <f>SUM(C26:C28)</f>
    </oc>
    <nc r="C25">
      <v>25</v>
    </nc>
  </rcc>
  <rcc rId="29802" sId="71" numFmtId="4">
    <oc r="D25">
      <v>22</v>
    </oc>
    <nc r="D25">
      <v>15</v>
    </nc>
  </rcc>
  <rcc rId="29803" sId="71" numFmtId="4">
    <oc r="E25">
      <v>39</v>
    </oc>
    <nc r="E25">
      <v>48</v>
    </nc>
  </rcc>
  <rcc rId="29804" sId="71" numFmtId="4">
    <oc r="G25">
      <v>14</v>
    </oc>
    <nc r="G25">
      <v>23</v>
    </nc>
  </rcc>
  <rcc rId="29805" sId="71" numFmtId="4">
    <oc r="H25">
      <v>43</v>
    </oc>
    <nc r="H25">
      <v>37</v>
    </nc>
  </rcc>
  <rcc rId="29806" sId="71" numFmtId="4">
    <oc r="I25">
      <v>25</v>
    </oc>
    <nc r="I25">
      <v>23</v>
    </nc>
  </rcc>
  <rcc rId="29807" sId="71" numFmtId="4">
    <oc r="J25">
      <v>18</v>
    </oc>
    <nc r="J25">
      <v>14</v>
    </nc>
  </rcc>
  <rcc rId="29808" sId="71" numFmtId="4">
    <oc r="K25">
      <v>52</v>
    </oc>
    <nc r="K25">
      <v>45</v>
    </nc>
  </rcc>
  <rcc rId="29809" sId="71" numFmtId="4">
    <oc r="L25">
      <v>33</v>
    </oc>
    <nc r="L25">
      <v>27</v>
    </nc>
  </rcc>
  <rcc rId="29810" sId="71" numFmtId="4">
    <oc r="M25">
      <v>19</v>
    </oc>
    <nc r="M25">
      <v>18</v>
    </nc>
  </rcc>
  <rcc rId="29811" sId="71" numFmtId="4">
    <oc r="N25">
      <v>58</v>
    </oc>
    <nc r="N25">
      <v>52</v>
    </nc>
  </rcc>
  <rcc rId="29812" sId="71" numFmtId="4">
    <oc r="O25">
      <v>29</v>
    </oc>
    <nc r="O25">
      <v>33</v>
    </nc>
  </rcc>
  <rcc rId="29813" sId="71" numFmtId="4">
    <oc r="P25">
      <v>29</v>
    </oc>
    <nc r="P25">
      <v>19</v>
    </nc>
  </rcc>
  <rcc rId="29814" sId="71" numFmtId="4">
    <oc r="B26">
      <v>7</v>
    </oc>
    <nc r="B26">
      <v>6</v>
    </nc>
  </rcc>
  <rcc rId="29815" sId="71" numFmtId="4">
    <oc r="C26">
      <v>7</v>
    </oc>
    <nc r="C26">
      <v>5</v>
    </nc>
  </rcc>
  <rcc rId="29816" sId="71" numFmtId="4">
    <oc r="D26">
      <v>0</v>
    </oc>
    <nc r="D26">
      <v>1</v>
    </nc>
  </rcc>
  <rcc rId="29817" sId="71" numFmtId="4">
    <oc r="E26">
      <v>5</v>
    </oc>
    <nc r="E26">
      <v>8</v>
    </nc>
  </rcc>
  <rcc rId="29818" sId="71" numFmtId="4">
    <oc r="F26">
      <v>4</v>
    </oc>
    <nc r="F26">
      <v>7</v>
    </nc>
  </rcc>
  <rcc rId="29819" sId="71" numFmtId="4">
    <oc r="K26">
      <v>11</v>
    </oc>
    <nc r="K26">
      <v>8</v>
    </nc>
  </rcc>
  <rcc rId="29820" sId="71" numFmtId="4">
    <oc r="L26">
      <v>9</v>
    </oc>
    <nc r="L26">
      <v>7</v>
    </nc>
  </rcc>
  <rcc rId="29821" sId="71" numFmtId="4">
    <oc r="M26">
      <v>2</v>
    </oc>
    <nc r="M26">
      <v>1</v>
    </nc>
  </rcc>
  <rcc rId="29822" sId="71" numFmtId="4">
    <oc r="N26">
      <v>7</v>
    </oc>
    <nc r="N26">
      <v>11</v>
    </nc>
  </rcc>
  <rcc rId="29823" sId="71" numFmtId="4">
    <oc r="O26">
      <v>5</v>
    </oc>
    <nc r="O26">
      <v>9</v>
    </nc>
  </rcc>
  <rcc rId="29824" sId="71" numFmtId="4">
    <oc r="B27">
      <v>12</v>
    </oc>
    <nc r="B27">
      <v>17</v>
    </nc>
  </rcc>
  <rcc rId="29825" sId="71" numFmtId="4">
    <oc r="C27">
      <v>6</v>
    </oc>
    <nc r="C27">
      <v>8</v>
    </nc>
  </rcc>
  <rcc rId="29826" sId="71" numFmtId="4">
    <oc r="D27">
      <v>6</v>
    </oc>
    <nc r="D27">
      <v>9</v>
    </nc>
  </rcc>
  <rcc rId="29827" sId="71" numFmtId="4">
    <oc r="E27">
      <v>16</v>
    </oc>
    <nc r="E27">
      <v>12</v>
    </nc>
  </rcc>
  <rcc rId="29828" sId="71" numFmtId="4">
    <oc r="F27">
      <v>10</v>
    </oc>
    <nc r="F27">
      <v>6</v>
    </nc>
  </rcc>
  <rcc rId="29829" sId="71" numFmtId="4">
    <oc r="H27">
      <v>15</v>
    </oc>
    <nc r="H27">
      <v>14</v>
    </nc>
  </rcc>
  <rcc rId="29830" sId="71" numFmtId="4">
    <oc r="I27">
      <v>7</v>
    </oc>
    <nc r="I27">
      <v>8</v>
    </nc>
  </rcc>
  <rcc rId="29831" sId="71" numFmtId="4">
    <oc r="J27">
      <v>8</v>
    </oc>
    <nc r="J27">
      <v>6</v>
    </nc>
  </rcc>
  <rcc rId="29832" sId="71" numFmtId="4">
    <oc r="L27">
      <v>9</v>
    </oc>
    <nc r="L27">
      <v>7</v>
    </nc>
  </rcc>
  <rcc rId="29833" sId="71" numFmtId="4">
    <oc r="M27">
      <v>6</v>
    </oc>
    <nc r="M27">
      <v>8</v>
    </nc>
  </rcc>
  <rcc rId="29834" sId="71" numFmtId="4">
    <oc r="N27">
      <v>19</v>
    </oc>
    <nc r="N27">
      <v>15</v>
    </nc>
  </rcc>
  <rcc rId="29835" sId="71" numFmtId="4">
    <oc r="P27">
      <v>10</v>
    </oc>
    <nc r="P27">
      <v>6</v>
    </nc>
  </rcc>
  <rcc rId="29836" sId="71" numFmtId="4">
    <oc r="B28">
      <v>28</v>
    </oc>
    <nc r="B28">
      <v>17</v>
    </nc>
  </rcc>
  <rcc rId="29837" sId="71" numFmtId="4">
    <oc r="D28">
      <v>16</v>
    </oc>
    <nc r="D28">
      <v>5</v>
    </nc>
  </rcc>
  <rcc rId="29838" sId="71" numFmtId="4">
    <oc r="E28">
      <v>18</v>
    </oc>
    <nc r="E28">
      <v>28</v>
    </nc>
  </rcc>
  <rcc rId="29839" sId="71" numFmtId="4">
    <oc r="F28">
      <v>11</v>
    </oc>
    <nc r="F28">
      <v>12</v>
    </nc>
  </rcc>
  <rcc rId="29840" sId="71" numFmtId="4">
    <oc r="G28">
      <v>7</v>
    </oc>
    <nc r="G28">
      <v>16</v>
    </nc>
  </rcc>
  <rcc rId="29841" sId="71" numFmtId="4">
    <oc r="H28">
      <v>22</v>
    </oc>
    <nc r="H28">
      <v>17</v>
    </nc>
  </rcc>
  <rcc rId="29842" sId="71" numFmtId="4">
    <oc r="I28">
      <v>13</v>
    </oc>
    <nc r="I28">
      <v>10</v>
    </nc>
  </rcc>
  <rcc rId="29843" sId="71" numFmtId="4">
    <oc r="J28">
      <v>9</v>
    </oc>
    <nc r="J28">
      <v>7</v>
    </nc>
  </rcc>
  <rcc rId="29844" sId="71" numFmtId="4">
    <oc r="K28">
      <v>26</v>
    </oc>
    <nc r="K28">
      <v>22</v>
    </nc>
  </rcc>
  <rcc rId="29845" sId="71" numFmtId="4">
    <oc r="L28">
      <v>15</v>
    </oc>
    <nc r="L28">
      <v>13</v>
    </nc>
  </rcc>
  <rcc rId="29846" sId="71" numFmtId="4">
    <oc r="M28">
      <v>11</v>
    </oc>
    <nc r="M28">
      <v>9</v>
    </nc>
  </rcc>
  <rcc rId="29847" sId="71" numFmtId="4">
    <oc r="N28">
      <v>32</v>
    </oc>
    <nc r="N28">
      <v>26</v>
    </nc>
  </rcc>
  <rcc rId="29848" sId="71" numFmtId="4">
    <oc r="P28">
      <v>17</v>
    </oc>
    <nc r="P28">
      <v>11</v>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49" sId="71">
    <oc r="A35" t="inlineStr">
      <is>
        <t>令和５年度</t>
      </is>
    </oc>
    <nc r="A35" t="inlineStr">
      <is>
        <t>令和６年度</t>
      </is>
    </nc>
  </rcc>
  <rcc rId="29850" sId="71" numFmtId="4">
    <oc r="B35">
      <v>81</v>
    </oc>
    <nc r="B35">
      <v>84</v>
    </nc>
  </rcc>
  <rcc rId="29851" sId="71" numFmtId="4">
    <oc r="C35">
      <v>36</v>
    </oc>
    <nc r="C35">
      <v>41</v>
    </nc>
  </rcc>
  <rcc rId="29852" sId="71" numFmtId="4">
    <oc r="D35">
      <v>45</v>
    </oc>
    <nc r="D35">
      <v>43</v>
    </nc>
  </rcc>
  <rcc rId="29853" sId="71" numFmtId="4">
    <oc r="I35">
      <v>2</v>
    </oc>
    <nc r="I35">
      <v>3</v>
    </nc>
  </rcc>
  <rcc rId="29854" sId="71" numFmtId="4">
    <oc r="J35">
      <v>1</v>
    </oc>
    <nc r="J35">
      <v>0</v>
    </nc>
  </rcc>
  <rcc rId="29855" sId="71" numFmtId="4">
    <oc r="K35">
      <v>5</v>
    </oc>
    <nc r="K35">
      <v>6</v>
    </nc>
  </rcc>
  <rcc rId="29856" sId="71" numFmtId="4">
    <oc r="M35">
      <v>1</v>
    </oc>
    <nc r="M35">
      <v>2</v>
    </nc>
  </rcc>
  <rcc rId="29857" sId="71">
    <oc r="A36" t="inlineStr">
      <is>
        <t>令和６年度</t>
      </is>
    </oc>
    <nc r="A36" t="inlineStr">
      <is>
        <t>令和７年度</t>
        <phoneticPr fontId="0"/>
      </is>
    </nc>
  </rcc>
  <rcc rId="29858" sId="71" numFmtId="4">
    <oc r="B36">
      <v>84</v>
    </oc>
    <nc r="B36">
      <v>80</v>
    </nc>
  </rcc>
  <rcc rId="29859" sId="71" numFmtId="4">
    <oc r="C36">
      <v>41</v>
    </oc>
    <nc r="C36">
      <v>37</v>
    </nc>
  </rcc>
  <rcc rId="29860" sId="71" numFmtId="4">
    <oc r="K36">
      <v>6</v>
    </oc>
    <nc r="K36">
      <v>5</v>
    </nc>
  </rcc>
  <rcc rId="29861" sId="71" numFmtId="4">
    <oc r="L36">
      <v>4</v>
    </oc>
    <nc r="L36">
      <v>3</v>
    </nc>
  </rcc>
  <rcc rId="29862" sId="71" numFmtId="4">
    <oc r="C37">
      <v>10</v>
    </oc>
    <nc r="C37">
      <v>9</v>
    </nc>
  </rcc>
  <rcc rId="29863" sId="71" numFmtId="4">
    <oc r="D37">
      <v>11</v>
    </oc>
    <nc r="D37">
      <v>12</v>
    </nc>
  </rcc>
  <rcc rId="29864" sId="71" numFmtId="4">
    <oc r="B38">
      <v>29</v>
    </oc>
    <nc r="B38">
      <v>28</v>
    </nc>
  </rcc>
  <rcc rId="29865" sId="71" numFmtId="4">
    <oc r="D38">
      <v>14</v>
    </oc>
    <nc r="D38">
      <v>13</v>
    </nc>
  </rcc>
  <rcc rId="29866" sId="71" numFmtId="4">
    <oc r="K38">
      <v>4</v>
    </oc>
    <nc r="K38">
      <v>3</v>
    </nc>
  </rcc>
  <rcc rId="29867" sId="71" numFmtId="4">
    <oc r="M38">
      <v>1</v>
    </oc>
    <nc r="M38">
      <v>0</v>
    </nc>
  </rcc>
  <rcc rId="29868" sId="71" numFmtId="4">
    <oc r="B39">
      <v>34</v>
    </oc>
    <nc r="B39">
      <v>31</v>
    </nc>
  </rcc>
  <rcc rId="29869" sId="71" numFmtId="4">
    <oc r="C39">
      <v>16</v>
    </oc>
    <nc r="C39">
      <v>13</v>
    </nc>
  </rcc>
  <rcc rId="29870" sId="71" numFmtId="4">
    <oc r="L39">
      <v>1</v>
    </oc>
    <nc r="L39">
      <v>0</v>
    </nc>
  </rcc>
  <rcc rId="29871" sId="71" numFmtId="4">
    <oc r="M39">
      <v>0</v>
    </oc>
    <nc r="M39">
      <v>1</v>
    </nc>
  </rcc>
  <rcc rId="29872" sId="71">
    <oc r="A45" t="inlineStr">
      <is>
        <t>令和５年度</t>
      </is>
    </oc>
    <nc r="A45" t="inlineStr">
      <is>
        <t>令和６年度</t>
      </is>
    </nc>
  </rcc>
  <rcc rId="29873" sId="71" numFmtId="4">
    <oc r="F45">
      <v>25</v>
    </oc>
    <nc r="F45">
      <v>26</v>
    </nc>
  </rcc>
  <rcc rId="29874" sId="71" numFmtId="4">
    <oc r="G45">
      <v>35</v>
    </oc>
    <nc r="G45">
      <v>34</v>
    </nc>
  </rcc>
  <rcc rId="29875" sId="71" numFmtId="4">
    <oc r="K45">
      <v>4</v>
    </oc>
    <nc r="K45">
      <v>3</v>
    </nc>
  </rcc>
  <rcc rId="29876" sId="71" numFmtId="4">
    <oc r="M45">
      <v>4</v>
    </oc>
    <nc r="M45">
      <v>3</v>
    </nc>
  </rcc>
  <rcc rId="29877" sId="71">
    <oc r="A46" t="inlineStr">
      <is>
        <t>令和６年度</t>
      </is>
    </oc>
    <nc r="A46" t="inlineStr">
      <is>
        <t>令和７年度</t>
        <phoneticPr fontId="0"/>
      </is>
    </nc>
  </rcc>
  <rcc rId="29878" sId="71" numFmtId="4">
    <oc r="F47">
      <v>7</v>
    </oc>
    <nc r="F47">
      <v>6</v>
    </nc>
  </rcc>
  <rcc rId="29879" sId="71" numFmtId="4">
    <oc r="G47">
      <v>9</v>
    </oc>
    <nc r="G47">
      <v>10</v>
    </nc>
  </rcc>
  <rcc rId="29880" sId="71" numFmtId="4">
    <oc r="F48">
      <v>9</v>
    </oc>
    <nc r="F48">
      <v>10</v>
    </nc>
  </rcc>
  <rcc rId="29881" sId="71" numFmtId="4">
    <oc r="G48">
      <v>10</v>
    </oc>
    <nc r="G48">
      <v>9</v>
    </nc>
  </rcc>
  <rcc rId="29882" sId="71" numFmtId="4">
    <oc r="E49">
      <v>25</v>
    </oc>
    <nc r="E49">
      <v>23</v>
    </nc>
  </rcc>
  <rcc rId="29883" sId="71" numFmtId="4">
    <oc r="G49">
      <v>15</v>
    </oc>
    <nc r="G49">
      <v>13</v>
    </nc>
  </rcc>
  <rcc rId="29884" sId="71" numFmtId="4">
    <oc r="E46">
      <v>60</v>
    </oc>
    <nc r="E46">
      <v>58</v>
    </nc>
  </rcc>
  <rcc rId="29885" sId="71" numFmtId="4">
    <oc r="G46">
      <v>34</v>
    </oc>
    <nc r="G46">
      <v>32</v>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86" sId="71">
    <oc r="A55" t="inlineStr">
      <is>
        <t>令和５年度</t>
      </is>
    </oc>
    <nc r="A55" t="inlineStr">
      <is>
        <t>令和６年度</t>
      </is>
    </nc>
  </rcc>
  <rcc rId="29887" sId="71" numFmtId="4">
    <oc r="E55">
      <v>4</v>
    </oc>
    <nc r="E55">
      <v>7</v>
    </nc>
  </rcc>
  <rcc rId="29888" sId="71" numFmtId="4">
    <oc r="F55">
      <v>2</v>
    </oc>
    <nc r="F55">
      <v>5</v>
    </nc>
  </rcc>
  <rcc rId="29889" sId="71" numFmtId="4">
    <oc r="H55">
      <v>15</v>
    </oc>
    <nc r="H55">
      <v>12</v>
    </nc>
  </rcc>
  <rcc rId="29890" sId="71" numFmtId="4">
    <oc r="I55">
      <v>6</v>
    </oc>
    <nc r="I55">
      <v>4</v>
    </nc>
  </rcc>
  <rcc rId="29891" sId="71" numFmtId="4">
    <oc r="J55">
      <v>9</v>
    </oc>
    <nc r="J55">
      <v>8</v>
    </nc>
  </rcc>
  <rcc rId="29892" sId="71">
    <oc r="A56" t="inlineStr">
      <is>
        <t>令和６年度</t>
      </is>
    </oc>
    <nc r="A56" t="inlineStr">
      <is>
        <t>令和７年度</t>
        <phoneticPr fontId="0"/>
      </is>
    </nc>
  </rcc>
  <rcc rId="29893" sId="71" numFmtId="4">
    <oc r="F58">
      <v>1</v>
    </oc>
    <nc r="F58">
      <v>0</v>
    </nc>
  </rcc>
  <rcc rId="29894" sId="71" numFmtId="4">
    <oc r="G58">
      <v>1</v>
    </oc>
    <nc r="G58">
      <v>2</v>
    </nc>
  </rcc>
  <rcc rId="29895" sId="71" numFmtId="4">
    <oc r="E59">
      <v>4</v>
    </oc>
    <nc r="E59">
      <v>3</v>
    </nc>
  </rcc>
  <rcc rId="29896" sId="71" numFmtId="4">
    <oc r="F59">
      <v>3</v>
    </oc>
    <nc r="F59">
      <v>1</v>
    </nc>
  </rcc>
  <rcc rId="29897" sId="71" numFmtId="4">
    <oc r="G59">
      <v>1</v>
    </oc>
    <nc r="G59">
      <v>2</v>
    </nc>
  </rcc>
  <rcc rId="29898" sId="71" numFmtId="4">
    <oc r="E56">
      <v>7</v>
    </oc>
    <nc r="E56">
      <v>6</v>
    </nc>
  </rcc>
  <rcc rId="29899" sId="71" numFmtId="4">
    <oc r="F56">
      <v>5</v>
    </oc>
    <nc r="F56">
      <v>2</v>
    </nc>
  </rcc>
  <rcc rId="29900" sId="71" numFmtId="4">
    <oc r="G56">
      <v>2</v>
    </oc>
    <nc r="G56">
      <v>4</v>
    </nc>
  </rcc>
  <rcc rId="29901" sId="71" numFmtId="4">
    <oc r="I56">
      <v>4</v>
    </oc>
    <nc r="I56">
      <v>3</v>
    </nc>
  </rcc>
  <rcc rId="29902" sId="71" numFmtId="4">
    <oc r="J56">
      <v>8</v>
    </oc>
    <nc r="J56">
      <v>9</v>
    </nc>
  </rcc>
  <rcc rId="29903" sId="71" numFmtId="4">
    <oc r="I59">
      <v>2</v>
    </oc>
    <nc r="I59">
      <v>1</v>
    </nc>
  </rcc>
  <rcc rId="29904" sId="71" numFmtId="4">
    <oc r="J59">
      <v>6</v>
    </oc>
    <nc r="J59">
      <v>7</v>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05" sId="20">
    <oc r="A7" t="inlineStr">
      <is>
        <t>令和５年度</t>
      </is>
    </oc>
    <nc r="A7" t="inlineStr">
      <is>
        <t>令和６年度</t>
      </is>
    </nc>
  </rcc>
  <rcc rId="29906" sId="20" numFmtId="4">
    <oc r="B7">
      <v>52</v>
    </oc>
    <nc r="B7">
      <v>50</v>
    </nc>
  </rcc>
  <rcc rId="29907" sId="20" numFmtId="4">
    <oc r="C7">
      <v>50</v>
    </oc>
    <nc r="C7">
      <v>48</v>
    </nc>
  </rcc>
  <rcc rId="29908" sId="20" numFmtId="4">
    <oc r="E7">
      <v>20438</v>
    </oc>
    <nc r="E7">
      <v>20094</v>
    </nc>
  </rcc>
  <rcc rId="29909" sId="20" numFmtId="4">
    <oc r="F7">
      <v>10428</v>
    </oc>
    <nc r="F7">
      <v>10246</v>
    </nc>
  </rcc>
  <rcc rId="29910" sId="20" numFmtId="4">
    <oc r="G7">
      <v>10010</v>
    </oc>
    <nc r="G7">
      <v>9848</v>
    </nc>
  </rcc>
  <rcc rId="29911" sId="20" numFmtId="4">
    <oc r="H7">
      <v>20416</v>
    </oc>
    <nc r="H7">
      <v>20070</v>
    </nc>
  </rcc>
  <rcc rId="29912" sId="20" numFmtId="4">
    <oc r="I7">
      <v>10418</v>
    </oc>
    <nc r="I7">
      <v>10235</v>
    </nc>
  </rcc>
  <rcc rId="29913" sId="20" numFmtId="4">
    <oc r="J7">
      <v>9998</v>
    </oc>
    <nc r="J7">
      <v>9835</v>
    </nc>
  </rcc>
  <rcc rId="29914" sId="20" numFmtId="4">
    <oc r="K7">
      <v>6803</v>
    </oc>
    <nc r="K7">
      <v>6661</v>
    </nc>
  </rcc>
  <rcc rId="29915" sId="20" numFmtId="4">
    <oc r="L7">
      <v>3489</v>
    </oc>
    <nc r="L7">
      <v>3383</v>
    </nc>
  </rcc>
  <rcc rId="29916" sId="20" numFmtId="4">
    <oc r="M7">
      <v>3314</v>
    </oc>
    <nc r="M7">
      <v>3278</v>
    </nc>
  </rcc>
  <rcc rId="29917" sId="20" numFmtId="4">
    <oc r="N7">
      <v>6895</v>
    </oc>
    <nc r="N7">
      <v>6602</v>
    </nc>
  </rcc>
  <rcc rId="29918" sId="20" numFmtId="4">
    <oc r="O7">
      <v>3520</v>
    </oc>
    <nc r="O7">
      <v>3376</v>
    </nc>
  </rcc>
  <rcc rId="29919" sId="20" numFmtId="4">
    <oc r="P7">
      <v>3375</v>
    </oc>
    <nc r="P7">
      <v>3226</v>
    </nc>
  </rcc>
  <rcc rId="29920" sId="20">
    <oc r="A8" t="inlineStr">
      <is>
        <t>令和６年度</t>
      </is>
    </oc>
    <nc r="A8" t="inlineStr">
      <is>
        <t>令和７年度</t>
        <phoneticPr fontId="0"/>
      </is>
    </nc>
  </rcc>
  <rcc rId="29921" sId="20">
    <oc r="C8">
      <f>C9+C10</f>
    </oc>
    <nc r="C8">
      <f>C9+C10</f>
    </nc>
  </rcc>
  <rcc rId="29922" sId="20" numFmtId="4">
    <oc r="E11">
      <v>7680</v>
    </oc>
    <nc r="E11">
      <v>7597</v>
    </nc>
  </rcc>
  <rcc rId="29923" sId="20" numFmtId="4">
    <oc r="F11">
      <v>3784</v>
    </oc>
    <nc r="F11">
      <v>3727</v>
    </nc>
  </rcc>
  <rcc rId="29924" sId="20" numFmtId="4">
    <oc r="G11">
      <v>3896</v>
    </oc>
    <nc r="G11">
      <v>3870</v>
    </nc>
  </rcc>
  <rcc rId="29925" sId="20" numFmtId="4">
    <oc r="H11">
      <v>7680</v>
    </oc>
    <nc r="H11">
      <v>7597</v>
    </nc>
  </rcc>
  <rcc rId="29926" sId="20" numFmtId="4">
    <oc r="I11">
      <v>3784</v>
    </oc>
    <nc r="I11">
      <v>3727</v>
    </nc>
  </rcc>
  <rcc rId="29927" sId="20" numFmtId="4">
    <oc r="J11">
      <v>3896</v>
    </oc>
    <nc r="J11">
      <v>3870</v>
    </nc>
  </rcc>
  <rcc rId="29928" sId="20" numFmtId="4">
    <oc r="K11">
      <v>2622</v>
    </oc>
    <nc r="K11">
      <v>2557</v>
    </nc>
  </rcc>
  <rcc rId="29929" sId="20" numFmtId="4">
    <oc r="L11">
      <v>1276</v>
    </oc>
    <nc r="L11">
      <v>1245</v>
    </nc>
  </rcc>
  <rcc rId="29930" sId="20" numFmtId="4">
    <oc r="M11">
      <v>1346</v>
    </oc>
    <nc r="M11">
      <v>1312</v>
    </nc>
  </rcc>
  <rcc rId="29931" sId="20" numFmtId="4">
    <oc r="N11">
      <v>2519</v>
    </oc>
    <nc r="N11">
      <v>2534</v>
    </nc>
  </rcc>
  <rcc rId="29932" sId="20" numFmtId="4">
    <oc r="O11">
      <v>1242</v>
    </oc>
    <nc r="O11">
      <v>1234</v>
    </nc>
  </rcc>
  <rcc rId="29933" sId="20" numFmtId="4">
    <oc r="P11">
      <v>1277</v>
    </oc>
    <nc r="P11">
      <v>1300</v>
    </nc>
  </rcc>
  <rcc rId="29934" sId="20" numFmtId="4">
    <oc r="E12">
      <v>1429</v>
    </oc>
    <nc r="E12">
      <v>1346</v>
    </nc>
  </rcc>
  <rcc rId="29935" sId="20" numFmtId="4">
    <oc r="F12">
      <v>734</v>
    </oc>
    <nc r="F12">
      <v>720</v>
    </nc>
  </rcc>
  <rcc rId="29936" sId="20" numFmtId="4">
    <oc r="G12">
      <v>695</v>
    </oc>
    <nc r="G12">
      <v>626</v>
    </nc>
  </rcc>
  <rcc rId="29937" sId="20" numFmtId="4">
    <oc r="H12">
      <v>1429</v>
    </oc>
    <nc r="H12">
      <v>1346</v>
    </nc>
  </rcc>
  <rcc rId="29938" sId="20" numFmtId="4">
    <oc r="I12">
      <v>734</v>
    </oc>
    <nc r="I12">
      <v>720</v>
    </nc>
  </rcc>
  <rcc rId="29939" sId="20" numFmtId="4">
    <oc r="J12">
      <v>695</v>
    </oc>
    <nc r="J12">
      <v>626</v>
    </nc>
  </rcc>
  <rcc rId="29940" sId="20" numFmtId="4">
    <oc r="K12">
      <v>466</v>
    </oc>
    <nc r="K12">
      <v>447</v>
    </nc>
  </rcc>
  <rcc rId="29941" sId="20" numFmtId="4">
    <oc r="L12">
      <v>246</v>
    </oc>
    <nc r="L12">
      <v>259</v>
    </nc>
  </rcc>
  <rcc rId="29942" sId="20" numFmtId="4">
    <oc r="M12">
      <v>220</v>
    </oc>
    <nc r="M12">
      <v>188</v>
    </nc>
  </rcc>
  <rcc rId="29943" sId="20" numFmtId="4">
    <oc r="N12">
      <v>467</v>
    </oc>
    <nc r="N12">
      <v>445</v>
    </nc>
  </rcc>
  <rcc rId="29944" sId="20" numFmtId="4">
    <oc r="O12">
      <v>236</v>
    </oc>
    <nc r="O12">
      <v>234</v>
    </nc>
  </rcc>
  <rcc rId="29945" sId="20" numFmtId="4">
    <oc r="P12">
      <v>231</v>
    </oc>
    <nc r="P12">
      <v>211</v>
    </nc>
  </rcc>
  <rcc rId="29946" sId="20" numFmtId="4">
    <oc r="E13">
      <v>2174</v>
    </oc>
    <nc r="E13">
      <v>2054</v>
    </nc>
  </rcc>
  <rcc rId="29947" sId="20" numFmtId="4">
    <oc r="F13">
      <v>1088</v>
    </oc>
    <nc r="F13">
      <v>1022</v>
    </nc>
  </rcc>
  <rcc rId="29948" sId="20" numFmtId="4">
    <oc r="G13">
      <v>1086</v>
    </oc>
    <nc r="G13">
      <v>1032</v>
    </nc>
  </rcc>
  <rcc rId="29949" sId="20" numFmtId="4">
    <oc r="H13">
      <v>2174</v>
    </oc>
    <nc r="H13">
      <v>2054</v>
    </nc>
  </rcc>
  <rcc rId="29950" sId="20" numFmtId="4">
    <oc r="I13">
      <v>1088</v>
    </oc>
    <nc r="I13">
      <v>1022</v>
    </nc>
  </rcc>
  <rcc rId="29951" sId="20" numFmtId="4">
    <oc r="J13">
      <v>1086</v>
    </oc>
    <nc r="J13">
      <v>1032</v>
    </nc>
  </rcc>
  <rcc rId="29952" sId="20" numFmtId="4">
    <oc r="K13">
      <v>670</v>
    </oc>
    <nc r="K13">
      <v>674</v>
    </nc>
  </rcc>
  <rcc rId="29953" sId="20" numFmtId="4">
    <oc r="L13">
      <v>339</v>
    </oc>
    <nc r="L13">
      <v>322</v>
    </nc>
  </rcc>
  <rcc rId="29954" sId="20" numFmtId="4">
    <oc r="M13">
      <v>331</v>
    </oc>
    <nc r="M13">
      <v>352</v>
    </nc>
  </rcc>
  <rcc rId="29955" sId="20" numFmtId="4">
    <oc r="N13">
      <v>731</v>
    </oc>
    <nc r="N13">
      <v>655</v>
    </nc>
  </rcc>
  <rcc rId="29956" sId="20" numFmtId="4">
    <oc r="O13">
      <v>364</v>
    </oc>
    <nc r="O13">
      <v>330</v>
    </nc>
  </rcc>
  <rcc rId="29957" sId="20" numFmtId="4">
    <oc r="P13">
      <v>367</v>
    </oc>
    <nc r="P13">
      <v>325</v>
    </nc>
  </rcc>
  <rcc rId="29958" sId="20" numFmtId="4">
    <oc r="E14">
      <v>1637</v>
    </oc>
    <nc r="E14">
      <v>1606</v>
    </nc>
  </rcc>
  <rcc rId="29959" sId="20" numFmtId="4">
    <oc r="G14">
      <v>823</v>
    </oc>
    <nc r="G14">
      <v>792</v>
    </nc>
  </rcc>
  <rcc rId="29960" sId="20" numFmtId="4">
    <oc r="H14">
      <v>1637</v>
    </oc>
    <nc r="H14">
      <v>1606</v>
    </nc>
  </rcc>
  <rcc rId="29961" sId="20" numFmtId="4">
    <oc r="J14">
      <v>823</v>
    </oc>
    <nc r="J14">
      <v>792</v>
    </nc>
  </rcc>
  <rcc rId="29962" sId="20" numFmtId="4">
    <oc r="K14">
      <v>568</v>
    </oc>
    <nc r="K14">
      <v>527</v>
    </nc>
  </rcc>
  <rcc rId="29963" sId="20" numFmtId="4">
    <oc r="L14">
      <v>298</v>
    </oc>
    <nc r="L14">
      <v>267</v>
    </nc>
  </rcc>
  <rcc rId="29964" sId="20" numFmtId="4">
    <oc r="M14">
      <v>270</v>
    </oc>
    <nc r="M14">
      <v>260</v>
    </nc>
  </rcc>
  <rcc rId="29965" sId="20" numFmtId="4">
    <oc r="N14">
      <v>530</v>
    </oc>
    <nc r="N14">
      <v>558</v>
    </nc>
  </rcc>
  <rcc rId="29966" sId="20" numFmtId="4">
    <oc r="O14">
      <v>262</v>
    </oc>
    <nc r="O14">
      <v>289</v>
    </nc>
  </rcc>
  <rcc rId="29967" sId="20" numFmtId="4">
    <oc r="P14">
      <v>268</v>
    </oc>
    <nc r="P14">
      <v>269</v>
    </nc>
  </rcc>
  <rcc rId="29968" sId="20" numFmtId="4">
    <oc r="E15">
      <v>346</v>
    </oc>
    <nc r="E15">
      <v>279</v>
    </nc>
  </rcc>
  <rcc rId="29969" sId="20" numFmtId="4">
    <oc r="F15">
      <v>267</v>
    </oc>
    <nc r="F15">
      <v>223</v>
    </nc>
  </rcc>
  <rcc rId="29970" sId="20" numFmtId="4">
    <oc r="G15">
      <v>79</v>
    </oc>
    <nc r="G15">
      <v>56</v>
    </nc>
  </rcc>
  <rcc rId="29971" sId="20" numFmtId="4">
    <oc r="H15">
      <v>346</v>
    </oc>
    <nc r="H15">
      <v>279</v>
    </nc>
  </rcc>
  <rcc rId="29972" sId="20" numFmtId="4">
    <oc r="I15">
      <v>267</v>
    </oc>
    <nc r="I15">
      <v>223</v>
    </nc>
  </rcc>
  <rcc rId="29973" sId="20" numFmtId="4">
    <oc r="J15">
      <v>79</v>
    </oc>
    <nc r="J15">
      <v>56</v>
    </nc>
  </rcc>
  <rcc rId="29974" sId="20" numFmtId="4">
    <oc r="K15">
      <v>121</v>
    </oc>
    <nc r="K15">
      <v>87</v>
    </nc>
  </rcc>
  <rcc rId="29975" sId="20" numFmtId="4">
    <oc r="L15">
      <v>93</v>
    </oc>
    <nc r="L15">
      <v>69</v>
    </nc>
  </rcc>
  <rcc rId="29976" sId="20" numFmtId="4">
    <oc r="M15">
      <v>28</v>
    </oc>
    <nc r="M15">
      <v>18</v>
    </nc>
  </rcc>
  <rcc rId="29977" sId="20" numFmtId="4">
    <oc r="N15">
      <v>89</v>
    </oc>
    <nc r="N15">
      <v>110</v>
    </nc>
  </rcc>
  <rcc rId="29978" sId="20" numFmtId="4">
    <oc r="O15">
      <v>72</v>
    </oc>
    <nc r="O15">
      <v>88</v>
    </nc>
  </rcc>
  <rcc rId="29979" sId="20" numFmtId="4">
    <oc r="P15">
      <v>17</v>
    </oc>
    <nc r="P15">
      <v>22</v>
    </nc>
  </rcc>
  <rcc rId="29980" sId="20" numFmtId="4">
    <oc r="E16">
      <v>977</v>
    </oc>
    <nc r="E16">
      <v>992</v>
    </nc>
  </rcc>
  <rcc rId="29981" sId="20" numFmtId="4">
    <oc r="F16">
      <v>499</v>
    </oc>
    <nc r="F16">
      <v>493</v>
    </nc>
  </rcc>
  <rcc rId="29982" sId="20" numFmtId="4">
    <oc r="G16">
      <v>478</v>
    </oc>
    <nc r="G16">
      <v>499</v>
    </nc>
  </rcc>
  <rcc rId="29983" sId="20" numFmtId="4">
    <oc r="H16">
      <v>953</v>
    </oc>
    <nc r="H16">
      <v>965</v>
    </nc>
  </rcc>
  <rcc rId="29984" sId="20" numFmtId="4">
    <oc r="I16">
      <v>488</v>
    </oc>
    <nc r="I16">
      <v>483</v>
    </nc>
  </rcc>
  <rcc rId="29985" sId="20" numFmtId="4">
    <oc r="J16">
      <v>465</v>
    </oc>
    <nc r="J16">
      <v>482</v>
    </nc>
  </rcc>
  <rcc rId="29986" sId="20" numFmtId="4">
    <oc r="K16">
      <v>315</v>
    </oc>
    <nc r="K16">
      <v>330</v>
    </nc>
  </rcc>
  <rcc rId="29987" sId="20" numFmtId="4">
    <oc r="L16">
      <v>150</v>
    </oc>
    <nc r="L16">
      <v>161</v>
    </nc>
  </rcc>
  <rcc rId="29988" sId="20" numFmtId="4">
    <oc r="M16">
      <v>165</v>
    </oc>
    <nc r="M16">
      <v>169</v>
    </nc>
  </rcc>
  <rcc rId="29989" sId="20" numFmtId="4">
    <oc r="N16">
      <v>331</v>
    </oc>
    <nc r="N16">
      <v>311</v>
    </nc>
  </rcc>
  <rcc rId="29990" sId="20" numFmtId="4">
    <oc r="O16">
      <v>178</v>
    </oc>
    <nc r="O16">
      <v>147</v>
    </nc>
  </rcc>
  <rcc rId="29991" sId="20" numFmtId="4">
    <oc r="P16">
      <v>153</v>
    </oc>
    <nc r="P16">
      <v>164</v>
    </nc>
  </rcc>
  <rcc rId="29992" sId="20" numFmtId="4">
    <oc r="E17">
      <v>495</v>
    </oc>
    <nc r="E17">
      <v>499</v>
    </nc>
  </rcc>
  <rcc rId="29993" sId="20" numFmtId="4">
    <oc r="F17">
      <v>246</v>
    </oc>
    <nc r="F17">
      <v>256</v>
    </nc>
  </rcc>
  <rcc rId="29994" sId="20" numFmtId="4">
    <oc r="G17">
      <v>249</v>
    </oc>
    <nc r="G17">
      <v>243</v>
    </nc>
  </rcc>
  <rcc rId="29995" sId="20" numFmtId="4">
    <oc r="H17">
      <v>495</v>
    </oc>
    <nc r="H17">
      <v>499</v>
    </nc>
  </rcc>
  <rcc rId="29996" sId="20" numFmtId="4">
    <oc r="I17">
      <v>246</v>
    </oc>
    <nc r="I17">
      <v>256</v>
    </nc>
  </rcc>
  <rcc rId="29997" sId="20" numFmtId="4">
    <oc r="J17">
      <v>249</v>
    </oc>
    <nc r="J17">
      <v>243</v>
    </nc>
  </rcc>
  <rcc rId="29998" sId="20" numFmtId="4">
    <oc r="K17">
      <v>162</v>
    </oc>
    <nc r="K17">
      <v>168</v>
    </nc>
  </rcc>
  <rcc rId="29999" sId="20" numFmtId="4">
    <oc r="L17">
      <v>78</v>
    </oc>
    <nc r="L17">
      <v>80</v>
    </nc>
  </rcc>
  <rcc rId="30000" sId="20" numFmtId="4">
    <oc r="M17">
      <v>84</v>
    </oc>
    <nc r="M17">
      <v>88</v>
    </nc>
  </rcc>
  <rcc rId="30001" sId="20" numFmtId="4">
    <oc r="N17">
      <v>174</v>
    </oc>
    <nc r="N17">
      <v>162</v>
    </nc>
  </rcc>
  <rcc rId="30002" sId="20" numFmtId="4">
    <oc r="O17">
      <v>101</v>
    </oc>
    <nc r="O17">
      <v>77</v>
    </nc>
  </rcc>
  <rcc rId="30003" sId="20" numFmtId="4">
    <oc r="P17">
      <v>73</v>
    </oc>
    <nc r="P17">
      <v>85</v>
    </nc>
  </rcc>
  <rcc rId="30004" sId="20" numFmtId="4">
    <oc r="E18">
      <v>1835</v>
    </oc>
    <nc r="E18">
      <v>1735</v>
    </nc>
  </rcc>
  <rcc rId="30005" sId="20" numFmtId="4">
    <oc r="F18">
      <v>946</v>
    </oc>
    <nc r="F18">
      <v>912</v>
    </nc>
  </rcc>
  <rcc rId="30006" sId="20" numFmtId="4">
    <oc r="G18">
      <v>889</v>
    </oc>
    <nc r="G18">
      <v>823</v>
    </nc>
  </rcc>
  <rcc rId="30007" sId="20" numFmtId="4">
    <oc r="H18">
      <v>1835</v>
    </oc>
    <nc r="H18">
      <v>1735</v>
    </nc>
  </rcc>
  <rcc rId="30008" sId="20" numFmtId="4">
    <oc r="I18">
      <v>946</v>
    </oc>
    <nc r="I18">
      <v>912</v>
    </nc>
  </rcc>
  <rcc rId="30009" sId="20" numFmtId="4">
    <oc r="J18">
      <v>889</v>
    </oc>
    <nc r="J18">
      <v>823</v>
    </nc>
  </rcc>
  <rcc rId="30010" sId="20" numFmtId="4">
    <oc r="K18">
      <v>600</v>
    </oc>
    <nc r="K18">
      <v>568</v>
    </nc>
  </rcc>
  <rcc rId="30011" sId="20" numFmtId="4">
    <oc r="L18">
      <v>303</v>
    </oc>
    <nc r="L18">
      <v>308</v>
    </nc>
  </rcc>
  <rcc rId="30012" sId="20" numFmtId="4">
    <oc r="M18">
      <v>297</v>
    </oc>
    <nc r="M18">
      <v>260</v>
    </nc>
  </rcc>
  <rcc rId="30013" sId="20" numFmtId="4">
    <oc r="N18">
      <v>596</v>
    </oc>
    <nc r="N18">
      <v>582</v>
    </nc>
  </rcc>
  <rcc rId="30014" sId="20" numFmtId="4">
    <oc r="O18">
      <v>314</v>
    </oc>
    <nc r="O18">
      <v>291</v>
    </nc>
  </rcc>
  <rcc rId="30015" sId="20" numFmtId="4">
    <oc r="P18">
      <v>282</v>
    </oc>
    <nc r="P18">
      <v>291</v>
    </nc>
  </rcc>
  <rcc rId="30016" sId="20" numFmtId="4">
    <oc r="E19">
      <v>491</v>
    </oc>
    <nc r="E19">
      <v>479</v>
    </nc>
  </rcc>
  <rcc rId="30017" sId="20" numFmtId="4">
    <oc r="F19">
      <v>234</v>
    </oc>
    <nc r="F19">
      <v>222</v>
    </nc>
  </rcc>
  <rcc rId="30018" sId="20" numFmtId="4">
    <oc r="H19">
      <v>491</v>
    </oc>
    <nc r="H19">
      <v>479</v>
    </nc>
  </rcc>
  <rcc rId="30019" sId="20" numFmtId="4">
    <oc r="I19">
      <v>234</v>
    </oc>
    <nc r="I19">
      <v>222</v>
    </nc>
  </rcc>
  <rcc rId="30020" sId="20" numFmtId="4">
    <oc r="L19">
      <v>82</v>
    </oc>
    <nc r="L19">
      <v>70</v>
    </nc>
  </rcc>
  <rcc rId="30021" sId="20" numFmtId="4">
    <oc r="M19">
      <v>78</v>
    </oc>
    <nc r="M19">
      <v>90</v>
    </nc>
  </rcc>
  <rcc rId="30022" sId="20" numFmtId="4">
    <oc r="N19">
      <v>163</v>
    </oc>
    <nc r="N19">
      <v>158</v>
    </nc>
  </rcc>
  <rcc rId="30023" sId="20" numFmtId="4">
    <oc r="O19">
      <v>71</v>
    </oc>
    <nc r="O19">
      <v>82</v>
    </nc>
  </rcc>
  <rcc rId="30024" sId="20" numFmtId="4">
    <oc r="P19">
      <v>92</v>
    </oc>
    <nc r="P19">
      <v>76</v>
    </nc>
  </rcc>
  <rcc rId="30025" sId="20" numFmtId="4">
    <oc r="E20">
      <v>1535</v>
    </oc>
    <nc r="E20">
      <v>1527</v>
    </nc>
  </rcc>
  <rcc rId="30026" sId="20" numFmtId="4">
    <oc r="F20">
      <v>855</v>
    </oc>
    <nc r="F20">
      <v>849</v>
    </nc>
  </rcc>
  <rcc rId="30027" sId="20" numFmtId="4">
    <oc r="G20">
      <v>680</v>
    </oc>
    <nc r="G20">
      <v>678</v>
    </nc>
  </rcc>
  <rcc rId="30028" sId="20" numFmtId="4">
    <oc r="H20">
      <v>1535</v>
    </oc>
    <nc r="H20">
      <v>1527</v>
    </nc>
  </rcc>
  <rcc rId="30029" sId="20" numFmtId="4">
    <oc r="I20">
      <v>855</v>
    </oc>
    <nc r="I20">
      <v>849</v>
    </nc>
  </rcc>
  <rcc rId="30030" sId="20" numFmtId="4">
    <oc r="J20">
      <v>680</v>
    </oc>
    <nc r="J20">
      <v>678</v>
    </nc>
  </rcc>
  <rcc rId="30031" sId="20" numFmtId="4">
    <oc r="K20">
      <v>503</v>
    </oc>
    <nc r="K20">
      <v>552</v>
    </nc>
  </rcc>
  <rcc rId="30032" sId="20" numFmtId="4">
    <oc r="L20">
      <v>283</v>
    </oc>
    <nc r="L20">
      <v>304</v>
    </nc>
  </rcc>
  <rcc rId="30033" sId="20" numFmtId="4">
    <oc r="M20">
      <v>220</v>
    </oc>
    <nc r="M20">
      <v>248</v>
    </nc>
  </rcc>
  <rcc rId="30034" sId="20" numFmtId="4">
    <oc r="N20">
      <v>501</v>
    </oc>
    <nc r="N20">
      <v>482</v>
    </nc>
  </rcc>
  <rcc rId="30035" sId="20" numFmtId="4">
    <oc r="O20">
      <v>276</v>
    </oc>
    <nc r="O20">
      <v>271</v>
    </nc>
  </rcc>
  <rcc rId="30036" sId="20" numFmtId="4">
    <oc r="P20">
      <v>225</v>
    </oc>
    <nc r="P20">
      <v>211</v>
    </nc>
  </rcc>
  <rcc rId="30037" sId="20" numFmtId="4">
    <oc r="E21">
      <v>514</v>
    </oc>
    <nc r="E21">
      <v>463</v>
    </nc>
  </rcc>
  <rcc rId="30038" sId="20" numFmtId="4">
    <oc r="F21">
      <v>261</v>
    </oc>
    <nc r="F21">
      <v>239</v>
    </nc>
  </rcc>
  <rcc rId="30039" sId="20" numFmtId="4">
    <oc r="G21">
      <v>253</v>
    </oc>
    <nc r="G21">
      <v>224</v>
    </nc>
  </rcc>
  <rcc rId="30040" sId="20" numFmtId="4">
    <oc r="H21">
      <v>514</v>
    </oc>
    <nc r="H21">
      <v>463</v>
    </nc>
  </rcc>
  <rcc rId="30041" sId="20" numFmtId="4">
    <oc r="I21">
      <v>261</v>
    </oc>
    <nc r="I21">
      <v>239</v>
    </nc>
  </rcc>
  <rcc rId="30042" sId="20" numFmtId="4">
    <oc r="J21">
      <v>253</v>
    </oc>
    <nc r="J21">
      <v>224</v>
    </nc>
  </rcc>
  <rcc rId="30043" sId="20" numFmtId="4">
    <oc r="K21">
      <v>170</v>
    </oc>
    <nc r="K21">
      <v>126</v>
    </nc>
  </rcc>
  <rcc rId="30044" sId="20" numFmtId="4">
    <oc r="L21">
      <v>79</v>
    </oc>
    <nc r="L21">
      <v>73</v>
    </nc>
  </rcc>
  <rcc rId="30045" sId="20" numFmtId="4">
    <oc r="M21">
      <v>91</v>
    </oc>
    <nc r="M21">
      <v>53</v>
    </nc>
  </rcc>
  <rcc rId="30046" sId="20" numFmtId="4">
    <oc r="N21">
      <v>187</v>
    </oc>
    <nc r="N21">
      <v>160</v>
    </nc>
  </rcc>
  <rcc rId="30047" sId="20" numFmtId="4">
    <oc r="O21">
      <v>97</v>
    </oc>
    <nc r="O21">
      <v>75</v>
    </nc>
  </rcc>
  <rcc rId="30048" sId="20" numFmtId="4">
    <oc r="P21">
      <v>90</v>
    </oc>
    <nc r="P21">
      <v>85</v>
    </nc>
  </rcc>
  <rcc rId="30049" sId="20" numFmtId="4">
    <oc r="E22">
      <v>118</v>
    </oc>
    <nc r="E22">
      <v>106</v>
    </nc>
  </rcc>
  <rcc rId="30050" sId="20" numFmtId="4">
    <oc r="F22">
      <v>73</v>
    </oc>
    <nc r="F22">
      <v>67</v>
    </nc>
  </rcc>
  <rcc rId="30051" sId="20" numFmtId="4">
    <oc r="G22">
      <v>45</v>
    </oc>
    <nc r="G22">
      <v>39</v>
    </nc>
  </rcc>
  <rcc rId="30052" sId="20" numFmtId="4">
    <oc r="H22">
      <v>118</v>
    </oc>
    <nc r="H22">
      <v>106</v>
    </nc>
  </rcc>
  <rcc rId="30053" sId="20" numFmtId="4">
    <oc r="I22">
      <v>73</v>
    </oc>
    <nc r="I22">
      <v>67</v>
    </nc>
  </rcc>
  <rcc rId="30054" sId="20" numFmtId="4">
    <oc r="J22">
      <v>45</v>
    </oc>
    <nc r="J22">
      <v>39</v>
    </nc>
  </rcc>
  <rcc rId="30055" sId="20" numFmtId="4">
    <oc r="K22">
      <v>33</v>
    </oc>
    <nc r="K22">
      <v>32</v>
    </nc>
  </rcc>
  <rcc rId="30056" sId="20" numFmtId="4">
    <oc r="M22">
      <v>12</v>
    </oc>
    <nc r="M22">
      <v>11</v>
    </nc>
  </rcc>
  <rcc rId="30057" sId="20" numFmtId="4">
    <oc r="N22">
      <v>43</v>
    </oc>
    <nc r="N22">
      <v>32</v>
    </nc>
  </rcc>
  <rcc rId="30058" sId="20" numFmtId="4">
    <oc r="O22">
      <v>26</v>
    </oc>
    <nc r="O22">
      <v>21</v>
    </nc>
  </rcc>
  <rcc rId="30059" sId="20" numFmtId="4">
    <oc r="P22">
      <v>17</v>
    </oc>
    <nc r="P22">
      <v>11</v>
    </nc>
  </rcc>
  <rcc rId="30060" sId="20" numFmtId="4">
    <oc r="E23">
      <v>533</v>
    </oc>
    <nc r="E23">
      <v>461</v>
    </nc>
  </rcc>
  <rcc rId="30061" sId="20" numFmtId="4">
    <oc r="F23">
      <v>235</v>
    </oc>
    <nc r="F23">
      <v>201</v>
    </nc>
  </rcc>
  <rcc rId="30062" sId="20" numFmtId="4">
    <oc r="G23">
      <v>298</v>
    </oc>
    <nc r="G23">
      <v>260</v>
    </nc>
  </rcc>
  <rcc rId="30063" sId="20" numFmtId="4">
    <oc r="H23">
      <v>533</v>
    </oc>
    <nc r="H23">
      <v>461</v>
    </nc>
  </rcc>
  <rcc rId="30064" sId="20" numFmtId="4">
    <oc r="I23">
      <v>235</v>
    </oc>
    <nc r="I23">
      <v>201</v>
    </nc>
  </rcc>
  <rcc rId="30065" sId="20" numFmtId="4">
    <oc r="J23">
      <v>298</v>
    </oc>
    <nc r="J23">
      <v>260</v>
    </nc>
  </rcc>
  <rcc rId="30066" sId="20" numFmtId="4">
    <oc r="K23">
      <v>164</v>
    </oc>
    <nc r="K23">
      <v>140</v>
    </nc>
  </rcc>
  <rcc rId="30067" sId="20" numFmtId="4">
    <oc r="L23">
      <v>75</v>
    </oc>
    <nc r="L23">
      <v>57</v>
    </nc>
  </rcc>
  <rcc rId="30068" sId="20" numFmtId="4">
    <oc r="M23">
      <v>89</v>
    </oc>
    <nc r="M23">
      <v>83</v>
    </nc>
  </rcc>
  <rcc rId="30069" sId="20" numFmtId="4">
    <oc r="N23">
      <v>170</v>
    </oc>
    <nc r="N23">
      <v>157</v>
    </nc>
  </rcc>
  <rcc rId="30070" sId="20" numFmtId="4">
    <oc r="O23">
      <v>75</v>
    </oc>
    <nc r="O23">
      <v>73</v>
    </nc>
  </rcc>
  <rcc rId="30071" sId="20" numFmtId="4">
    <oc r="P23">
      <v>95</v>
    </oc>
    <nc r="P23">
      <v>84</v>
    </nc>
  </rcc>
  <rcc rId="30072" sId="20" numFmtId="4">
    <oc r="E33">
      <v>87</v>
    </oc>
    <nc r="E33">
      <v>55</v>
    </nc>
  </rcc>
  <rcc rId="30073" sId="20" numFmtId="4">
    <oc r="F33">
      <v>58</v>
    </oc>
    <nc r="F33">
      <v>37</v>
    </nc>
  </rcc>
  <rcc rId="30074" sId="20" numFmtId="4">
    <oc r="G33">
      <v>29</v>
    </oc>
    <nc r="G33">
      <v>18</v>
    </nc>
  </rcc>
  <rcc rId="30075" sId="20" numFmtId="4">
    <oc r="H33">
      <v>87</v>
    </oc>
    <nc r="H33">
      <v>55</v>
    </nc>
  </rcc>
  <rcc rId="30076" sId="20" numFmtId="4">
    <oc r="I33">
      <v>58</v>
    </oc>
    <nc r="I33">
      <v>37</v>
    </nc>
  </rcc>
  <rcc rId="30077" sId="20" numFmtId="4">
    <oc r="J33">
      <v>29</v>
    </oc>
    <nc r="J33">
      <v>18</v>
    </nc>
  </rcc>
  <rcc rId="30078" sId="20" numFmtId="4">
    <oc r="K33">
      <v>23</v>
    </oc>
    <nc r="K33">
      <v>14</v>
    </nc>
  </rcc>
  <rcc rId="30079" sId="20" numFmtId="4">
    <oc r="L33">
      <v>15</v>
    </oc>
    <nc r="L33">
      <v>13</v>
    </nc>
  </rcc>
  <rcc rId="30080" sId="20" numFmtId="4">
    <oc r="M33">
      <v>8</v>
    </oc>
    <nc r="M33">
      <v>1</v>
    </nc>
  </rcc>
  <rcc rId="30081" sId="20" numFmtId="4">
    <oc r="N33">
      <v>24</v>
    </oc>
    <nc r="N33">
      <v>18</v>
    </nc>
  </rcc>
  <rcc rId="30082" sId="20" numFmtId="4">
    <oc r="O33">
      <v>14</v>
    </oc>
    <nc r="O33">
      <v>10</v>
    </nc>
  </rcc>
  <rcc rId="30083" sId="20" numFmtId="4">
    <oc r="P33">
      <v>10</v>
    </oc>
    <nc r="P33">
      <v>8</v>
    </nc>
  </rcc>
  <rcc rId="30084" sId="20" numFmtId="4">
    <oc r="E38">
      <v>141</v>
    </oc>
    <nc r="E38">
      <v>115</v>
    </nc>
  </rcc>
  <rcc rId="30085" sId="20" numFmtId="4">
    <oc r="F38">
      <v>87</v>
    </oc>
    <nc r="F38">
      <v>70</v>
    </nc>
  </rcc>
  <rcc rId="30086" sId="20" numFmtId="4">
    <oc r="G38">
      <v>54</v>
    </oc>
    <nc r="G38">
      <v>45</v>
    </nc>
  </rcc>
  <rcc rId="30087" sId="20" numFmtId="4">
    <oc r="H38">
      <v>141</v>
    </oc>
    <nc r="H38">
      <v>115</v>
    </nc>
  </rcc>
  <rcc rId="30088" sId="20" numFmtId="4">
    <oc r="I38">
      <v>87</v>
    </oc>
    <nc r="I38">
      <v>70</v>
    </nc>
  </rcc>
  <rcc rId="30089" sId="20" numFmtId="4">
    <oc r="J38">
      <v>54</v>
    </oc>
    <nc r="J38">
      <v>45</v>
    </nc>
  </rcc>
  <rcc rId="30090" sId="20" numFmtId="4">
    <oc r="K38">
      <v>43</v>
    </oc>
    <nc r="K38">
      <v>41</v>
    </nc>
  </rcc>
  <rcc rId="30091" sId="20" numFmtId="4">
    <oc r="L38">
      <v>19</v>
    </oc>
    <nc r="L38">
      <v>27</v>
    </nc>
  </rcc>
  <rcc rId="30092" sId="20" numFmtId="4">
    <oc r="M38">
      <v>24</v>
    </oc>
    <nc r="M38">
      <v>14</v>
    </nc>
  </rcc>
  <rcc rId="30093" sId="20" numFmtId="4">
    <oc r="N38">
      <v>39</v>
    </oc>
    <nc r="N38">
      <v>38</v>
    </nc>
  </rcc>
  <rcc rId="30094" sId="20" numFmtId="4">
    <oc r="O38">
      <v>27</v>
    </oc>
    <nc r="O38">
      <v>18</v>
    </nc>
  </rcc>
  <rcc rId="30095" sId="20" numFmtId="4">
    <oc r="P38">
      <v>12</v>
    </oc>
    <nc r="P38">
      <v>20</v>
    </nc>
  </rcc>
  <rcc rId="30096" sId="20" numFmtId="4">
    <oc r="E40">
      <v>102</v>
    </oc>
    <nc r="E40">
      <v>103</v>
    </nc>
  </rcc>
  <rcc rId="30097" sId="20" numFmtId="4">
    <oc r="F40">
      <v>65</v>
    </oc>
    <nc r="F40">
      <v>59</v>
    </nc>
  </rcc>
  <rcc rId="30098" sId="20" numFmtId="4">
    <oc r="G40">
      <v>37</v>
    </oc>
    <nc r="G40">
      <v>44</v>
    </nc>
  </rcc>
  <rcc rId="30099" sId="20" numFmtId="4">
    <oc r="H40">
      <v>102</v>
    </oc>
    <nc r="H40">
      <v>103</v>
    </nc>
  </rcc>
  <rcc rId="30100" sId="20" numFmtId="4">
    <oc r="I40">
      <v>65</v>
    </oc>
    <nc r="I40">
      <v>59</v>
    </nc>
  </rcc>
  <rcc rId="30101" sId="20" numFmtId="4">
    <oc r="J40">
      <v>37</v>
    </oc>
    <nc r="J40">
      <v>44</v>
    </nc>
  </rcc>
  <rcc rId="30102" sId="20" numFmtId="4">
    <oc r="K40">
      <v>41</v>
    </oc>
    <nc r="K40">
      <v>31</v>
    </nc>
  </rcc>
  <rcc rId="30103" sId="20" numFmtId="4">
    <oc r="L40">
      <v>26</v>
    </oc>
    <nc r="L40">
      <v>15</v>
    </nc>
  </rcc>
  <rcc rId="30104" sId="20" numFmtId="4">
    <oc r="M40">
      <v>15</v>
    </oc>
    <nc r="M40">
      <v>16</v>
    </nc>
  </rcc>
  <rcc rId="30105" sId="20" numFmtId="4">
    <oc r="N40">
      <v>38</v>
    </oc>
    <nc r="N40">
      <v>37</v>
    </nc>
  </rcc>
  <rcc rId="30106" sId="20" numFmtId="4">
    <oc r="O40">
      <v>21</v>
    </oc>
    <nc r="O40">
      <v>24</v>
    </nc>
  </rcc>
  <rcc rId="30107" sId="20" numFmtId="4">
    <oc r="P40">
      <v>17</v>
    </oc>
    <nc r="P40">
      <v>13</v>
    </nc>
  </rcc>
  <rcc rId="30108" sId="21">
    <oc r="B6" t="inlineStr">
      <is>
        <t>令和５年度</t>
      </is>
    </oc>
    <nc r="B6" t="inlineStr">
      <is>
        <t>令和６年度</t>
      </is>
    </nc>
  </rcc>
  <rcc rId="30109" sId="21" numFmtId="4">
    <oc r="C6">
      <v>6636</v>
    </oc>
    <nc r="C6">
      <v>6717</v>
    </nc>
  </rcc>
  <rcc rId="30110" sId="21" numFmtId="4">
    <oc r="D6">
      <v>3374</v>
    </oc>
    <nc r="D6">
      <v>3435</v>
    </nc>
  </rcc>
  <rcc rId="30111" sId="21" numFmtId="4">
    <oc r="E6">
      <v>3262</v>
    </oc>
    <nc r="E6">
      <v>3282</v>
    </nc>
  </rcc>
  <rcc rId="30112" sId="21" numFmtId="4">
    <oc r="F6">
      <v>82</v>
    </oc>
    <nc r="F6">
      <v>90</v>
    </nc>
  </rcc>
  <rcc rId="30113" sId="21" numFmtId="4">
    <oc r="G6">
      <v>35</v>
    </oc>
    <nc r="G6">
      <v>41</v>
    </nc>
  </rcc>
  <rcc rId="30114" sId="21" numFmtId="4">
    <oc r="H6">
      <v>47</v>
    </oc>
    <nc r="H6">
      <v>49</v>
    </nc>
  </rcc>
  <rcc rId="30115" sId="21" numFmtId="4">
    <oc r="I6">
      <v>22</v>
    </oc>
    <nc r="I6">
      <v>24</v>
    </nc>
  </rcc>
  <rcc rId="30116" sId="21" numFmtId="4">
    <oc r="J6">
      <v>10</v>
    </oc>
    <nc r="J6">
      <v>11</v>
    </nc>
  </rcc>
  <rcc rId="30117" sId="21" numFmtId="4">
    <oc r="K6">
      <v>12</v>
    </oc>
    <nc r="K6">
      <v>13</v>
    </nc>
  </rcc>
  <rcc rId="30118" sId="21" numFmtId="4">
    <oc r="O6">
      <v>1970</v>
    </oc>
    <nc r="O6">
      <v>1929</v>
    </nc>
  </rcc>
  <rcc rId="30119" sId="21" numFmtId="4">
    <oc r="P6">
      <v>1316</v>
    </oc>
    <nc r="P6">
      <v>1281</v>
    </nc>
  </rcc>
  <rcc rId="30120" sId="21" numFmtId="4">
    <oc r="Q6">
      <v>654</v>
    </oc>
    <nc r="Q6">
      <v>648</v>
    </nc>
  </rcc>
  <rcc rId="30121" sId="21">
    <oc r="B7" t="inlineStr">
      <is>
        <t>令和６年度</t>
      </is>
    </oc>
    <nc r="B7" t="inlineStr">
      <is>
        <t>令和７年度</t>
        <phoneticPr fontId="0"/>
      </is>
    </nc>
  </rcc>
  <rcc rId="30122" sId="21" numFmtId="4">
    <oc r="C10">
      <v>2487</v>
    </oc>
    <nc r="C10">
      <v>2442</v>
    </nc>
  </rcc>
  <rcc rId="30123" sId="21" numFmtId="4">
    <oc r="D10">
      <v>1244</v>
    </oc>
    <nc r="D10">
      <v>1217</v>
    </nc>
  </rcc>
  <rcc rId="30124" sId="21" numFmtId="4">
    <oc r="E10">
      <v>1243</v>
    </oc>
    <nc r="E10">
      <v>1225</v>
    </nc>
  </rcc>
  <rcc rId="30125" sId="21" numFmtId="4">
    <oc r="F10">
      <v>52</v>
    </oc>
    <nc r="F10">
      <v>64</v>
    </nc>
  </rcc>
  <rcc rId="30126" sId="21" numFmtId="4">
    <oc r="G10">
      <v>22</v>
    </oc>
    <nc r="G10">
      <v>31</v>
    </nc>
  </rcc>
  <rcc rId="30127" sId="21" numFmtId="4">
    <oc r="H10">
      <v>30</v>
    </oc>
    <nc r="H10">
      <v>33</v>
    </nc>
  </rcc>
  <rcc rId="30128" sId="21" numFmtId="4">
    <oc r="C11">
      <v>496</v>
    </oc>
    <nc r="C11">
      <v>454</v>
    </nc>
  </rcc>
  <rcc rId="30129" sId="21" numFmtId="4">
    <oc r="D11">
      <v>252</v>
    </oc>
    <nc r="D11">
      <v>227</v>
    </nc>
  </rcc>
  <rcc rId="30130" sId="21" numFmtId="4">
    <oc r="E11">
      <v>244</v>
    </oc>
    <nc r="E11">
      <v>227</v>
    </nc>
  </rcc>
  <rcc rId="30131" sId="21" numFmtId="4">
    <oc r="C12">
      <v>747</v>
    </oc>
    <nc r="C12">
      <v>709</v>
    </nc>
  </rcc>
  <rcc rId="30132" sId="21" numFmtId="4">
    <oc r="D12">
      <v>372</v>
    </oc>
    <nc r="D12">
      <v>359</v>
    </nc>
  </rcc>
  <rcc rId="30133" sId="21" numFmtId="4">
    <oc r="E12">
      <v>375</v>
    </oc>
    <nc r="E12">
      <v>350</v>
    </nc>
  </rcc>
  <rcc rId="30134" sId="21" numFmtId="4">
    <oc r="F12">
      <v>26</v>
    </oc>
    <nc r="F12">
      <v>16</v>
    </nc>
  </rcc>
  <rcc rId="30135" sId="21" numFmtId="4">
    <oc r="G12">
      <v>13</v>
    </oc>
    <nc r="G12">
      <v>11</v>
    </nc>
  </rcc>
  <rcc rId="30136" sId="21" numFmtId="4">
    <oc r="H12">
      <v>13</v>
    </oc>
    <nc r="H12">
      <v>5</v>
    </nc>
  </rcc>
  <rcc rId="30137" sId="21" numFmtId="4">
    <oc r="C13">
      <v>532</v>
    </oc>
    <nc r="C13">
      <v>516</v>
    </nc>
  </rcc>
  <rcc rId="30138" sId="21" numFmtId="4">
    <oc r="D13">
      <v>251</v>
    </oc>
    <nc r="D13">
      <v>256</v>
    </nc>
  </rcc>
  <rcc rId="30139" sId="21" numFmtId="4">
    <oc r="E13">
      <v>281</v>
    </oc>
    <nc r="E13">
      <v>260</v>
    </nc>
  </rcc>
  <rcc rId="30140" sId="21" numFmtId="4">
    <oc r="F13">
      <v>7</v>
    </oc>
    <nc r="F13">
      <v>5</v>
    </nc>
  </rcc>
  <rcc rId="30141" sId="21" numFmtId="4">
    <oc r="G13">
      <v>3</v>
    </oc>
    <nc r="G13">
      <v>2</v>
    </nc>
  </rcc>
  <rcc rId="30142" sId="21" numFmtId="4">
    <oc r="H13">
      <v>4</v>
    </oc>
    <nc r="H13">
      <v>3</v>
    </nc>
  </rcc>
  <rcc rId="30143" sId="21" numFmtId="4">
    <oc r="C14">
      <v>136</v>
    </oc>
    <nc r="C14">
      <v>82</v>
    </nc>
  </rcc>
  <rcc rId="30144" sId="21" numFmtId="4">
    <oc r="D14">
      <v>102</v>
    </oc>
    <nc r="D14">
      <v>66</v>
    </nc>
  </rcc>
  <rcc rId="30145" sId="21" numFmtId="4">
    <oc r="E14">
      <v>34</v>
    </oc>
    <nc r="E14">
      <v>16</v>
    </nc>
  </rcc>
  <rcc rId="30146" sId="21" numFmtId="4">
    <oc r="C15">
      <v>307</v>
    </oc>
    <nc r="C15">
      <v>324</v>
    </nc>
  </rcc>
  <rcc rId="30147" sId="21" numFmtId="4">
    <oc r="D15">
      <v>160</v>
    </oc>
    <nc r="D15">
      <v>175</v>
    </nc>
  </rcc>
  <rcc rId="30148" sId="21" numFmtId="4">
    <oc r="E15">
      <v>147</v>
    </oc>
    <nc r="E15">
      <v>149</v>
    </nc>
  </rcc>
  <rcc rId="30149" sId="21" numFmtId="4">
    <oc r="I15">
      <v>24</v>
    </oc>
    <nc r="I15">
      <v>27</v>
    </nc>
  </rcc>
  <rcc rId="30150" sId="21" numFmtId="4">
    <oc r="J15">
      <v>11</v>
    </oc>
    <nc r="J15">
      <v>10</v>
    </nc>
  </rcc>
  <rcc rId="30151" sId="21" numFmtId="4">
    <oc r="K15">
      <v>13</v>
    </oc>
    <nc r="K15">
      <v>17</v>
    </nc>
  </rcc>
  <rcc rId="30152" sId="21" numFmtId="4">
    <oc r="C16">
      <v>159</v>
    </oc>
    <nc r="C16">
      <v>169</v>
    </nc>
  </rcc>
  <rcc rId="30153" sId="21" numFmtId="4">
    <oc r="D16">
      <v>67</v>
    </oc>
    <nc r="D16">
      <v>99</v>
    </nc>
  </rcc>
  <rcc rId="30154" sId="21" numFmtId="4">
    <oc r="E16">
      <v>92</v>
    </oc>
    <nc r="E16">
      <v>70</v>
    </nc>
  </rcc>
  <rcc rId="30155" sId="21" numFmtId="4">
    <oc r="C17">
      <v>634</v>
    </oc>
    <nc r="C17">
      <v>583</v>
    </nc>
  </rcc>
  <rcc rId="30156" sId="21" numFmtId="4">
    <oc r="D17">
      <v>326</v>
    </oc>
    <nc r="D17">
      <v>311</v>
    </nc>
  </rcc>
  <rcc rId="30157" sId="21" numFmtId="4">
    <oc r="E17">
      <v>308</v>
    </oc>
    <nc r="E17">
      <v>272</v>
    </nc>
  </rcc>
  <rcc rId="30158" sId="21" numFmtId="4">
    <oc r="F17">
      <v>5</v>
    </oc>
    <nc r="F17">
      <v>2</v>
    </nc>
  </rcc>
  <rcc rId="30159" sId="21" numFmtId="4">
    <oc r="G17">
      <v>3</v>
    </oc>
    <nc r="G17">
      <v>2</v>
    </nc>
  </rcc>
  <rcc rId="30160" sId="21" numFmtId="4">
    <oc r="H17">
      <v>2</v>
    </oc>
    <nc r="H17">
      <v>0</v>
    </nc>
  </rcc>
  <rcc rId="30161" sId="21" numFmtId="4">
    <oc r="C18">
      <v>168</v>
    </oc>
    <nc r="C18">
      <v>161</v>
    </nc>
  </rcc>
  <rcc rId="30162" sId="21" numFmtId="4">
    <oc r="D18">
      <v>81</v>
    </oc>
    <nc r="D18">
      <v>70</v>
    </nc>
  </rcc>
  <rcc rId="30163" sId="21" numFmtId="4">
    <oc r="E18">
      <v>87</v>
    </oc>
    <nc r="E18">
      <v>91</v>
    </nc>
  </rcc>
  <rcc rId="30164" sId="21" numFmtId="4">
    <oc r="C19">
      <v>531</v>
    </oc>
    <nc r="C19">
      <v>493</v>
    </nc>
  </rcc>
  <rcc rId="30165" sId="21" numFmtId="4">
    <oc r="D19">
      <v>296</v>
    </oc>
    <nc r="D19">
      <v>274</v>
    </nc>
  </rcc>
  <rcc rId="30166" sId="21" numFmtId="4">
    <oc r="E19">
      <v>235</v>
    </oc>
    <nc r="E19">
      <v>219</v>
    </nc>
  </rcc>
  <rcc rId="30167" sId="21" numFmtId="4">
    <oc r="C20">
      <v>157</v>
    </oc>
    <nc r="C20">
      <v>177</v>
    </nc>
  </rcc>
  <rcc rId="30168" sId="21" numFmtId="4">
    <oc r="D20">
      <v>85</v>
    </oc>
    <nc r="D20">
      <v>91</v>
    </nc>
  </rcc>
  <rcc rId="30169" sId="21" numFmtId="4">
    <oc r="E20">
      <v>72</v>
    </oc>
    <nc r="E20">
      <v>86</v>
    </nc>
  </rcc>
  <rcc rId="30170" sId="21" numFmtId="4">
    <oc r="D21">
      <v>26</v>
    </oc>
    <nc r="D21">
      <v>25</v>
    </nc>
  </rcc>
  <rcc rId="30171" sId="21" numFmtId="4">
    <oc r="E21">
      <v>16</v>
    </oc>
    <nc r="E21">
      <v>17</v>
    </nc>
  </rcc>
  <rcc rId="30172" sId="21" numFmtId="4">
    <oc r="C22">
      <v>199</v>
    </oc>
    <nc r="C22">
      <v>164</v>
    </nc>
  </rcc>
  <rcc rId="30173" sId="21" numFmtId="4">
    <oc r="D22">
      <v>85</v>
    </oc>
    <nc r="D22">
      <v>71</v>
    </nc>
  </rcc>
  <rcc rId="30174" sId="21" numFmtId="4">
    <oc r="E22">
      <v>114</v>
    </oc>
    <nc r="E22">
      <v>93</v>
    </nc>
  </rcc>
  <rcc rId="30175" sId="21" numFmtId="4">
    <oc r="C32">
      <v>40</v>
    </oc>
    <nc r="C32">
      <v>23</v>
    </nc>
  </rcc>
  <rcc rId="30176" sId="21" numFmtId="4">
    <oc r="D32">
      <v>29</v>
    </oc>
    <nc r="D32">
      <v>14</v>
    </nc>
  </rcc>
  <rcc rId="30177" sId="21" numFmtId="4">
    <oc r="E32">
      <v>11</v>
    </oc>
    <nc r="E32">
      <v>9</v>
    </nc>
  </rcc>
  <rcc rId="30178" sId="21" numFmtId="4">
    <oc r="C37">
      <v>59</v>
    </oc>
    <nc r="C37">
      <v>36</v>
    </nc>
  </rcc>
  <rcc rId="30179" sId="21" numFmtId="4">
    <oc r="D37">
      <v>41</v>
    </oc>
    <nc r="D37">
      <v>25</v>
    </nc>
  </rcc>
  <rcc rId="30180" sId="21" numFmtId="4">
    <oc r="E37">
      <v>18</v>
    </oc>
    <nc r="E37">
      <v>11</v>
    </nc>
  </rcc>
  <rcc rId="30181" sId="21" numFmtId="4">
    <oc r="C39">
      <v>23</v>
    </oc>
    <nc r="C39">
      <v>35</v>
    </nc>
  </rcc>
  <rcc rId="30182" sId="21" numFmtId="4">
    <oc r="D39">
      <v>18</v>
    </oc>
    <nc r="D39">
      <v>20</v>
    </nc>
  </rcc>
  <rcc rId="30183" sId="21" numFmtId="4">
    <oc r="E39">
      <v>5</v>
    </oc>
    <nc r="E39">
      <v>15</v>
    </nc>
  </rcc>
  <rcc rId="30184" sId="21" numFmtId="4">
    <oc r="O10">
      <v>609</v>
    </oc>
    <nc r="O10">
      <v>600</v>
    </nc>
  </rcc>
  <rcc rId="30185" sId="21" numFmtId="4">
    <oc r="P10">
      <v>388</v>
    </oc>
    <nc r="P10">
      <v>381</v>
    </nc>
  </rcc>
  <rcc rId="30186" sId="21" numFmtId="4">
    <oc r="Q10">
      <v>221</v>
    </oc>
    <nc r="Q10">
      <v>219</v>
    </nc>
  </rcc>
  <rcc rId="30187" sId="21" numFmtId="4">
    <oc r="O11">
      <v>152</v>
    </oc>
    <nc r="O11">
      <v>149</v>
    </nc>
  </rcc>
  <rcc rId="30188" sId="21" numFmtId="4">
    <oc r="P11">
      <v>96</v>
    </oc>
    <nc r="P11">
      <v>93</v>
    </nc>
  </rcc>
  <rcc rId="30189" sId="21" numFmtId="4">
    <oc r="O12">
      <v>220</v>
    </oc>
    <nc r="O12">
      <v>221</v>
    </nc>
  </rcc>
  <rcc rId="30190" sId="21" numFmtId="4">
    <oc r="P12">
      <v>148</v>
    </oc>
    <nc r="P12">
      <v>150</v>
    </nc>
  </rcc>
  <rcc rId="30191" sId="21" numFmtId="4">
    <oc r="Q12">
      <v>72</v>
    </oc>
    <nc r="Q12">
      <v>71</v>
    </nc>
  </rcc>
  <rcc rId="30192" sId="21" numFmtId="4">
    <oc r="O13">
      <v>154</v>
    </oc>
    <nc r="O13">
      <v>151</v>
    </nc>
  </rcc>
  <rcc rId="30193" sId="21" numFmtId="4">
    <oc r="P13">
      <v>99</v>
    </oc>
    <nc r="P13">
      <v>94</v>
    </nc>
  </rcc>
  <rcc rId="30194" sId="21" numFmtId="4">
    <oc r="Q13">
      <v>55</v>
    </oc>
    <nc r="Q13">
      <v>57</v>
    </nc>
  </rcc>
  <rcc rId="30195" sId="21" numFmtId="4">
    <oc r="O14">
      <v>56</v>
    </oc>
    <nc r="O14">
      <v>54</v>
    </nc>
  </rcc>
  <rcc rId="30196" sId="21" numFmtId="4">
    <oc r="P14">
      <v>43</v>
    </oc>
    <nc r="P14">
      <v>40</v>
    </nc>
  </rcc>
  <rcc rId="30197" sId="21" numFmtId="4">
    <oc r="Q14">
      <v>13</v>
    </oc>
    <nc r="Q14">
      <v>14</v>
    </nc>
  </rcc>
  <rcc rId="30198" sId="21" numFmtId="4">
    <oc r="O15">
      <v>103</v>
    </oc>
    <nc r="O15">
      <v>101</v>
    </nc>
  </rcc>
  <rcc rId="30199" sId="21" numFmtId="4">
    <oc r="P15">
      <v>71</v>
    </oc>
    <nc r="P15">
      <v>67</v>
    </nc>
  </rcc>
  <rcc rId="30200" sId="21" numFmtId="4">
    <oc r="Q15">
      <v>32</v>
    </oc>
    <nc r="Q15">
      <v>34</v>
    </nc>
  </rcc>
  <rcc rId="30201" sId="21" numFmtId="4">
    <oc r="P16">
      <v>31</v>
    </oc>
    <nc r="P16">
      <v>35</v>
    </nc>
  </rcc>
  <rcc rId="30202" sId="21" numFmtId="4">
    <oc r="Q16">
      <v>20</v>
    </oc>
    <nc r="Q16">
      <v>16</v>
    </nc>
  </rcc>
  <rcc rId="30203" sId="21" numFmtId="4">
    <oc r="O17">
      <v>188</v>
    </oc>
    <nc r="O17">
      <v>185</v>
    </nc>
  </rcc>
  <rcc rId="30204" sId="21" numFmtId="4">
    <oc r="P17">
      <v>140</v>
    </oc>
    <nc r="P17">
      <v>136</v>
    </nc>
  </rcc>
  <rcc rId="30205" sId="21" numFmtId="4">
    <oc r="Q17">
      <v>48</v>
    </oc>
    <nc r="Q17">
      <v>49</v>
    </nc>
  </rcc>
  <rcc rId="30206" sId="21" numFmtId="4">
    <oc r="O18">
      <v>35</v>
    </oc>
    <nc r="O18">
      <v>34</v>
    </nc>
  </rcc>
  <rcc rId="30207" sId="21" numFmtId="4">
    <oc r="P18">
      <v>25</v>
    </oc>
    <nc r="P18">
      <v>23</v>
    </nc>
  </rcc>
  <rcc rId="30208" sId="21" numFmtId="4">
    <oc r="Q18">
      <v>10</v>
    </oc>
    <nc r="Q18">
      <v>11</v>
    </nc>
  </rcc>
  <rcc rId="30209" sId="21" numFmtId="4">
    <oc r="O19">
      <v>168</v>
    </oc>
    <nc r="O19">
      <v>164</v>
    </nc>
  </rcc>
  <rcc rId="30210" sId="21" numFmtId="4">
    <oc r="P19">
      <v>115</v>
    </oc>
    <nc r="P19">
      <v>113</v>
    </nc>
  </rcc>
  <rcc rId="30211" sId="21" numFmtId="4">
    <oc r="Q19">
      <v>53</v>
    </oc>
    <nc r="Q19">
      <v>51</v>
    </nc>
  </rcc>
  <rcc rId="30212" sId="21" numFmtId="4">
    <oc r="O20">
      <v>48</v>
    </oc>
    <nc r="O20">
      <v>47</v>
    </nc>
  </rcc>
  <rcc rId="30213" sId="21" numFmtId="4">
    <oc r="P20">
      <v>38</v>
    </oc>
    <nc r="P20">
      <v>34</v>
    </nc>
  </rcc>
  <rcc rId="30214" sId="21" numFmtId="4">
    <oc r="Q20">
      <v>10</v>
    </oc>
    <nc r="Q20">
      <v>13</v>
    </nc>
  </rcc>
  <rcc rId="30215" sId="21" numFmtId="4">
    <oc r="O21">
      <v>28</v>
    </oc>
    <nc r="O21">
      <v>27</v>
    </nc>
  </rcc>
  <rcc rId="30216" sId="21" numFmtId="4">
    <oc r="P21">
      <v>18</v>
    </oc>
    <nc r="P21">
      <v>19</v>
    </nc>
  </rcc>
  <rcc rId="30217" sId="21" numFmtId="4">
    <oc r="Q21">
      <v>10</v>
    </oc>
    <nc r="Q21">
      <v>8</v>
    </nc>
  </rcc>
  <rcc rId="30218" sId="21" numFmtId="4">
    <oc r="O22">
      <v>55</v>
    </oc>
    <nc r="O22">
      <v>54</v>
    </nc>
  </rcc>
  <rcc rId="30219" sId="21" numFmtId="4">
    <oc r="P22">
      <v>33</v>
    </oc>
    <nc r="P22">
      <v>35</v>
    </nc>
  </rcc>
  <rcc rId="30220" sId="21" numFmtId="4">
    <oc r="Q22">
      <v>22</v>
    </oc>
    <nc r="Q22">
      <v>19</v>
    </nc>
  </rcc>
  <rcc rId="30221" sId="21" numFmtId="4">
    <oc r="O32">
      <v>22</v>
    </oc>
    <nc r="O32">
      <v>21</v>
    </nc>
  </rcc>
  <rcc rId="30222" sId="21" numFmtId="4">
    <oc r="P32">
      <v>14</v>
    </oc>
    <nc r="P32">
      <v>12</v>
    </nc>
  </rcc>
  <rcc rId="30223" sId="21" numFmtId="4">
    <oc r="Q32">
      <v>8</v>
    </oc>
    <nc r="Q32">
      <v>9</v>
    </nc>
  </rcc>
  <rcc rId="30224" sId="21" numFmtId="4">
    <oc r="O37">
      <v>22</v>
    </oc>
    <nc r="O37">
      <v>23</v>
    </nc>
  </rcc>
  <rcc rId="30225" sId="21" numFmtId="4">
    <oc r="Q37">
      <v>9</v>
    </oc>
    <nc r="Q37">
      <v>10</v>
    </nc>
  </rcc>
  <rcc rId="30226" sId="21" numFmtId="4">
    <oc r="P39">
      <v>9</v>
    </oc>
    <nc r="P39">
      <v>8</v>
    </nc>
  </rcc>
  <rcc rId="30227" sId="21" numFmtId="4">
    <oc r="Q39">
      <v>9</v>
    </oc>
    <nc r="Q39">
      <v>10</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36" sId="21" numFmtId="4">
    <oc r="R10">
      <v>129</v>
    </oc>
    <nc r="R10">
      <v>122</v>
    </nc>
  </rcc>
  <rcc rId="30237" sId="21" numFmtId="4">
    <oc r="R11">
      <v>34</v>
    </oc>
    <nc r="R11">
      <v>32</v>
    </nc>
  </rcc>
  <rcc rId="30238" sId="21" numFmtId="4">
    <oc r="R12">
      <v>37</v>
    </oc>
    <nc r="R12">
      <v>36</v>
    </nc>
  </rcc>
  <rcc rId="30239" sId="21" numFmtId="4">
    <oc r="R14">
      <v>29</v>
    </oc>
    <nc r="R14">
      <v>30</v>
    </nc>
  </rcc>
  <rcc rId="30240" sId="21" numFmtId="4">
    <oc r="R16">
      <v>11</v>
    </oc>
    <nc r="R16">
      <v>10</v>
    </nc>
  </rcc>
  <rcc rId="30241" sId="21" numFmtId="4">
    <oc r="R17">
      <v>42</v>
    </oc>
    <nc r="R17">
      <v>40</v>
    </nc>
  </rcc>
  <rcc rId="30242" sId="21" numFmtId="4">
    <oc r="R19">
      <v>40</v>
    </oc>
    <nc r="R19">
      <v>42</v>
    </nc>
  </rcc>
  <rcc rId="30243" sId="21" numFmtId="4">
    <oc r="R37">
      <v>6</v>
    </oc>
    <nc r="R37">
      <v>5</v>
    </nc>
  </rcc>
  <rcc rId="30244" sId="21" numFmtId="4">
    <oc r="R39">
      <v>5</v>
    </oc>
    <nc r="R39">
      <v>4</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45" sId="19">
    <oc r="B4" t="inlineStr">
      <is>
        <t>令和５年度</t>
      </is>
    </oc>
    <nc r="B4" t="inlineStr">
      <is>
        <t>令和６年度</t>
        <phoneticPr fontId="0"/>
      </is>
    </nc>
  </rcc>
  <rcc rId="30246" sId="19">
    <oc r="B14">
      <v>6</v>
    </oc>
    <nc r="B14">
      <v>7</v>
    </nc>
  </rcc>
  <rcc rId="30247" sId="19" numFmtId="4">
    <oc r="E4">
      <v>20416</v>
    </oc>
    <nc r="E4">
      <v>20070</v>
    </nc>
  </rcc>
  <rcc rId="30248" sId="19" numFmtId="4">
    <oc r="F4">
      <v>10418</v>
    </oc>
    <nc r="F4">
      <v>10235</v>
    </nc>
  </rcc>
  <rcc rId="30249" sId="19" numFmtId="4">
    <oc r="G4">
      <v>9998</v>
    </oc>
    <nc r="G4">
      <v>9835</v>
    </nc>
  </rcc>
  <rcc rId="30250" sId="19" numFmtId="4">
    <oc r="H4">
      <v>6803</v>
    </oc>
    <nc r="H4">
      <v>6661</v>
    </nc>
  </rcc>
  <rcc rId="30251" sId="19" numFmtId="4">
    <oc r="I4">
      <v>3489</v>
    </oc>
    <nc r="I4">
      <v>3383</v>
    </nc>
  </rcc>
  <rcc rId="30252" sId="19" numFmtId="4">
    <oc r="J4">
      <v>3314</v>
    </oc>
    <nc r="J4">
      <v>3278</v>
    </nc>
  </rcc>
  <rcc rId="30253" sId="19" numFmtId="4">
    <oc r="K4">
      <v>6895</v>
    </oc>
    <nc r="K4">
      <v>6602</v>
    </nc>
  </rcc>
  <rcc rId="30254" sId="19" numFmtId="4">
    <oc r="L4">
      <v>3520</v>
    </oc>
    <nc r="L4">
      <v>3376</v>
    </nc>
  </rcc>
  <rcc rId="30255" sId="19" numFmtId="4">
    <oc r="M4">
      <v>3375</v>
    </oc>
    <nc r="M4">
      <v>3226</v>
    </nc>
  </rcc>
  <rcc rId="30256" sId="19" numFmtId="4">
    <oc r="N4">
      <v>6636</v>
    </oc>
    <nc r="N4">
      <v>6717</v>
    </nc>
  </rcc>
  <rcc rId="30257" sId="19" numFmtId="4">
    <oc r="O4">
      <v>3374</v>
    </oc>
    <nc r="O4">
      <v>3435</v>
    </nc>
  </rcc>
  <rcc rId="30258" sId="19" numFmtId="4">
    <oc r="P4">
      <v>3262</v>
    </oc>
    <nc r="P4">
      <v>3282</v>
    </nc>
  </rcc>
  <rcc rId="30259" sId="19" numFmtId="4">
    <oc r="Q4">
      <v>82</v>
    </oc>
    <nc r="Q4">
      <v>90</v>
    </nc>
  </rcc>
  <rcc rId="30260" sId="19" numFmtId="4">
    <oc r="R4">
      <v>35</v>
    </oc>
    <nc r="R4">
      <v>41</v>
    </nc>
  </rcc>
  <rcc rId="30261" sId="19" numFmtId="4">
    <oc r="S4">
      <v>47</v>
    </oc>
    <nc r="S4">
      <v>49</v>
    </nc>
  </rcc>
  <rcc rId="30262" sId="19" numFmtId="4">
    <oc r="E6">
      <v>13310</v>
    </oc>
    <nc r="E6">
      <v>12873</v>
    </nc>
  </rcc>
  <rcc rId="30263" sId="19" numFmtId="4">
    <oc r="F6">
      <v>6055</v>
    </oc>
    <nc r="F6">
      <v>5832</v>
    </nc>
  </rcc>
  <rcc rId="30264" sId="19" numFmtId="4">
    <oc r="G6">
      <v>7255</v>
    </oc>
    <nc r="G6">
      <v>7041</v>
    </nc>
  </rcc>
  <rcc rId="30265" sId="19" numFmtId="4">
    <oc r="E7">
      <v>1338</v>
    </oc>
    <nc r="E7">
      <v>1292</v>
    </nc>
  </rcc>
  <rcc rId="30266" sId="19" numFmtId="4">
    <oc r="F7">
      <v>678</v>
    </oc>
    <nc r="F7">
      <v>654</v>
    </nc>
  </rcc>
  <rcc rId="30267" sId="19" numFmtId="4">
    <oc r="G7">
      <v>660</v>
    </oc>
    <nc r="G7">
      <v>638</v>
    </nc>
  </rcc>
  <rcc rId="30268" sId="19" numFmtId="4">
    <oc r="E8">
      <v>2346</v>
    </oc>
    <nc r="E8">
      <v>2298</v>
    </nc>
  </rcc>
  <rcc rId="30269" sId="19" numFmtId="4">
    <oc r="F8">
      <v>2026</v>
    </oc>
    <nc r="F8">
      <v>1999</v>
    </nc>
  </rcc>
  <rcc rId="30270" sId="19" numFmtId="4">
    <oc r="G8">
      <v>320</v>
    </oc>
    <nc r="G8">
      <v>299</v>
    </nc>
  </rcc>
  <rcc rId="30271" sId="19" numFmtId="4">
    <oc r="E9">
      <v>1379</v>
    </oc>
    <nc r="E9">
      <v>1324</v>
    </nc>
  </rcc>
  <rcc rId="30272" sId="19" numFmtId="4">
    <oc r="F9">
      <v>654</v>
    </oc>
    <nc r="F9">
      <v>642</v>
    </nc>
  </rcc>
  <rcc rId="30273" sId="19" numFmtId="4">
    <oc r="G9">
      <v>725</v>
    </oc>
    <nc r="G9">
      <v>682</v>
    </nc>
  </rcc>
  <rcc rId="30274" sId="19" numFmtId="4">
    <oc r="E10">
      <v>77</v>
    </oc>
    <nc r="E10">
      <v>63</v>
    </nc>
  </rcc>
  <rcc rId="30275" sId="19" numFmtId="4">
    <oc r="F10">
      <v>59</v>
    </oc>
    <nc r="F10">
      <v>50</v>
    </nc>
  </rcc>
  <rcc rId="30276" sId="19" numFmtId="4">
    <oc r="G10">
      <v>18</v>
    </oc>
    <nc r="G10">
      <v>13</v>
    </nc>
  </rcc>
  <rcc rId="30277" sId="19" numFmtId="4">
    <oc r="E11">
      <v>211</v>
    </oc>
    <nc r="E11">
      <v>206</v>
    </nc>
  </rcc>
  <rcc rId="30278" sId="19" numFmtId="4">
    <oc r="F11">
      <v>75</v>
    </oc>
    <nc r="F11">
      <v>70</v>
    </nc>
  </rcc>
  <rcc rId="30279" sId="19" numFmtId="4">
    <oc r="E13">
      <v>60</v>
    </oc>
    <nc r="E13">
      <v>56</v>
    </nc>
  </rcc>
  <rcc rId="30280" sId="19" numFmtId="4">
    <oc r="F13">
      <v>46</v>
    </oc>
    <nc r="F13">
      <v>43</v>
    </nc>
  </rcc>
  <rcc rId="30281" sId="19" numFmtId="4">
    <oc r="G13">
      <v>14</v>
    </oc>
    <nc r="G13">
      <v>13</v>
    </nc>
  </rcc>
  <rcc rId="30282" sId="19" numFmtId="4">
    <oc r="E14">
      <v>35</v>
    </oc>
    <nc r="E14">
      <v>29</v>
    </nc>
  </rcc>
  <rcc rId="30283" sId="19" numFmtId="4">
    <oc r="F14">
      <v>18</v>
    </oc>
    <nc r="F14">
      <v>17</v>
    </nc>
  </rcc>
  <rcc rId="30284" sId="19" numFmtId="4">
    <oc r="G14">
      <v>17</v>
    </oc>
    <nc r="G14">
      <v>12</v>
    </nc>
  </rcc>
  <rcc rId="30285" sId="19" numFmtId="4">
    <oc r="E15">
      <v>775</v>
    </oc>
    <nc r="E15">
      <v>777</v>
    </nc>
  </rcc>
  <rcc rId="30286" sId="19" numFmtId="4">
    <oc r="F15">
      <v>401</v>
    </oc>
    <nc r="F15">
      <v>384</v>
    </nc>
  </rcc>
  <rcc rId="30287" sId="19" numFmtId="4">
    <oc r="G15">
      <v>374</v>
    </oc>
    <nc r="G15">
      <v>393</v>
    </nc>
  </rcc>
  <rcc rId="30288" sId="19" numFmtId="4">
    <oc r="E16">
      <v>539</v>
    </oc>
    <nc r="E16">
      <v>472</v>
    </nc>
  </rcc>
  <rcc rId="30289" sId="19" numFmtId="4">
    <oc r="F16">
      <v>223</v>
    </oc>
    <nc r="F16">
      <v>210</v>
    </nc>
  </rcc>
  <rcc rId="30290" sId="19" numFmtId="4">
    <oc r="G16">
      <v>316</v>
    </oc>
    <nc r="G16">
      <v>262</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91" sId="19" numFmtId="4">
    <oc r="E17">
      <f>SUM(E18:E28)</f>
    </oc>
    <nc r="E17">
      <v>18665</v>
    </nc>
  </rcc>
  <rcc rId="30292" sId="19" numFmtId="4">
    <oc r="F17">
      <f>SUM(F18:F28)</f>
    </oc>
    <nc r="F17">
      <v>9574</v>
    </nc>
  </rcc>
  <rcc rId="30293" sId="19" numFmtId="4">
    <oc r="G17">
      <f>SUM(G18:G28)</f>
    </oc>
    <nc r="G17">
      <v>9091</v>
    </nc>
  </rcc>
  <rcc rId="30294" sId="19" numFmtId="4">
    <oc r="E18">
      <v>12604</v>
    </oc>
    <nc r="E18">
      <v>12148</v>
    </nc>
  </rcc>
  <rcc rId="30295" sId="19" numFmtId="4">
    <oc r="F18">
      <v>5715</v>
    </oc>
    <nc r="F18">
      <v>5505</v>
    </nc>
  </rcc>
  <rcc rId="30296" sId="19" numFmtId="4">
    <oc r="G18">
      <v>6889</v>
    </oc>
    <nc r="G18">
      <v>6643</v>
    </nc>
  </rcc>
  <rcc rId="30297" sId="19" numFmtId="4">
    <oc r="E19">
      <v>1338</v>
    </oc>
    <nc r="E19">
      <v>1292</v>
    </nc>
  </rcc>
  <rcc rId="30298" sId="19" numFmtId="4">
    <oc r="F19">
      <v>678</v>
    </oc>
    <nc r="F19">
      <v>654</v>
    </nc>
  </rcc>
  <rcc rId="30299" sId="19" numFmtId="4">
    <oc r="G19">
      <v>660</v>
    </oc>
    <nc r="G19">
      <v>638</v>
    </nc>
  </rcc>
  <rcc rId="30300" sId="19" numFmtId="4">
    <oc r="E20">
      <v>2346</v>
    </oc>
    <nc r="E20">
      <v>2298</v>
    </nc>
  </rcc>
  <rcc rId="30301" sId="19" numFmtId="4">
    <oc r="F20">
      <v>2026</v>
    </oc>
    <nc r="F20">
      <v>1999</v>
    </nc>
  </rcc>
  <rcc rId="30302" sId="19" numFmtId="4">
    <oc r="G20">
      <v>320</v>
    </oc>
    <nc r="G20">
      <v>299</v>
    </nc>
  </rcc>
  <rcc rId="30303" sId="19" numFmtId="4">
    <oc r="E21">
      <v>1379</v>
    </oc>
    <nc r="E21">
      <v>1324</v>
    </nc>
  </rcc>
  <rcc rId="30304" sId="19" numFmtId="4">
    <oc r="F21">
      <v>654</v>
    </oc>
    <nc r="F21">
      <v>642</v>
    </nc>
  </rcc>
  <rcc rId="30305" sId="19" numFmtId="4">
    <oc r="G21">
      <v>725</v>
    </oc>
    <nc r="G21">
      <v>682</v>
    </nc>
  </rcc>
  <rcc rId="30306" sId="19" numFmtId="4">
    <oc r="E22">
      <v>77</v>
    </oc>
    <nc r="E22">
      <v>63</v>
    </nc>
  </rcc>
  <rcc rId="30307" sId="19" numFmtId="4">
    <oc r="F22">
      <v>59</v>
    </oc>
    <nc r="F22">
      <v>50</v>
    </nc>
  </rcc>
  <rcc rId="30308" sId="19" numFmtId="4">
    <oc r="G22">
      <v>18</v>
    </oc>
    <nc r="G22">
      <v>13</v>
    </nc>
  </rcc>
  <rcc rId="30309" sId="19" numFmtId="4">
    <oc r="E23">
      <v>211</v>
    </oc>
    <nc r="E23">
      <v>206</v>
    </nc>
  </rcc>
  <rcc rId="30310" sId="19" numFmtId="4">
    <oc r="F23">
      <v>75</v>
    </oc>
    <nc r="F23">
      <v>70</v>
    </nc>
  </rcc>
  <rcc rId="30311" sId="19" numFmtId="4">
    <oc r="E25">
      <v>60</v>
    </oc>
    <nc r="E25">
      <v>56</v>
    </nc>
  </rcc>
  <rcc rId="30312" sId="19" numFmtId="4">
    <oc r="F25">
      <v>46</v>
    </oc>
    <nc r="F25">
      <v>43</v>
    </nc>
  </rcc>
  <rcc rId="30313" sId="19" numFmtId="4">
    <oc r="G25">
      <v>14</v>
    </oc>
    <nc r="G25">
      <v>13</v>
    </nc>
  </rcc>
  <rcc rId="30314" sId="19" numFmtId="4">
    <oc r="E26">
      <v>35</v>
    </oc>
    <nc r="E26">
      <v>29</v>
    </nc>
  </rcc>
  <rcc rId="30315" sId="19" numFmtId="4">
    <oc r="F26">
      <v>18</v>
    </oc>
    <nc r="F26">
      <v>17</v>
    </nc>
  </rcc>
  <rcc rId="30316" sId="19" numFmtId="4">
    <oc r="G26">
      <v>17</v>
    </oc>
    <nc r="G26">
      <v>12</v>
    </nc>
  </rcc>
  <rcc rId="30317" sId="19" numFmtId="4">
    <oc r="E27">
      <v>775</v>
    </oc>
    <nc r="E27">
      <v>777</v>
    </nc>
  </rcc>
  <rcc rId="30318" sId="19" numFmtId="4">
    <oc r="F27">
      <v>401</v>
    </oc>
    <nc r="F27">
      <v>384</v>
    </nc>
  </rcc>
  <rcc rId="30319" sId="19" numFmtId="4">
    <oc r="G27">
      <v>374</v>
    </oc>
    <nc r="G27">
      <v>393</v>
    </nc>
  </rcc>
  <rcc rId="30320" sId="19" numFmtId="4">
    <oc r="E28">
      <v>539</v>
    </oc>
    <nc r="E28">
      <v>472</v>
    </nc>
  </rcc>
  <rcc rId="30321" sId="19" numFmtId="4">
    <oc r="F28">
      <v>223</v>
    </oc>
    <nc r="F28">
      <v>210</v>
    </nc>
  </rcc>
  <rcc rId="30322" sId="19" numFmtId="4">
    <oc r="G28">
      <v>316</v>
    </oc>
    <nc r="G28">
      <v>262</v>
    </nc>
  </rcc>
  <rcc rId="30323" sId="19" numFmtId="4">
    <oc r="E29">
      <f>SUM(E30:E40)</f>
    </oc>
    <nc r="E29">
      <v>17289</v>
    </nc>
  </rcc>
  <rcc rId="30324" sId="19" numFmtId="4">
    <oc r="F29">
      <f>SUM(F30:F40)</f>
    </oc>
    <nc r="F29">
      <v>8948</v>
    </nc>
  </rcc>
  <rcc rId="30325" sId="19" numFmtId="4">
    <oc r="G29">
      <f>SUM(G30:G40)</f>
    </oc>
    <nc r="G29">
      <v>8341</v>
    </nc>
  </rcc>
  <rcc rId="30326" sId="19" numFmtId="4">
    <oc r="E30">
      <v>11248</v>
    </oc>
    <nc r="E30">
      <v>10880</v>
    </nc>
  </rcc>
  <rcc rId="30327" sId="19" numFmtId="4">
    <oc r="F30">
      <v>5109</v>
    </oc>
    <nc r="F30">
      <v>4935</v>
    </nc>
  </rcc>
  <rcc rId="30328" sId="19" numFmtId="4">
    <oc r="G30">
      <v>6139</v>
    </oc>
    <nc r="G30">
      <v>5945</v>
    </nc>
  </rcc>
  <rcc rId="30329" sId="19" numFmtId="4">
    <oc r="E31">
      <v>1338</v>
    </oc>
    <nc r="E31">
      <v>1292</v>
    </nc>
  </rcc>
  <rcc rId="30330" sId="19" numFmtId="4">
    <oc r="F31">
      <v>678</v>
    </oc>
    <nc r="F31">
      <v>654</v>
    </nc>
  </rcc>
  <rcc rId="30331" sId="19" numFmtId="4">
    <oc r="G31">
      <v>660</v>
    </oc>
    <nc r="G31">
      <v>638</v>
    </nc>
  </rcc>
  <rcc rId="30332" sId="19" numFmtId="4">
    <oc r="E32">
      <v>2346</v>
    </oc>
    <nc r="E32">
      <v>2298</v>
    </nc>
  </rcc>
  <rcc rId="30333" sId="19" numFmtId="4">
    <oc r="F32">
      <v>2026</v>
    </oc>
    <nc r="F32">
      <v>1999</v>
    </nc>
  </rcc>
  <rcc rId="30334" sId="19" numFmtId="4">
    <oc r="G32">
      <v>320</v>
    </oc>
    <nc r="G32">
      <v>299</v>
    </nc>
  </rcc>
  <rcc rId="30335" sId="19" numFmtId="4">
    <oc r="E33">
      <v>1379</v>
    </oc>
    <nc r="E33">
      <v>1324</v>
    </nc>
  </rcc>
  <rcc rId="30336" sId="19" numFmtId="4">
    <oc r="F33">
      <v>654</v>
    </oc>
    <nc r="F33">
      <v>642</v>
    </nc>
  </rcc>
  <rcc rId="30337" sId="19" numFmtId="4">
    <oc r="G33">
      <v>725</v>
    </oc>
    <nc r="G33">
      <v>682</v>
    </nc>
  </rcc>
  <rcc rId="30338" sId="19" numFmtId="4">
    <oc r="E34">
      <v>77</v>
    </oc>
    <nc r="E34">
      <v>63</v>
    </nc>
  </rcc>
  <rcc rId="30339" sId="19" numFmtId="4">
    <oc r="F34">
      <v>59</v>
    </oc>
    <nc r="F34">
      <v>50</v>
    </nc>
  </rcc>
  <rcc rId="30340" sId="19" numFmtId="4">
    <oc r="G34">
      <v>18</v>
    </oc>
    <nc r="G34">
      <v>13</v>
    </nc>
  </rcc>
  <rcc rId="30341" sId="19" numFmtId="4">
    <oc r="E35">
      <v>99</v>
    </oc>
    <nc r="E35">
      <v>98</v>
    </nc>
  </rcc>
  <rcc rId="30342" sId="19" numFmtId="4">
    <oc r="F35">
      <v>17</v>
    </oc>
    <nc r="F35">
      <v>14</v>
    </nc>
  </rcc>
  <rcc rId="30343" sId="19" numFmtId="4">
    <oc r="G35">
      <v>82</v>
    </oc>
    <nc r="G35">
      <v>84</v>
    </nc>
  </rcc>
  <rcc rId="30344" sId="19" numFmtId="4">
    <oc r="E37">
      <v>60</v>
    </oc>
    <nc r="E37">
      <v>56</v>
    </nc>
  </rcc>
  <rcc rId="30345" sId="19" numFmtId="4">
    <oc r="F37">
      <v>46</v>
    </oc>
    <nc r="F37">
      <v>43</v>
    </nc>
  </rcc>
  <rcc rId="30346" sId="19" numFmtId="4">
    <oc r="G37">
      <v>14</v>
    </oc>
    <nc r="G37">
      <v>13</v>
    </nc>
  </rcc>
  <rcc rId="30347" sId="19" numFmtId="4">
    <oc r="E38">
      <v>35</v>
    </oc>
    <nc r="E38">
      <v>29</v>
    </nc>
  </rcc>
  <rcc rId="30348" sId="19" numFmtId="4">
    <oc r="F38">
      <v>18</v>
    </oc>
    <nc r="F38">
      <v>17</v>
    </nc>
  </rcc>
  <rcc rId="30349" sId="19" numFmtId="4">
    <oc r="G38">
      <v>17</v>
    </oc>
    <nc r="G38">
      <v>12</v>
    </nc>
  </rcc>
  <rcc rId="30350" sId="19" numFmtId="4">
    <oc r="E39">
      <v>775</v>
    </oc>
    <nc r="E39">
      <v>777</v>
    </nc>
  </rcc>
  <rcc rId="30351" sId="19" numFmtId="4">
    <oc r="F39">
      <v>401</v>
    </oc>
    <nc r="F39">
      <v>384</v>
    </nc>
  </rcc>
  <rcc rId="30352" sId="19" numFmtId="4">
    <oc r="G39">
      <v>374</v>
    </oc>
    <nc r="G39">
      <v>393</v>
    </nc>
  </rcc>
  <rcc rId="30353" sId="19" numFmtId="4">
    <oc r="E40">
      <v>539</v>
    </oc>
    <nc r="E40">
      <v>472</v>
    </nc>
  </rcc>
  <rcc rId="30354" sId="19" numFmtId="4">
    <oc r="F40">
      <v>223</v>
    </oc>
    <nc r="F40">
      <v>210</v>
    </nc>
  </rcc>
  <rcc rId="30355" sId="19" numFmtId="4">
    <oc r="G40">
      <v>316</v>
    </oc>
    <nc r="G40">
      <v>262</v>
    </nc>
  </rcc>
  <rcc rId="30356" sId="19" numFmtId="4">
    <oc r="E41">
      <f>SUM(E42:E52)</f>
    </oc>
    <nc r="E41">
      <v>16564</v>
    </nc>
  </rcc>
  <rcc rId="30357" sId="19" numFmtId="4">
    <oc r="F41">
      <f>SUM(F42:F52)</f>
    </oc>
    <nc r="F41">
      <v>8621</v>
    </nc>
  </rcc>
  <rcc rId="30358" sId="19" numFmtId="4">
    <oc r="G41">
      <f>SUM(G42:G52)</f>
    </oc>
    <nc r="G41">
      <v>7943</v>
    </nc>
  </rcc>
  <rcc rId="30359" sId="19" numFmtId="4">
    <oc r="E42">
      <v>10542</v>
    </oc>
    <nc r="E42">
      <v>10155</v>
    </nc>
  </rcc>
  <rcc rId="30360" sId="19" numFmtId="4">
    <oc r="F42">
      <v>4769</v>
    </oc>
    <nc r="F42">
      <v>4608</v>
    </nc>
  </rcc>
  <rcc rId="30361" sId="19" numFmtId="4">
    <oc r="G42">
      <v>5773</v>
    </oc>
    <nc r="G42">
      <v>5547</v>
    </nc>
  </rcc>
  <rcc rId="30362" sId="19" numFmtId="4">
    <oc r="E43">
      <v>1338</v>
    </oc>
    <nc r="E43">
      <v>1292</v>
    </nc>
  </rcc>
  <rcc rId="30363" sId="19" numFmtId="4">
    <oc r="F43">
      <v>678</v>
    </oc>
    <nc r="F43">
      <v>654</v>
    </nc>
  </rcc>
  <rcc rId="30364" sId="19" numFmtId="4">
    <oc r="G43">
      <v>660</v>
    </oc>
    <nc r="G43">
      <v>638</v>
    </nc>
  </rcc>
  <rcc rId="30365" sId="19" numFmtId="4">
    <oc r="E44">
      <v>2346</v>
    </oc>
    <nc r="E44">
      <v>2298</v>
    </nc>
  </rcc>
  <rcc rId="30366" sId="19" numFmtId="4">
    <oc r="F44">
      <v>2026</v>
    </oc>
    <nc r="F44">
      <v>1999</v>
    </nc>
  </rcc>
  <rcc rId="30367" sId="19" numFmtId="4">
    <oc r="G44">
      <v>320</v>
    </oc>
    <nc r="G44">
      <v>299</v>
    </nc>
  </rcc>
  <rcc rId="30368" sId="19" numFmtId="4">
    <oc r="E45">
      <v>1379</v>
    </oc>
    <nc r="E45">
      <v>1324</v>
    </nc>
  </rcc>
  <rcc rId="30369" sId="19" numFmtId="4">
    <oc r="F45">
      <v>654</v>
    </oc>
    <nc r="F45">
      <v>642</v>
    </nc>
  </rcc>
  <rcc rId="30370" sId="19" numFmtId="4">
    <oc r="G45">
      <v>725</v>
    </oc>
    <nc r="G45">
      <v>682</v>
    </nc>
  </rcc>
  <rcc rId="30371" sId="19" numFmtId="4">
    <oc r="E46">
      <v>77</v>
    </oc>
    <nc r="E46">
      <v>63</v>
    </nc>
  </rcc>
  <rcc rId="30372" sId="19" numFmtId="4">
    <oc r="F46">
      <v>59</v>
    </oc>
    <nc r="F46">
      <v>50</v>
    </nc>
  </rcc>
  <rcc rId="30373" sId="19" numFmtId="4">
    <oc r="G46">
      <v>18</v>
    </oc>
    <nc r="G46">
      <v>13</v>
    </nc>
  </rcc>
  <rcc rId="30374" sId="19" numFmtId="4">
    <oc r="E47">
      <v>99</v>
    </oc>
    <nc r="E47">
      <v>98</v>
    </nc>
  </rcc>
  <rcc rId="30375" sId="19" numFmtId="4">
    <oc r="F47">
      <v>17</v>
    </oc>
    <nc r="F47">
      <v>14</v>
    </nc>
  </rcc>
  <rcc rId="30376" sId="19" numFmtId="4">
    <oc r="G47">
      <v>82</v>
    </oc>
    <nc r="G47">
      <v>84</v>
    </nc>
  </rcc>
  <rcc rId="30377" sId="19" numFmtId="4">
    <oc r="E49">
      <v>60</v>
    </oc>
    <nc r="E49">
      <v>56</v>
    </nc>
  </rcc>
  <rcc rId="30378" sId="19" numFmtId="4">
    <oc r="F49">
      <v>46</v>
    </oc>
    <nc r="F49">
      <v>43</v>
    </nc>
  </rcc>
  <rcc rId="30379" sId="19" numFmtId="4">
    <oc r="G49">
      <v>14</v>
    </oc>
    <nc r="G49">
      <v>13</v>
    </nc>
  </rcc>
  <rcc rId="30380" sId="19" numFmtId="4">
    <oc r="E50">
      <v>35</v>
    </oc>
    <nc r="E50">
      <v>29</v>
    </nc>
  </rcc>
  <rcc rId="30381" sId="19" numFmtId="4">
    <oc r="F50">
      <v>18</v>
    </oc>
    <nc r="F50">
      <v>17</v>
    </nc>
  </rcc>
  <rcc rId="30382" sId="19" numFmtId="4">
    <oc r="G50">
      <v>17</v>
    </oc>
    <nc r="G50">
      <v>12</v>
    </nc>
  </rcc>
  <rcc rId="30383" sId="19" numFmtId="4">
    <oc r="E51">
      <v>775</v>
    </oc>
    <nc r="E51">
      <v>777</v>
    </nc>
  </rcc>
  <rcc rId="30384" sId="19" numFmtId="4">
    <oc r="F51">
      <v>401</v>
    </oc>
    <nc r="F51">
      <v>384</v>
    </nc>
  </rcc>
  <rcc rId="30385" sId="19" numFmtId="4">
    <oc r="G51">
      <v>374</v>
    </oc>
    <nc r="G51">
      <v>393</v>
    </nc>
  </rcc>
  <rcc rId="30386" sId="19" numFmtId="4">
    <oc r="E52">
      <v>539</v>
    </oc>
    <nc r="E52">
      <v>472</v>
    </nc>
  </rcc>
  <rcc rId="30387" sId="19" numFmtId="4">
    <oc r="F52">
      <v>223</v>
    </oc>
    <nc r="F52">
      <v>210</v>
    </nc>
  </rcc>
  <rcc rId="30388" sId="19" numFmtId="4">
    <oc r="G52">
      <v>316</v>
    </oc>
    <nc r="G52">
      <v>262</v>
    </nc>
  </rcc>
  <rcc rId="30389" sId="19" numFmtId="4">
    <oc r="E54">
      <v>706</v>
    </oc>
    <nc r="E54">
      <v>725</v>
    </nc>
  </rcc>
  <rcc rId="30390" sId="19" numFmtId="4">
    <oc r="F54">
      <v>340</v>
    </oc>
    <nc r="F54">
      <v>327</v>
    </nc>
  </rcc>
  <rcc rId="30391" sId="19" numFmtId="4">
    <oc r="G54">
      <v>366</v>
    </oc>
    <nc r="G54">
      <v>398</v>
    </nc>
  </rcc>
  <rcc rId="30392" sId="19" numFmtId="4">
    <oc r="E66">
      <v>2062</v>
    </oc>
    <nc r="E66">
      <v>1993</v>
    </nc>
  </rcc>
  <rcc rId="30393" sId="19" numFmtId="4">
    <oc r="F66">
      <v>946</v>
    </oc>
    <nc r="F66">
      <v>897</v>
    </nc>
  </rcc>
  <rcc rId="30394" sId="19" numFmtId="4">
    <oc r="G66">
      <v>1116</v>
    </oc>
    <nc r="G66">
      <v>1096</v>
    </nc>
  </rcc>
  <rcc rId="30395" sId="19" numFmtId="4">
    <oc r="E71">
      <v>112</v>
    </oc>
    <nc r="E71">
      <v>108</v>
    </nc>
  </rcc>
  <rcc rId="30396" sId="19" numFmtId="4">
    <oc r="F71">
      <v>58</v>
    </oc>
    <nc r="F71">
      <v>56</v>
    </nc>
  </rcc>
  <rcc rId="30397" sId="19" numFmtId="4">
    <oc r="G71">
      <v>54</v>
    </oc>
    <nc r="G71">
      <v>52</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14" sId="1" numFmtId="4">
    <oc r="H14">
      <v>205</v>
    </oc>
    <nc r="H14">
      <v>198</v>
    </nc>
  </rcc>
  <rcc rId="27015" sId="1" numFmtId="4">
    <oc r="I14">
      <v>177</v>
    </oc>
    <nc r="I14">
      <v>184</v>
    </nc>
  </rcc>
  <rcc rId="27016" sId="1" numFmtId="4">
    <oc r="H15">
      <v>9997</v>
    </oc>
    <nc r="H15">
      <v>9617</v>
    </nc>
  </rcc>
  <rcc rId="27017" sId="1" numFmtId="4">
    <oc r="I15">
      <v>9749</v>
    </oc>
    <nc r="I15">
      <v>9444</v>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98" sId="19">
    <oc r="S6">
      <f>Q6-R6</f>
    </oc>
    <nc r="S6"/>
  </rcc>
  <rcc rId="30399" sId="19">
    <oc r="M6">
      <f>K6-L6</f>
    </oc>
    <nc r="M6"/>
  </rcc>
  <rcc rId="30400" sId="19">
    <oc r="M7">
      <f>K7-L7</f>
    </oc>
    <nc r="M7"/>
  </rcc>
  <rcc rId="30401" sId="19">
    <oc r="M8">
      <f>K8-L8</f>
    </oc>
    <nc r="M8"/>
  </rcc>
  <rcc rId="30402" sId="19">
    <oc r="M9">
      <f>K9-L9</f>
    </oc>
    <nc r="M9"/>
  </rcc>
  <rcc rId="30403" sId="19">
    <oc r="M10">
      <f>K10-L10</f>
    </oc>
    <nc r="M10"/>
  </rcc>
  <rcc rId="30404" sId="19">
    <oc r="M11">
      <f>K11-L11</f>
    </oc>
    <nc r="M11"/>
  </rcc>
  <rcc rId="30405" sId="19">
    <oc r="M13">
      <f>K13-L13</f>
    </oc>
    <nc r="M13"/>
  </rcc>
  <rcc rId="30406" sId="19">
    <oc r="M14">
      <f>K14-L14</f>
    </oc>
    <nc r="M14"/>
  </rcc>
  <rcc rId="30407" sId="19">
    <oc r="M15">
      <f>K15-L15</f>
    </oc>
    <nc r="M15"/>
  </rcc>
  <rcc rId="30408" sId="19">
    <oc r="M16">
      <f>K16-L16</f>
    </oc>
    <nc r="M16"/>
  </rcc>
  <rcc rId="30409" sId="19">
    <oc r="P6">
      <f>N6-O6</f>
    </oc>
    <nc r="P6"/>
  </rcc>
  <rcc rId="30410" sId="19">
    <oc r="P7">
      <f>N7-O7</f>
    </oc>
    <nc r="P7"/>
  </rcc>
  <rcc rId="30411" sId="19">
    <oc r="P8">
      <f>N8-O8</f>
    </oc>
    <nc r="P8"/>
  </rcc>
  <rcc rId="30412" sId="19">
    <oc r="P9">
      <f>N9-O9</f>
    </oc>
    <nc r="P9"/>
  </rcc>
  <rcc rId="30413" sId="19">
    <oc r="P10">
      <f>N10-O10</f>
    </oc>
    <nc r="P10"/>
  </rcc>
  <rcc rId="30414" sId="19">
    <oc r="P11">
      <f>N11-O11</f>
    </oc>
    <nc r="P11"/>
  </rcc>
  <rcc rId="30415" sId="19">
    <oc r="P13">
      <f>N13-O13</f>
    </oc>
    <nc r="P13"/>
  </rcc>
  <rcc rId="30416" sId="19">
    <oc r="P14">
      <f>N14-O14</f>
    </oc>
    <nc r="P14"/>
  </rcc>
  <rcc rId="30417" sId="19">
    <oc r="P15">
      <f>N15-O15</f>
    </oc>
    <nc r="P15"/>
  </rcc>
  <rcc rId="30418" sId="19">
    <oc r="P16">
      <f>N16-O16</f>
    </oc>
    <nc r="P16"/>
  </rcc>
  <rcc rId="30419" sId="19">
    <oc r="J7">
      <f>H7-I7</f>
    </oc>
    <nc r="J7"/>
  </rcc>
  <rcc rId="30420" sId="19">
    <oc r="J8">
      <f>H8-I8</f>
    </oc>
    <nc r="J8"/>
  </rcc>
  <rcc rId="30421" sId="19">
    <oc r="J9">
      <f>H9-I9</f>
    </oc>
    <nc r="J9"/>
  </rcc>
  <rcc rId="30422" sId="19">
    <oc r="J10">
      <f>H10-I10</f>
    </oc>
    <nc r="J10"/>
  </rcc>
  <rcc rId="30423" sId="19">
    <oc r="J11">
      <f>H11-I11</f>
    </oc>
    <nc r="J11"/>
  </rcc>
  <rcc rId="30424" sId="19">
    <oc r="J13">
      <f>H13-I13</f>
    </oc>
    <nc r="J13"/>
  </rcc>
  <rcc rId="30425" sId="19">
    <oc r="J14">
      <f>H14-I14</f>
    </oc>
    <nc r="J14"/>
  </rcc>
  <rcc rId="30426" sId="19">
    <oc r="J15">
      <f>H15-I15</f>
    </oc>
    <nc r="J15"/>
  </rcc>
  <rcc rId="30427" sId="19">
    <oc r="J16">
      <f>H16-I16</f>
    </oc>
    <nc r="J16"/>
  </rcc>
  <rcc rId="30428" sId="19">
    <oc r="J6">
      <f>H6-I6</f>
    </oc>
    <nc r="J6"/>
  </rcc>
  <rcc rId="30429" sId="19" numFmtId="4">
    <oc r="H6">
      <v>4417</v>
    </oc>
    <nc r="H6">
      <f>I6+J6</f>
    </nc>
  </rcc>
  <rcc rId="30430" sId="19">
    <oc r="H7">
      <v>445</v>
    </oc>
    <nc r="H7">
      <f>I7+J7</f>
    </nc>
  </rcc>
  <rcc rId="30431" sId="19">
    <oc r="H8">
      <v>763</v>
    </oc>
    <nc r="H8">
      <f>I8+J8</f>
    </nc>
  </rcc>
  <rcc rId="30432" sId="19">
    <oc r="H9">
      <v>467</v>
    </oc>
    <nc r="H9">
      <f>I9+J9</f>
    </nc>
  </rcc>
  <rcc rId="30433" sId="19">
    <oc r="H10">
      <v>32</v>
    </oc>
    <nc r="H10">
      <f>I10+J10</f>
    </nc>
  </rcc>
  <rcc rId="30434" sId="19">
    <oc r="H11">
      <v>74</v>
    </oc>
    <nc r="H11">
      <f>I11+J11</f>
    </nc>
  </rcc>
  <rcc rId="30435" sId="19" odxf="1" dxf="1">
    <oc r="H12">
      <v>0</v>
    </oc>
    <nc r="H12">
      <f>I12+J12</f>
    </nc>
    <ndxf>
      <border outline="0">
        <left/>
        <right style="thin">
          <color indexed="64"/>
        </right>
      </border>
    </ndxf>
  </rcc>
  <rcc rId="30436" sId="19">
    <oc r="H13">
      <v>16</v>
    </oc>
    <nc r="H13">
      <f>I13+J13</f>
    </nc>
  </rcc>
  <rcc rId="30437" sId="19">
    <oc r="H14">
      <v>14</v>
    </oc>
    <nc r="H14">
      <f>I14+J14</f>
    </nc>
  </rcc>
  <rcc rId="30438" sId="19">
    <oc r="H15">
      <v>264</v>
    </oc>
    <nc r="H15">
      <f>I15+J15</f>
    </nc>
  </rcc>
  <rcc rId="30439" sId="19">
    <oc r="H16">
      <v>169</v>
    </oc>
    <nc r="H16">
      <f>I16+J16</f>
    </nc>
  </rcc>
  <rcc rId="30440" sId="19" numFmtId="4">
    <oc r="K6">
      <v>4365</v>
    </oc>
    <nc r="K6">
      <f>L6+M6</f>
    </nc>
  </rcc>
  <rcc rId="30441" sId="19">
    <oc r="K7">
      <v>445</v>
    </oc>
    <nc r="K7">
      <f>L7+M7</f>
    </nc>
  </rcc>
  <rcc rId="30442" sId="19">
    <oc r="K8">
      <v>797</v>
    </oc>
    <nc r="K8">
      <f>L8+M8</f>
    </nc>
  </rcc>
  <rcc rId="30443" sId="19">
    <oc r="K9">
      <v>436</v>
    </oc>
    <nc r="K9">
      <f>L9+M9</f>
    </nc>
  </rcc>
  <rcc rId="30444" sId="19">
    <oc r="K10">
      <v>16</v>
    </oc>
    <nc r="K10">
      <f>L10+M10</f>
    </nc>
  </rcc>
  <rcc rId="30445" sId="19">
    <oc r="K11">
      <v>71</v>
    </oc>
    <nc r="K11">
      <f>L11+M11</f>
    </nc>
  </rcc>
  <rcc rId="30446" sId="19" odxf="1" dxf="1">
    <oc r="K12">
      <v>0</v>
    </oc>
    <nc r="K12">
      <f>L12+M12</f>
    </nc>
    <ndxf>
      <border outline="0">
        <left/>
        <right style="thin">
          <color indexed="64"/>
        </right>
      </border>
    </ndxf>
  </rcc>
  <rcc rId="30447" sId="19">
    <oc r="K13">
      <v>25</v>
    </oc>
    <nc r="K13">
      <f>L13+M13</f>
    </nc>
  </rcc>
  <rcc rId="30448" sId="19">
    <oc r="K14">
      <v>7</v>
    </oc>
    <nc r="K14">
      <f>L14+M14</f>
    </nc>
  </rcc>
  <rcc rId="30449" sId="19">
    <oc r="K15">
      <v>264</v>
    </oc>
    <nc r="K15">
      <f>L15+M15</f>
    </nc>
  </rcc>
  <rcc rId="30450" sId="19">
    <oc r="K16">
      <v>176</v>
    </oc>
    <nc r="K16">
      <f>L16+M16</f>
    </nc>
  </rcc>
  <rcc rId="30451" sId="19" numFmtId="4">
    <oc r="N6">
      <v>4438</v>
    </oc>
    <nc r="N6">
      <f>O6+P6</f>
    </nc>
  </rcc>
  <rcc rId="30452" sId="19">
    <oc r="N7">
      <v>448</v>
    </oc>
    <nc r="N7">
      <f>O7+P7</f>
    </nc>
  </rcc>
  <rcc rId="30453" sId="19">
    <oc r="N8">
      <v>786</v>
    </oc>
    <nc r="N8">
      <f>O8+P8</f>
    </nc>
  </rcc>
  <rcc rId="30454" sId="19">
    <oc r="N9">
      <v>476</v>
    </oc>
    <nc r="N9">
      <f>O9+P9</f>
    </nc>
  </rcc>
  <rcc rId="30455" sId="19">
    <oc r="N10">
      <v>29</v>
    </oc>
    <nc r="N10">
      <f>O10+P10</f>
    </nc>
  </rcc>
  <rcc rId="30456" sId="19">
    <oc r="N11">
      <v>66</v>
    </oc>
    <nc r="N11">
      <f>O11+P11</f>
    </nc>
  </rcc>
  <rcc rId="30457" sId="19" odxf="1" dxf="1">
    <oc r="N12">
      <v>0</v>
    </oc>
    <nc r="N12">
      <f>O12+P12</f>
    </nc>
    <ndxf>
      <border outline="0">
        <left/>
        <right style="thin">
          <color indexed="64"/>
        </right>
      </border>
    </ndxf>
  </rcc>
  <rcc rId="30458" sId="19">
    <oc r="N13">
      <v>19</v>
    </oc>
    <nc r="N13">
      <f>O13+P13</f>
    </nc>
  </rcc>
  <rcc rId="30459" sId="19">
    <oc r="N14">
      <v>14</v>
    </oc>
    <nc r="N14">
      <f>O14+P14</f>
    </nc>
  </rcc>
  <rcc rId="30460" sId="19">
    <oc r="N15">
      <v>247</v>
    </oc>
    <nc r="N15">
      <f>O15+P15</f>
    </nc>
  </rcc>
  <rcc rId="30461" sId="19">
    <oc r="N16">
      <v>194</v>
    </oc>
    <nc r="N16">
      <f>O16+P16</f>
    </nc>
  </rcc>
  <rcc rId="30462" sId="19">
    <oc r="Q6">
      <v>90</v>
    </oc>
    <nc r="Q6">
      <f>R6+S6</f>
    </nc>
  </rcc>
  <rcc rId="30463" sId="19" numFmtId="4">
    <oc r="I6">
      <v>2027</v>
    </oc>
    <nc r="I6">
      <v>1900</v>
    </nc>
  </rcc>
  <rcc rId="30464" sId="19" numFmtId="4">
    <oc r="L6">
      <v>1964</v>
    </oc>
    <nc r="L6">
      <v>1966</v>
    </nc>
  </rcc>
  <rcc rId="30465" sId="19" numFmtId="4">
    <oc r="O6">
      <v>2023</v>
    </oc>
    <nc r="O6">
      <v>1920</v>
    </nc>
  </rcc>
  <rcc rId="30466" sId="19" numFmtId="4">
    <oc r="R6">
      <v>41</v>
    </oc>
    <nc r="R6">
      <v>46</v>
    </nc>
  </rcc>
  <rcc rId="30467" sId="19" numFmtId="4">
    <oc r="I7">
      <v>223</v>
    </oc>
    <nc r="I7">
      <v>211</v>
    </nc>
  </rcc>
  <rcc rId="30468" sId="19" numFmtId="4">
    <oc r="L7">
      <v>234</v>
    </oc>
    <nc r="L7">
      <v>213</v>
    </nc>
  </rcc>
  <rcc rId="30469" sId="19" numFmtId="4">
    <oc r="O7">
      <v>221</v>
    </oc>
    <nc r="O7">
      <v>230</v>
    </nc>
  </rcc>
  <rcc rId="30470" sId="19" numFmtId="4">
    <oc r="I8">
      <v>656</v>
    </oc>
    <nc r="I8">
      <v>693</v>
    </nc>
  </rcc>
  <rcc rId="30471" sId="19" numFmtId="4">
    <oc r="L8">
      <v>688</v>
    </oc>
    <nc r="L8">
      <v>634</v>
    </nc>
  </rcc>
  <rcc rId="30472" sId="19" numFmtId="4">
    <oc r="O8">
      <v>682</v>
    </oc>
    <nc r="O8">
      <v>672</v>
    </nc>
  </rcc>
  <rcc rId="30473" sId="19" numFmtId="4">
    <oc r="I9">
      <v>218</v>
    </oc>
    <nc r="I9">
      <v>222</v>
    </nc>
  </rcc>
  <rcc rId="30474" sId="19" numFmtId="4">
    <oc r="L9">
      <v>210</v>
    </oc>
    <nc r="L9">
      <v>213</v>
    </nc>
  </rcc>
  <rcc rId="30475" sId="19" numFmtId="4">
    <oc r="O9">
      <v>226</v>
    </oc>
    <nc r="O9">
      <v>207</v>
    </nc>
  </rcc>
  <rcc rId="30476" sId="19" numFmtId="4">
    <oc r="I10">
      <v>27</v>
    </oc>
    <nc r="I10">
      <v>15</v>
    </nc>
  </rcc>
  <rcc rId="30477" sId="19" numFmtId="4">
    <oc r="L10">
      <v>12</v>
    </oc>
    <nc r="L10">
      <v>25</v>
    </nc>
  </rcc>
  <rcc rId="30478" sId="19" numFmtId="4">
    <oc r="O10">
      <v>20</v>
    </oc>
    <nc r="O10">
      <v>10</v>
    </nc>
  </rcc>
  <rcc rId="30479" sId="19" numFmtId="4">
    <oc r="I11">
      <v>30</v>
    </oc>
    <nc r="I11">
      <v>31</v>
    </nc>
  </rcc>
  <rcc rId="30480" sId="19" numFmtId="4">
    <oc r="L11">
      <v>23</v>
    </oc>
    <nc r="L11">
      <v>19</v>
    </nc>
  </rcc>
  <rcc rId="30481" sId="19" numFmtId="4">
    <oc r="O11">
      <v>22</v>
    </oc>
    <nc r="O11">
      <v>20</v>
    </nc>
  </rcc>
  <rcc rId="30482" sId="19" numFmtId="4">
    <oc r="J12">
      <f>H12-I12</f>
    </oc>
    <nc r="J12">
      <v>0</v>
    </nc>
  </rcc>
  <rcc rId="30483" sId="19" numFmtId="4">
    <oc r="M12">
      <f>K12-L12</f>
    </oc>
    <nc r="M12">
      <v>0</v>
    </nc>
  </rcc>
  <rcc rId="30484" sId="19" numFmtId="4">
    <oc r="P12">
      <f>N12-O12</f>
    </oc>
    <nc r="P12">
      <v>0</v>
    </nc>
  </rcc>
  <rcc rId="30485" sId="19" numFmtId="4">
    <oc r="L13">
      <v>20</v>
    </oc>
    <nc r="L13">
      <v>12</v>
    </nc>
  </rcc>
  <rcc rId="30486" sId="19" numFmtId="4">
    <oc r="O13">
      <v>14</v>
    </oc>
    <nc r="O13">
      <v>19</v>
    </nc>
  </rcc>
  <rcc rId="30487" sId="19" numFmtId="4">
    <oc r="I14">
      <v>6</v>
    </oc>
    <nc r="I14">
      <v>9</v>
    </nc>
  </rcc>
  <rcc rId="30488" sId="19" numFmtId="4">
    <oc r="L14">
      <v>5</v>
    </oc>
    <nc r="L14">
      <v>3</v>
    </nc>
  </rcc>
  <rcc rId="30489" sId="19" numFmtId="4">
    <oc r="O14">
      <v>7</v>
    </oc>
    <nc r="O14">
      <v>5</v>
    </nc>
  </rcc>
  <rcc rId="30490" sId="19" numFmtId="4">
    <oc r="I15">
      <v>126</v>
    </oc>
    <nc r="I15">
      <v>120</v>
    </nc>
  </rcc>
  <rcc rId="30491" sId="19" numFmtId="4">
    <oc r="L15">
      <v>141</v>
    </oc>
    <nc r="L15">
      <v>125</v>
    </nc>
  </rcc>
  <rcc rId="30492" sId="19" numFmtId="4">
    <oc r="O15">
      <v>134</v>
    </oc>
    <nc r="O15">
      <v>139</v>
    </nc>
  </rcc>
  <rcc rId="30493" sId="19" numFmtId="4">
    <oc r="I16">
      <v>58</v>
    </oc>
    <nc r="I16">
      <v>78</v>
    </nc>
  </rcc>
  <rcc rId="30494" sId="19" numFmtId="4">
    <oc r="L16">
      <v>79</v>
    </oc>
    <nc r="L16">
      <v>54</v>
    </nc>
  </rcc>
  <rcc rId="30495" sId="19" numFmtId="4">
    <oc r="O16">
      <v>86</v>
    </oc>
    <nc r="O16">
      <v>78</v>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496" sId="19">
    <oc r="J17">
      <f>SUM(J18:J28)</f>
    </oc>
    <nc r="J17">
      <f>SUM(J18:J28)</f>
    </nc>
  </rcc>
  <rcc rId="30497" sId="19">
    <oc r="I17">
      <f>SUM(I18:I28)</f>
    </oc>
    <nc r="I17">
      <f>SUM(I18:I28)</f>
    </nc>
  </rcc>
  <rcc rId="30498" sId="19">
    <oc r="H17">
      <f>SUM(H18:H28)</f>
    </oc>
    <nc r="H17">
      <f>SUM(H18:H28)</f>
    </nc>
  </rcc>
  <rcc rId="30499" sId="19" numFmtId="4">
    <oc r="I18">
      <v>1918</v>
    </oc>
    <nc r="I18"/>
  </rcc>
  <rcc rId="30500" sId="19" numFmtId="4">
    <oc r="I19">
      <v>223</v>
    </oc>
    <nc r="I19"/>
  </rcc>
  <rcc rId="30501" sId="19" numFmtId="4">
    <oc r="I20">
      <v>656</v>
    </oc>
    <nc r="I20"/>
  </rcc>
  <rcc rId="30502" sId="19" numFmtId="4">
    <oc r="I21">
      <v>218</v>
    </oc>
    <nc r="I21"/>
  </rcc>
  <rcc rId="30503" sId="19" numFmtId="4">
    <oc r="I22">
      <v>27</v>
    </oc>
    <nc r="I22"/>
  </rcc>
  <rcc rId="30504" sId="19" numFmtId="4">
    <oc r="I23">
      <v>30</v>
    </oc>
    <nc r="I23"/>
  </rcc>
  <rcc rId="30505" sId="19" numFmtId="4">
    <oc r="I25">
      <v>12</v>
    </oc>
    <nc r="I25"/>
  </rcc>
  <rcc rId="30506" sId="19" numFmtId="4">
    <oc r="I26">
      <v>6</v>
    </oc>
    <nc r="I26"/>
  </rcc>
  <rcc rId="30507" sId="19" numFmtId="4">
    <oc r="I27">
      <v>126</v>
    </oc>
    <nc r="I27"/>
  </rcc>
  <rcc rId="30508" sId="19" numFmtId="4">
    <oc r="I28">
      <v>58</v>
    </oc>
    <nc r="I28"/>
  </rcc>
  <rcc rId="30509" sId="19" numFmtId="4">
    <oc r="K18">
      <v>4160</v>
    </oc>
    <nc r="K18"/>
  </rcc>
  <rcc rId="30510" sId="19" numFmtId="4">
    <oc r="L18">
      <v>1871</v>
    </oc>
    <nc r="L18"/>
  </rcc>
  <rcc rId="30511" sId="19" numFmtId="4">
    <oc r="K19">
      <v>445</v>
    </oc>
    <nc r="K19"/>
  </rcc>
  <rcc rId="30512" sId="19" numFmtId="4">
    <oc r="L19">
      <v>234</v>
    </oc>
    <nc r="L19"/>
  </rcc>
  <rcc rId="30513" sId="19" numFmtId="4">
    <oc r="K20">
      <v>797</v>
    </oc>
    <nc r="K20"/>
  </rcc>
  <rcc rId="30514" sId="19" numFmtId="4">
    <oc r="L20">
      <v>688</v>
    </oc>
    <nc r="L20"/>
  </rcc>
  <rcc rId="30515" sId="19" numFmtId="4">
    <oc r="K21">
      <v>436</v>
    </oc>
    <nc r="K21"/>
  </rcc>
  <rcc rId="30516" sId="19" numFmtId="4">
    <oc r="L21">
      <v>210</v>
    </oc>
    <nc r="L21"/>
  </rcc>
  <rcc rId="30517" sId="19" numFmtId="4">
    <oc r="K22">
      <v>16</v>
    </oc>
    <nc r="K22"/>
  </rcc>
  <rcc rId="30518" sId="19" numFmtId="4">
    <oc r="L22">
      <v>12</v>
    </oc>
    <nc r="L22"/>
  </rcc>
  <rcc rId="30519" sId="19" numFmtId="4">
    <oc r="K23">
      <v>71</v>
    </oc>
    <nc r="K23"/>
  </rcc>
  <rcc rId="30520" sId="19" numFmtId="4">
    <oc r="L23">
      <v>23</v>
    </oc>
    <nc r="L23"/>
  </rcc>
  <rcc rId="30521" sId="19" numFmtId="4">
    <oc r="K24">
      <v>0</v>
    </oc>
    <nc r="K24"/>
  </rcc>
  <rcc rId="30522" sId="19" numFmtId="4">
    <oc r="L24">
      <v>0</v>
    </oc>
    <nc r="L24"/>
  </rcc>
  <rcc rId="30523" sId="19" numFmtId="4">
    <oc r="K25">
      <v>25</v>
    </oc>
    <nc r="K25"/>
  </rcc>
  <rcc rId="30524" sId="19" numFmtId="4">
    <oc r="L25">
      <v>20</v>
    </oc>
    <nc r="L25"/>
  </rcc>
  <rcc rId="30525" sId="19" numFmtId="4">
    <oc r="K26">
      <v>7</v>
    </oc>
    <nc r="K26"/>
  </rcc>
  <rcc rId="30526" sId="19" numFmtId="4">
    <oc r="L26">
      <v>5</v>
    </oc>
    <nc r="L26"/>
  </rcc>
  <rcc rId="30527" sId="19" numFmtId="4">
    <oc r="K27">
      <v>264</v>
    </oc>
    <nc r="K27"/>
  </rcc>
  <rcc rId="30528" sId="19" numFmtId="4">
    <oc r="L27">
      <v>141</v>
    </oc>
    <nc r="L27"/>
  </rcc>
  <rcc rId="30529" sId="19" numFmtId="4">
    <oc r="K28">
      <v>176</v>
    </oc>
    <nc r="K28"/>
  </rcc>
  <rcc rId="30530" sId="19" numFmtId="4">
    <oc r="L28">
      <v>79</v>
    </oc>
    <nc r="L28"/>
  </rcc>
  <rcc rId="30531" sId="19" numFmtId="4">
    <oc r="N18">
      <v>4265</v>
    </oc>
    <nc r="N18"/>
  </rcc>
  <rcc rId="30532" sId="19" numFmtId="4">
    <oc r="O18">
      <v>1926</v>
    </oc>
    <nc r="O18"/>
  </rcc>
  <rcc rId="30533" sId="19" numFmtId="4">
    <oc r="N19">
      <v>448</v>
    </oc>
    <nc r="N19"/>
  </rcc>
  <rcc rId="30534" sId="19" numFmtId="4">
    <oc r="O19">
      <v>221</v>
    </oc>
    <nc r="O19"/>
  </rcc>
  <rcc rId="30535" sId="19" numFmtId="4">
    <oc r="N20">
      <v>786</v>
    </oc>
    <nc r="N20"/>
  </rcc>
  <rcc rId="30536" sId="19" numFmtId="4">
    <oc r="O20">
      <v>682</v>
    </oc>
    <nc r="O20"/>
  </rcc>
  <rcc rId="30537" sId="19" numFmtId="4">
    <oc r="N21">
      <v>476</v>
    </oc>
    <nc r="N21"/>
  </rcc>
  <rcc rId="30538" sId="19" numFmtId="4">
    <oc r="O21">
      <v>226</v>
    </oc>
    <nc r="O21"/>
  </rcc>
  <rcc rId="30539" sId="19" numFmtId="4">
    <oc r="N22">
      <v>29</v>
    </oc>
    <nc r="N22"/>
  </rcc>
  <rcc rId="30540" sId="19" numFmtId="4">
    <oc r="O22">
      <v>20</v>
    </oc>
    <nc r="O22"/>
  </rcc>
  <rcc rId="30541" sId="19" numFmtId="4">
    <oc r="N23">
      <v>66</v>
    </oc>
    <nc r="N23"/>
  </rcc>
  <rcc rId="30542" sId="19" numFmtId="4">
    <oc r="O23">
      <v>22</v>
    </oc>
    <nc r="O23"/>
  </rcc>
  <rcc rId="30543" sId="19" numFmtId="4">
    <oc r="N24">
      <v>0</v>
    </oc>
    <nc r="N24"/>
  </rcc>
  <rcc rId="30544" sId="19" numFmtId="4">
    <oc r="O24">
      <v>0</v>
    </oc>
    <nc r="O24"/>
  </rcc>
  <rcc rId="30545" sId="19" numFmtId="4">
    <oc r="N25">
      <v>19</v>
    </oc>
    <nc r="N25"/>
  </rcc>
  <rcc rId="30546" sId="19" numFmtId="4">
    <oc r="O25">
      <v>14</v>
    </oc>
    <nc r="O25"/>
  </rcc>
  <rcc rId="30547" sId="19" numFmtId="4">
    <oc r="N26">
      <v>14</v>
    </oc>
    <nc r="N26"/>
  </rcc>
  <rcc rId="30548" sId="19" numFmtId="4">
    <oc r="O26">
      <v>7</v>
    </oc>
    <nc r="O26"/>
  </rcc>
  <rcc rId="30549" sId="19" numFmtId="4">
    <oc r="N27">
      <v>247</v>
    </oc>
    <nc r="N27"/>
  </rcc>
  <rcc rId="30550" sId="19" numFmtId="4">
    <oc r="O27">
      <v>134</v>
    </oc>
    <nc r="O27"/>
  </rcc>
  <rcc rId="30551" sId="19" numFmtId="4">
    <oc r="N28">
      <v>194</v>
    </oc>
    <nc r="N28"/>
  </rcc>
  <rcc rId="30552" sId="19" numFmtId="4">
    <oc r="O28">
      <v>86</v>
    </oc>
    <nc r="O28"/>
  </rcc>
  <rcc rId="30553" sId="19" numFmtId="4">
    <oc r="H6">
      <f>I6+J6</f>
    </oc>
    <nc r="H6">
      <v>4271</v>
    </nc>
  </rcc>
  <rcc rId="30554" sId="19" numFmtId="4">
    <oc r="K6">
      <f>L6+M6</f>
    </oc>
    <nc r="K6">
      <v>4279</v>
    </nc>
  </rcc>
  <rcc rId="30555" sId="19" numFmtId="4">
    <oc r="N6">
      <f>O6+P6</f>
    </oc>
    <nc r="N6">
      <v>4236</v>
    </nc>
  </rcc>
  <rcc rId="30556" sId="19" numFmtId="4">
    <oc r="Q6">
      <f>R6+S6</f>
    </oc>
    <nc r="Q6">
      <v>87</v>
    </nc>
  </rcc>
  <rcc rId="30557" sId="19" numFmtId="4">
    <oc r="H7">
      <f>I7+J7</f>
    </oc>
    <nc r="H7">
      <v>433</v>
    </nc>
  </rcc>
  <rcc rId="30558" sId="19" numFmtId="4">
    <oc r="K7">
      <f>L7+M7</f>
    </oc>
    <nc r="K7">
      <v>426</v>
    </nc>
  </rcc>
  <rcc rId="30559" sId="19" numFmtId="4">
    <oc r="N7">
      <f>O7+P7</f>
    </oc>
    <nc r="N7">
      <v>433</v>
    </nc>
  </rcc>
  <rcc rId="30560" sId="19" numFmtId="4">
    <oc r="E6">
      <v>12873</v>
    </oc>
    <nc r="E6">
      <f>H6+K6+N6+Q6</f>
    </nc>
  </rcc>
  <rcc rId="30561" sId="19" numFmtId="4">
    <oc r="E7">
      <v>1292</v>
    </oc>
    <nc r="E7">
      <f>H7+K7+N7</f>
    </nc>
  </rcc>
  <rcc rId="30562" sId="19" numFmtId="4">
    <oc r="E8">
      <v>2298</v>
    </oc>
    <nc r="E8">
      <f>H8+K8+N8</f>
    </nc>
  </rcc>
  <rcc rId="30563" sId="19" numFmtId="4">
    <oc r="E9">
      <v>1324</v>
    </oc>
    <nc r="E9">
      <f>H9+K9+N9</f>
    </nc>
  </rcc>
  <rcc rId="30564" sId="19" numFmtId="4">
    <oc r="E10">
      <v>63</v>
    </oc>
    <nc r="E10">
      <f>H10+K10+N10</f>
    </nc>
  </rcc>
  <rcc rId="30565" sId="19" numFmtId="4">
    <oc r="E11">
      <v>206</v>
    </oc>
    <nc r="E11">
      <f>H11+K11+N11</f>
    </nc>
  </rcc>
  <rcc rId="30566" sId="19" odxf="1" dxf="1" numFmtId="4">
    <oc r="E12">
      <v>0</v>
    </oc>
    <nc r="E12">
      <f>H12+K12+N12</f>
    </nc>
    <odxf>
      <border outline="0">
        <left style="thin">
          <color indexed="64"/>
        </left>
        <right style="hair">
          <color indexed="64"/>
        </right>
      </border>
    </odxf>
    <ndxf>
      <border outline="0">
        <left/>
        <right style="thin">
          <color indexed="64"/>
        </right>
      </border>
    </ndxf>
  </rcc>
  <rcc rId="30567" sId="19" numFmtId="4">
    <oc r="E13">
      <v>56</v>
    </oc>
    <nc r="E13">
      <f>H13+K13+N13</f>
    </nc>
  </rcc>
  <rcc rId="30568" sId="19" numFmtId="4">
    <oc r="E14">
      <v>29</v>
    </oc>
    <nc r="E14">
      <f>H14+K14+N14</f>
    </nc>
  </rcc>
  <rcc rId="30569" sId="19" numFmtId="4">
    <oc r="E15">
      <v>777</v>
    </oc>
    <nc r="E15">
      <f>H15+K15+N15</f>
    </nc>
  </rcc>
  <rcc rId="30570" sId="19" numFmtId="4">
    <oc r="E16">
      <v>472</v>
    </oc>
    <nc r="E16">
      <f>H16+K16+N16</f>
    </nc>
  </rcc>
  <rcc rId="30571" sId="19" numFmtId="4">
    <oc r="H8">
      <f>I8+J8</f>
    </oc>
    <nc r="H8">
      <v>780</v>
    </nc>
  </rcc>
  <rcc rId="30572" sId="19" numFmtId="4">
    <oc r="K8">
      <f>L8+M8</f>
    </oc>
    <nc r="K8">
      <v>738</v>
    </nc>
  </rcc>
  <rcc rId="30573" sId="19" numFmtId="4">
    <oc r="N8">
      <f>O8+P8</f>
    </oc>
    <nc r="N8">
      <v>780</v>
    </nc>
  </rcc>
  <rcc rId="30574" sId="19" numFmtId="4">
    <oc r="H9">
      <f>I9+J9</f>
    </oc>
    <nc r="H9">
      <v>444</v>
    </nc>
  </rcc>
  <rcc rId="30575" sId="19" numFmtId="4">
    <oc r="K9">
      <f>L9+M9</f>
    </oc>
    <nc r="K9">
      <v>456</v>
    </nc>
  </rcc>
  <rcc rId="30576" sId="19" numFmtId="4">
    <oc r="N9">
      <f>O9+P9</f>
    </oc>
    <nc r="N9">
      <v>424</v>
    </nc>
  </rcc>
  <rcc rId="30577" sId="19" numFmtId="4">
    <oc r="H10">
      <f>I10+J10</f>
    </oc>
    <nc r="H10">
      <v>21</v>
    </nc>
  </rcc>
  <rcc rId="30578" sId="19" numFmtId="4">
    <oc r="K10">
      <f>L10+M10</f>
    </oc>
    <nc r="K10">
      <v>28</v>
    </nc>
  </rcc>
  <rcc rId="30579" sId="19" numFmtId="4">
    <oc r="N10">
      <f>O10+P10</f>
    </oc>
    <nc r="N10">
      <v>14</v>
    </nc>
  </rcc>
  <rcc rId="30580" sId="19" numFmtId="4">
    <oc r="H11">
      <f>I11+J11</f>
    </oc>
    <nc r="H11">
      <v>70</v>
    </nc>
  </rcc>
  <rcc rId="30581" sId="19" numFmtId="4">
    <oc r="K11">
      <f>L11+M11</f>
    </oc>
    <nc r="K11">
      <v>71</v>
    </nc>
  </rcc>
  <rcc rId="30582" sId="19" numFmtId="4">
    <oc r="N11">
      <f>O11+P11</f>
    </oc>
    <nc r="N11">
      <v>65</v>
    </nc>
  </rcc>
  <rcc rId="30583" sId="19" numFmtId="4">
    <oc r="H13">
      <f>I13+J13</f>
    </oc>
    <nc r="H13">
      <v>16</v>
    </nc>
  </rcc>
  <rcc rId="30584" sId="19" numFmtId="4">
    <oc r="K13">
      <f>L13+M13</f>
    </oc>
    <nc r="K13">
      <v>16</v>
    </nc>
  </rcc>
  <rcc rId="30585" sId="19" numFmtId="4">
    <oc r="N13">
      <f>O13+P13</f>
    </oc>
    <nc r="N13">
      <v>24</v>
    </nc>
  </rcc>
  <rcc rId="30586" sId="19" numFmtId="4">
    <oc r="H14">
      <f>I14+J14</f>
    </oc>
    <nc r="H14">
      <v>14</v>
    </nc>
  </rcc>
  <rcc rId="30587" sId="19" numFmtId="4">
    <oc r="K14">
      <f>L14+M14</f>
    </oc>
    <nc r="K14">
      <v>8</v>
    </nc>
  </rcc>
  <rcc rId="30588" sId="19" numFmtId="4">
    <oc r="N14">
      <f>O14+P14</f>
    </oc>
    <nc r="N14">
      <v>7</v>
    </nc>
  </rcc>
  <rcc rId="30589" sId="19" numFmtId="4">
    <oc r="H15">
      <f>I15+J15</f>
    </oc>
    <nc r="H15">
      <v>261</v>
    </nc>
  </rcc>
  <rcc rId="30590" sId="19" numFmtId="4">
    <oc r="K15">
      <f>L15+M15</f>
    </oc>
    <nc r="K15">
      <v>254</v>
    </nc>
  </rcc>
  <rcc rId="30591" sId="19" numFmtId="4">
    <oc r="N15">
      <f>O15+P15</f>
    </oc>
    <nc r="N15">
      <v>262</v>
    </nc>
  </rcc>
  <rcc rId="30592" sId="19" numFmtId="4">
    <oc r="H16">
      <f>I16+J16</f>
    </oc>
    <nc r="H16">
      <v>144</v>
    </nc>
  </rcc>
  <rcc rId="30593" sId="19" numFmtId="4">
    <oc r="K16">
      <f>L16+M16</f>
    </oc>
    <nc r="K16">
      <v>163</v>
    </nc>
  </rcc>
  <rcc rId="30594" sId="19" numFmtId="4">
    <oc r="N16">
      <f>O16+P16</f>
    </oc>
    <nc r="N16">
      <v>165</v>
    </nc>
  </rcc>
  <rcc rId="30595" sId="19">
    <oc r="E5">
      <f>SUM(E6:E16)</f>
    </oc>
    <nc r="E5">
      <f>SUM(E6:E16)</f>
    </nc>
  </rcc>
  <rcc rId="30596" sId="19" numFmtId="4">
    <oc r="H30">
      <v>3698</v>
    </oc>
    <nc r="H30"/>
  </rcc>
  <rcc rId="30597" sId="19" numFmtId="4">
    <oc r="I30">
      <v>1691</v>
    </oc>
    <nc r="I30"/>
  </rcc>
  <rcc rId="30598" sId="19" numFmtId="4">
    <oc r="H31">
      <v>445</v>
    </oc>
    <nc r="H31"/>
  </rcc>
  <rcc rId="30599" sId="19" numFmtId="4">
    <oc r="I31">
      <v>223</v>
    </oc>
    <nc r="I31"/>
  </rcc>
  <rcc rId="30600" sId="19" numFmtId="4">
    <oc r="H32">
      <v>763</v>
    </oc>
    <nc r="H32"/>
  </rcc>
  <rcc rId="30601" sId="19" numFmtId="4">
    <oc r="I32">
      <v>656</v>
    </oc>
    <nc r="I32"/>
  </rcc>
  <rcc rId="30602" sId="19" numFmtId="4">
    <oc r="H33">
      <v>467</v>
    </oc>
    <nc r="H33"/>
  </rcc>
  <rcc rId="30603" sId="19" numFmtId="4">
    <oc r="I33">
      <v>218</v>
    </oc>
    <nc r="I33"/>
  </rcc>
  <rcc rId="30604" sId="19" numFmtId="4">
    <oc r="H34">
      <v>32</v>
    </oc>
    <nc r="H34"/>
  </rcc>
  <rcc rId="30605" sId="19" numFmtId="4">
    <oc r="I34">
      <v>27</v>
    </oc>
    <nc r="I34"/>
  </rcc>
  <rcc rId="30606" sId="19" numFmtId="4">
    <oc r="H35">
      <v>35</v>
    </oc>
    <nc r="H35"/>
  </rcc>
  <rcc rId="30607" sId="19" numFmtId="4">
    <oc r="I35">
      <v>9</v>
    </oc>
    <nc r="I35"/>
  </rcc>
  <rcc rId="30608" sId="19" numFmtId="4">
    <oc r="H36">
      <v>0</v>
    </oc>
    <nc r="H36"/>
  </rcc>
  <rcc rId="30609" sId="19" numFmtId="4">
    <oc r="I36">
      <v>0</v>
    </oc>
    <nc r="I36"/>
  </rcc>
  <rcc rId="30610" sId="19" numFmtId="4">
    <oc r="H37">
      <v>16</v>
    </oc>
    <nc r="H37"/>
  </rcc>
  <rcc rId="30611" sId="19" numFmtId="4">
    <oc r="I37">
      <v>12</v>
    </oc>
    <nc r="I37"/>
  </rcc>
  <rcc rId="30612" sId="19" numFmtId="4">
    <oc r="H38">
      <v>14</v>
    </oc>
    <nc r="H38"/>
  </rcc>
  <rcc rId="30613" sId="19" numFmtId="4">
    <oc r="I38">
      <v>6</v>
    </oc>
    <nc r="I38"/>
  </rcc>
  <rcc rId="30614" sId="19" numFmtId="4">
    <oc r="H39">
      <v>264</v>
    </oc>
    <nc r="H39"/>
  </rcc>
  <rcc rId="30615" sId="19" numFmtId="4">
    <oc r="I39">
      <v>126</v>
    </oc>
    <nc r="I39"/>
  </rcc>
  <rcc rId="30616" sId="19" numFmtId="4">
    <oc r="H40">
      <v>169</v>
    </oc>
    <nc r="H40"/>
  </rcc>
  <rcc rId="30617" sId="19" numFmtId="4">
    <oc r="I40">
      <v>58</v>
    </oc>
    <nc r="I40"/>
  </rcc>
  <rcc rId="30618" sId="19" numFmtId="4">
    <oc r="K30">
      <v>3702</v>
    </oc>
    <nc r="K30"/>
  </rcc>
  <rcc rId="30619" sId="19" numFmtId="4">
    <oc r="L30">
      <v>1670</v>
    </oc>
    <nc r="L30"/>
  </rcc>
  <rcc rId="30620" sId="19" numFmtId="4">
    <oc r="K31">
      <v>445</v>
    </oc>
    <nc r="K31"/>
  </rcc>
  <rcc rId="30621" sId="19" numFmtId="4">
    <oc r="L31">
      <v>234</v>
    </oc>
    <nc r="L31"/>
  </rcc>
  <rcc rId="30622" sId="19" numFmtId="4">
    <oc r="K32">
      <v>797</v>
    </oc>
    <nc r="K32"/>
  </rcc>
  <rcc rId="30623" sId="19" numFmtId="4">
    <oc r="L32">
      <v>688</v>
    </oc>
    <nc r="L32"/>
  </rcc>
  <rcc rId="30624" sId="19" numFmtId="4">
    <oc r="K33">
      <v>436</v>
    </oc>
    <nc r="K33"/>
  </rcc>
  <rcc rId="30625" sId="19" numFmtId="4">
    <oc r="L33">
      <v>210</v>
    </oc>
    <nc r="L33"/>
  </rcc>
  <rcc rId="30626" sId="19" numFmtId="4">
    <oc r="K34">
      <v>16</v>
    </oc>
    <nc r="K34"/>
  </rcc>
  <rcc rId="30627" sId="19" numFmtId="4">
    <oc r="L34">
      <v>12</v>
    </oc>
    <nc r="L34"/>
  </rcc>
  <rcc rId="30628" sId="19" numFmtId="4">
    <oc r="K35">
      <v>33</v>
    </oc>
    <nc r="K35"/>
  </rcc>
  <rcc rId="30629" sId="19" numFmtId="4">
    <oc r="L35">
      <v>4</v>
    </oc>
    <nc r="L35"/>
  </rcc>
  <rcc rId="30630" sId="19" numFmtId="4">
    <oc r="K36">
      <v>0</v>
    </oc>
    <nc r="K36"/>
  </rcc>
  <rcc rId="30631" sId="19" numFmtId="4">
    <oc r="L36">
      <v>0</v>
    </oc>
    <nc r="L36"/>
  </rcc>
  <rcc rId="30632" sId="19" numFmtId="4">
    <oc r="K37">
      <v>25</v>
    </oc>
    <nc r="K37"/>
  </rcc>
  <rcc rId="30633" sId="19" numFmtId="4">
    <oc r="L37">
      <v>20</v>
    </oc>
    <nc r="L37"/>
  </rcc>
  <rcc rId="30634" sId="19" numFmtId="4">
    <oc r="K38">
      <v>7</v>
    </oc>
    <nc r="K38"/>
  </rcc>
  <rcc rId="30635" sId="19" numFmtId="4">
    <oc r="L38">
      <v>5</v>
    </oc>
    <nc r="L38"/>
  </rcc>
  <rcc rId="30636" sId="19" numFmtId="4">
    <oc r="K39">
      <v>264</v>
    </oc>
    <nc r="K39"/>
  </rcc>
  <rcc rId="30637" sId="19" numFmtId="4">
    <oc r="L39">
      <v>141</v>
    </oc>
    <nc r="L39"/>
  </rcc>
  <rcc rId="30638" sId="19" numFmtId="4">
    <oc r="K40">
      <v>176</v>
    </oc>
    <nc r="K40"/>
  </rcc>
  <rcc rId="30639" sId="19" numFmtId="4">
    <oc r="L40">
      <v>79</v>
    </oc>
    <nc r="L40"/>
  </rcc>
  <rcc rId="30640" sId="19" numFmtId="4">
    <oc r="N30">
      <v>3758</v>
    </oc>
    <nc r="N30"/>
  </rcc>
  <rcc rId="30641" sId="19" numFmtId="4">
    <oc r="O30">
      <v>1707</v>
    </oc>
    <nc r="O30"/>
  </rcc>
  <rcc rId="30642" sId="19" numFmtId="4">
    <oc r="N31">
      <v>448</v>
    </oc>
    <nc r="N31"/>
  </rcc>
  <rcc rId="30643" sId="19" numFmtId="4">
    <oc r="O31">
      <v>221</v>
    </oc>
    <nc r="O31"/>
  </rcc>
  <rcc rId="30644" sId="19" numFmtId="4">
    <oc r="N32">
      <v>786</v>
    </oc>
    <nc r="N32"/>
  </rcc>
  <rcc rId="30645" sId="19" numFmtId="4">
    <oc r="O32">
      <v>682</v>
    </oc>
    <nc r="O32"/>
  </rcc>
  <rcc rId="30646" sId="19" numFmtId="4">
    <oc r="N33">
      <v>476</v>
    </oc>
    <nc r="N33"/>
  </rcc>
  <rcc rId="30647" sId="19" numFmtId="4">
    <oc r="O33">
      <v>226</v>
    </oc>
    <nc r="O33"/>
  </rcc>
  <rcc rId="30648" sId="19" numFmtId="4">
    <oc r="N34">
      <v>29</v>
    </oc>
    <nc r="N34"/>
  </rcc>
  <rcc rId="30649" sId="19" numFmtId="4">
    <oc r="O34">
      <v>20</v>
    </oc>
    <nc r="O34"/>
  </rcc>
  <rcc rId="30650" sId="19" numFmtId="4">
    <oc r="N35">
      <v>31</v>
    </oc>
    <nc r="N35"/>
  </rcc>
  <rcc rId="30651" sId="19" numFmtId="4">
    <oc r="O35">
      <v>4</v>
    </oc>
    <nc r="O35"/>
  </rcc>
  <rcc rId="30652" sId="19" numFmtId="4">
    <oc r="N36">
      <v>0</v>
    </oc>
    <nc r="N36"/>
  </rcc>
  <rcc rId="30653" sId="19" numFmtId="4">
    <oc r="O36">
      <v>0</v>
    </oc>
    <nc r="O36"/>
  </rcc>
  <rcc rId="30654" sId="19" numFmtId="4">
    <oc r="N37">
      <v>19</v>
    </oc>
    <nc r="N37"/>
  </rcc>
  <rcc rId="30655" sId="19" numFmtId="4">
    <oc r="O37">
      <v>14</v>
    </oc>
    <nc r="O37"/>
  </rcc>
  <rcc rId="30656" sId="19" numFmtId="4">
    <oc r="N38">
      <v>14</v>
    </oc>
    <nc r="N38"/>
  </rcc>
  <rcc rId="30657" sId="19" numFmtId="4">
    <oc r="O38">
      <v>7</v>
    </oc>
    <nc r="O38"/>
  </rcc>
  <rcc rId="30658" sId="19" numFmtId="4">
    <oc r="N39">
      <v>247</v>
    </oc>
    <nc r="N39"/>
  </rcc>
  <rcc rId="30659" sId="19" numFmtId="4">
    <oc r="O39">
      <v>134</v>
    </oc>
    <nc r="O39"/>
  </rcc>
  <rcc rId="30660" sId="19" numFmtId="4">
    <oc r="N40">
      <v>194</v>
    </oc>
    <nc r="N40"/>
  </rcc>
  <rcc rId="30661" sId="19" numFmtId="4">
    <oc r="O40">
      <v>86</v>
    </oc>
    <nc r="O40"/>
  </rcc>
  <rcc rId="30662" sId="19" numFmtId="4">
    <oc r="Q30">
      <v>90</v>
    </oc>
    <nc r="Q30"/>
  </rcc>
  <rcc rId="30663" sId="19" numFmtId="4">
    <oc r="R30">
      <v>41</v>
    </oc>
    <nc r="R30"/>
  </rcc>
  <rcc rId="30664" sId="19" numFmtId="4">
    <oc r="H42">
      <v>3460</v>
    </oc>
    <nc r="H42"/>
  </rcc>
  <rcc rId="30665" sId="19" numFmtId="4">
    <oc r="I42">
      <v>1582</v>
    </oc>
    <nc r="I42"/>
  </rcc>
  <rcc rId="30666" sId="19" numFmtId="4">
    <oc r="H43">
      <v>445</v>
    </oc>
    <nc r="H43"/>
  </rcc>
  <rcc rId="30667" sId="19" numFmtId="4">
    <oc r="I43">
      <v>223</v>
    </oc>
    <nc r="I43"/>
  </rcc>
  <rcc rId="30668" sId="19" numFmtId="4">
    <oc r="H44">
      <v>763</v>
    </oc>
    <nc r="H44"/>
  </rcc>
  <rcc rId="30669" sId="19" numFmtId="4">
    <oc r="I44">
      <v>656</v>
    </oc>
    <nc r="I44"/>
  </rcc>
  <rcc rId="30670" sId="19" numFmtId="4">
    <oc r="H45">
      <v>467</v>
    </oc>
    <nc r="H45"/>
  </rcc>
  <rcc rId="30671" sId="19" numFmtId="4">
    <oc r="I45">
      <v>218</v>
    </oc>
    <nc r="I45"/>
  </rcc>
  <rcc rId="30672" sId="19" numFmtId="4">
    <oc r="H46">
      <v>32</v>
    </oc>
    <nc r="H46"/>
  </rcc>
  <rcc rId="30673" sId="19" numFmtId="4">
    <oc r="I46">
      <v>27</v>
    </oc>
    <nc r="I46"/>
  </rcc>
  <rcc rId="30674" sId="19" numFmtId="4">
    <oc r="H47">
      <v>35</v>
    </oc>
    <nc r="H47"/>
  </rcc>
  <rcc rId="30675" sId="19" numFmtId="4">
    <oc r="I47">
      <v>9</v>
    </oc>
    <nc r="I47"/>
  </rcc>
  <rcc rId="30676" sId="19" numFmtId="4">
    <oc r="H48">
      <v>0</v>
    </oc>
    <nc r="H48"/>
  </rcc>
  <rcc rId="30677" sId="19" numFmtId="4">
    <oc r="I48">
      <v>0</v>
    </oc>
    <nc r="I48"/>
  </rcc>
  <rcc rId="30678" sId="19" numFmtId="4">
    <oc r="H49">
      <v>16</v>
    </oc>
    <nc r="H49"/>
  </rcc>
  <rcc rId="30679" sId="19" numFmtId="4">
    <oc r="I49">
      <v>12</v>
    </oc>
    <nc r="I49"/>
  </rcc>
  <rcc rId="30680" sId="19" numFmtId="4">
    <oc r="H50">
      <v>14</v>
    </oc>
    <nc r="H50"/>
  </rcc>
  <rcc rId="30681" sId="19" numFmtId="4">
    <oc r="I50">
      <v>6</v>
    </oc>
    <nc r="I50"/>
  </rcc>
  <rcc rId="30682" sId="19" numFmtId="4">
    <oc r="H51">
      <v>264</v>
    </oc>
    <nc r="H51"/>
  </rcc>
  <rcc rId="30683" sId="19" numFmtId="4">
    <oc r="I51">
      <v>126</v>
    </oc>
    <nc r="I51"/>
  </rcc>
  <rcc rId="30684" sId="19" numFmtId="4">
    <oc r="H52">
      <v>169</v>
    </oc>
    <nc r="H52"/>
  </rcc>
  <rcc rId="30685" sId="19" numFmtId="4">
    <oc r="I52">
      <v>58</v>
    </oc>
    <nc r="I52"/>
  </rcc>
  <rcc rId="30686" sId="19" numFmtId="4">
    <oc r="K42">
      <v>3497</v>
    </oc>
    <nc r="K42"/>
  </rcc>
  <rcc rId="30687" sId="19" numFmtId="4">
    <oc r="L42">
      <v>1577</v>
    </oc>
    <nc r="L42"/>
  </rcc>
  <rcc rId="30688" sId="19" numFmtId="4">
    <oc r="K43">
      <v>445</v>
    </oc>
    <nc r="K43"/>
  </rcc>
  <rcc rId="30689" sId="19" numFmtId="4">
    <oc r="L43">
      <v>234</v>
    </oc>
    <nc r="L43"/>
  </rcc>
  <rcc rId="30690" sId="19" numFmtId="4">
    <oc r="K44">
      <v>797</v>
    </oc>
    <nc r="K44"/>
  </rcc>
  <rcc rId="30691" sId="19" numFmtId="4">
    <oc r="L44">
      <v>688</v>
    </oc>
    <nc r="L44"/>
  </rcc>
  <rcc rId="30692" sId="19" numFmtId="4">
    <oc r="K45">
      <v>436</v>
    </oc>
    <nc r="K45"/>
  </rcc>
  <rcc rId="30693" sId="19" numFmtId="4">
    <oc r="L45">
      <v>210</v>
    </oc>
    <nc r="L45"/>
  </rcc>
  <rcc rId="30694" sId="19" numFmtId="4">
    <oc r="K46">
      <v>16</v>
    </oc>
    <nc r="K46"/>
  </rcc>
  <rcc rId="30695" sId="19" numFmtId="4">
    <oc r="L46">
      <v>12</v>
    </oc>
    <nc r="L46"/>
  </rcc>
  <rcc rId="30696" sId="19" numFmtId="4">
    <oc r="K47">
      <v>33</v>
    </oc>
    <nc r="K47"/>
  </rcc>
  <rcc rId="30697" sId="19" numFmtId="4">
    <oc r="L47">
      <v>4</v>
    </oc>
    <nc r="L47"/>
  </rcc>
  <rcc rId="30698" sId="19" numFmtId="4">
    <oc r="K48">
      <v>0</v>
    </oc>
    <nc r="K48"/>
  </rcc>
  <rcc rId="30699" sId="19" numFmtId="4">
    <oc r="L48">
      <v>0</v>
    </oc>
    <nc r="L48"/>
  </rcc>
  <rcc rId="30700" sId="19" numFmtId="4">
    <oc r="K49">
      <v>25</v>
    </oc>
    <nc r="K49"/>
  </rcc>
  <rcc rId="30701" sId="19" numFmtId="4">
    <oc r="L49">
      <v>20</v>
    </oc>
    <nc r="L49"/>
  </rcc>
  <rcc rId="30702" sId="19" numFmtId="4">
    <oc r="K50">
      <v>7</v>
    </oc>
    <nc r="K50"/>
  </rcc>
  <rcc rId="30703" sId="19" numFmtId="4">
    <oc r="L50">
      <v>5</v>
    </oc>
    <nc r="L50"/>
  </rcc>
  <rcc rId="30704" sId="19" numFmtId="4">
    <oc r="K51">
      <v>264</v>
    </oc>
    <nc r="K51"/>
  </rcc>
  <rcc rId="30705" sId="19" numFmtId="4">
    <oc r="L51">
      <v>141</v>
    </oc>
    <nc r="L51"/>
  </rcc>
  <rcc rId="30706" sId="19" numFmtId="4">
    <oc r="K52">
      <v>176</v>
    </oc>
    <nc r="K52"/>
  </rcc>
  <rcc rId="30707" sId="19" numFmtId="4">
    <oc r="L52">
      <v>79</v>
    </oc>
    <nc r="L52"/>
  </rcc>
  <rcc rId="30708" sId="19" numFmtId="4">
    <oc r="N42">
      <v>3585</v>
    </oc>
    <nc r="N42"/>
  </rcc>
  <rcc rId="30709" sId="19" numFmtId="4">
    <oc r="O42">
      <v>1610</v>
    </oc>
    <nc r="O42"/>
  </rcc>
  <rcc rId="30710" sId="19" numFmtId="4">
    <oc r="N43">
      <v>448</v>
    </oc>
    <nc r="N43"/>
  </rcc>
  <rcc rId="30711" sId="19" numFmtId="4">
    <oc r="O43">
      <v>221</v>
    </oc>
    <nc r="O43"/>
  </rcc>
  <rcc rId="30712" sId="19" numFmtId="4">
    <oc r="N44">
      <v>786</v>
    </oc>
    <nc r="N44"/>
  </rcc>
  <rcc rId="30713" sId="19" numFmtId="4">
    <oc r="O44">
      <v>682</v>
    </oc>
    <nc r="O44"/>
  </rcc>
  <rcc rId="30714" sId="19" numFmtId="4">
    <oc r="N45">
      <v>476</v>
    </oc>
    <nc r="N45"/>
  </rcc>
  <rcc rId="30715" sId="19" numFmtId="4">
    <oc r="O45">
      <v>226</v>
    </oc>
    <nc r="O45"/>
  </rcc>
  <rcc rId="30716" sId="19" numFmtId="4">
    <oc r="N46">
      <v>29</v>
    </oc>
    <nc r="N46"/>
  </rcc>
  <rcc rId="30717" sId="19" numFmtId="4">
    <oc r="O46">
      <v>20</v>
    </oc>
    <nc r="O46"/>
  </rcc>
  <rcc rId="30718" sId="19" numFmtId="4">
    <oc r="N47">
      <v>31</v>
    </oc>
    <nc r="N47"/>
  </rcc>
  <rcc rId="30719" sId="19" numFmtId="4">
    <oc r="O47">
      <v>4</v>
    </oc>
    <nc r="O47"/>
  </rcc>
  <rcc rId="30720" sId="19" numFmtId="4">
    <oc r="N48">
      <v>0</v>
    </oc>
    <nc r="N48"/>
  </rcc>
  <rcc rId="30721" sId="19" numFmtId="4">
    <oc r="O48">
      <v>0</v>
    </oc>
    <nc r="O48"/>
  </rcc>
  <rcc rId="30722" sId="19" numFmtId="4">
    <oc r="N49">
      <v>19</v>
    </oc>
    <nc r="N49"/>
  </rcc>
  <rcc rId="30723" sId="19" numFmtId="4">
    <oc r="O49">
      <v>14</v>
    </oc>
    <nc r="O49"/>
  </rcc>
  <rcc rId="30724" sId="19" numFmtId="4">
    <oc r="N50">
      <v>14</v>
    </oc>
    <nc r="N50"/>
  </rcc>
  <rcc rId="30725" sId="19" numFmtId="4">
    <oc r="O50">
      <v>7</v>
    </oc>
    <nc r="O50"/>
  </rcc>
  <rcc rId="30726" sId="19" numFmtId="4">
    <oc r="N51">
      <v>247</v>
    </oc>
    <nc r="N51"/>
  </rcc>
  <rcc rId="30727" sId="19" numFmtId="4">
    <oc r="O51">
      <v>134</v>
    </oc>
    <nc r="O51"/>
  </rcc>
  <rcc rId="30728" sId="19" numFmtId="4">
    <oc r="N52">
      <v>194</v>
    </oc>
    <nc r="N52"/>
  </rcc>
  <rcc rId="30729" sId="19" numFmtId="4">
    <oc r="O52">
      <v>86</v>
    </oc>
    <nc r="O52"/>
  </rcc>
  <rcc rId="30730" sId="19" numFmtId="4">
    <oc r="H54">
      <v>238</v>
    </oc>
    <nc r="H54"/>
  </rcc>
  <rcc rId="30731" sId="19" numFmtId="4">
    <oc r="I54">
      <v>109</v>
    </oc>
    <nc r="I54"/>
  </rcc>
  <rcc rId="30732" sId="19" numFmtId="4">
    <oc r="K54">
      <v>205</v>
    </oc>
    <nc r="K54"/>
  </rcc>
  <rcc rId="30733" sId="19" numFmtId="4">
    <oc r="L54">
      <v>93</v>
    </oc>
    <nc r="L54"/>
  </rcc>
  <rcc rId="30734" sId="19" numFmtId="4">
    <oc r="N54">
      <v>173</v>
    </oc>
    <nc r="N54"/>
  </rcc>
  <rcc rId="30735" sId="19" numFmtId="4">
    <oc r="O54">
      <v>97</v>
    </oc>
    <nc r="O54"/>
  </rcc>
  <rcc rId="30736" sId="19" numFmtId="4">
    <oc r="Q54">
      <v>90</v>
    </oc>
    <nc r="Q54"/>
  </rcc>
  <rcc rId="30737" sId="19" numFmtId="4">
    <oc r="R54">
      <v>41</v>
    </oc>
    <nc r="R54"/>
  </rcc>
  <rcc rId="30738" sId="19" numFmtId="4">
    <oc r="H18">
      <v>4179</v>
    </oc>
    <nc r="H18">
      <v>4045</v>
    </nc>
  </rcc>
  <rcc rId="30739" sId="19" numFmtId="4">
    <nc r="K18">
      <v>4051</v>
    </nc>
  </rcc>
  <rcc rId="30740" sId="19" numFmtId="4">
    <nc r="N18">
      <v>4052</v>
    </nc>
  </rcc>
  <rcc rId="30741" sId="19" numFmtId="4">
    <oc r="H19">
      <v>445</v>
    </oc>
    <nc r="H19">
      <v>433</v>
    </nc>
  </rcc>
  <rcc rId="30742" sId="19" numFmtId="4">
    <nc r="K19">
      <v>426</v>
    </nc>
  </rcc>
  <rcc rId="30743" sId="19" numFmtId="4">
    <nc r="N19">
      <v>433</v>
    </nc>
  </rcc>
  <rcc rId="30744" sId="19" numFmtId="4">
    <oc r="H20">
      <v>763</v>
    </oc>
    <nc r="H20">
      <v>780</v>
    </nc>
  </rcc>
  <rcc rId="30745" sId="19" numFmtId="4">
    <nc r="K20">
      <v>738</v>
    </nc>
  </rcc>
  <rcc rId="30746" sId="19" numFmtId="4">
    <nc r="N20">
      <v>780</v>
    </nc>
  </rcc>
  <rcc rId="30747" sId="19" numFmtId="4">
    <oc r="H21">
      <v>467</v>
    </oc>
    <nc r="H21">
      <v>444</v>
    </nc>
  </rcc>
  <rcc rId="30748" sId="19" numFmtId="4">
    <nc r="K21">
      <v>456</v>
    </nc>
  </rcc>
  <rcc rId="30749" sId="19" numFmtId="4">
    <nc r="N21">
      <v>424</v>
    </nc>
  </rcc>
  <rcc rId="30750" sId="19" numFmtId="4">
    <oc r="H22">
      <v>32</v>
    </oc>
    <nc r="H22">
      <v>21</v>
    </nc>
  </rcc>
  <rcc rId="30751" sId="19" numFmtId="4">
    <nc r="K22">
      <v>28</v>
    </nc>
  </rcc>
  <rcc rId="30752" sId="19" numFmtId="4">
    <nc r="N22">
      <v>14</v>
    </nc>
  </rcc>
  <rcc rId="30753" sId="19" numFmtId="4">
    <oc r="H23">
      <v>74</v>
    </oc>
    <nc r="H23">
      <v>70</v>
    </nc>
  </rcc>
  <rcc rId="30754" sId="19" numFmtId="4">
    <nc r="K23">
      <v>71</v>
    </nc>
  </rcc>
  <rcc rId="30755" sId="19" numFmtId="4">
    <nc r="N23">
      <v>65</v>
    </nc>
  </rcc>
  <rcc rId="30756" sId="19" numFmtId="4">
    <oc r="J24">
      <f>H24-I24</f>
    </oc>
    <nc r="J24">
      <v>0</v>
    </nc>
  </rcc>
  <rcc rId="30757" sId="19" numFmtId="4">
    <nc r="K24">
      <v>0</v>
    </nc>
  </rcc>
  <rcc rId="30758" sId="19" numFmtId="4">
    <nc r="L24">
      <v>0</v>
    </nc>
  </rcc>
  <rcc rId="30759" sId="19" numFmtId="4">
    <oc r="M24">
      <f>K24-L24</f>
    </oc>
    <nc r="M24">
      <v>0</v>
    </nc>
  </rcc>
  <rcc rId="30760" sId="19" numFmtId="4">
    <nc r="N24">
      <v>0</v>
    </nc>
  </rcc>
  <rcc rId="30761" sId="19" numFmtId="4">
    <nc r="O24">
      <v>0</v>
    </nc>
  </rcc>
  <rcc rId="30762" sId="19" numFmtId="4">
    <oc r="P24">
      <f>N24-O24</f>
    </oc>
    <nc r="P24">
      <v>0</v>
    </nc>
  </rcc>
  <rcc rId="30763" sId="19" numFmtId="4">
    <nc r="K25">
      <v>16</v>
    </nc>
  </rcc>
  <rcc rId="30764" sId="19" numFmtId="4">
    <nc r="N25">
      <v>24</v>
    </nc>
  </rcc>
  <rcc rId="30765" sId="19" numFmtId="4">
    <nc r="K26">
      <v>8</v>
    </nc>
  </rcc>
  <rcc rId="30766" sId="19" numFmtId="4">
    <nc r="N26">
      <v>7</v>
    </nc>
  </rcc>
  <rcc rId="30767" sId="19" numFmtId="4">
    <oc r="H27">
      <v>264</v>
    </oc>
    <nc r="H27">
      <v>261</v>
    </nc>
  </rcc>
  <rcc rId="30768" sId="19" numFmtId="4">
    <nc r="K27">
      <v>254</v>
    </nc>
  </rcc>
  <rcc rId="30769" sId="19" numFmtId="4">
    <nc r="N27">
      <v>262</v>
    </nc>
  </rcc>
  <rcc rId="30770" sId="19" numFmtId="4">
    <oc r="H28">
      <v>169</v>
    </oc>
    <nc r="H28">
      <v>144</v>
    </nc>
  </rcc>
  <rcc rId="30771" sId="19" numFmtId="4">
    <nc r="K28">
      <v>163</v>
    </nc>
  </rcc>
  <rcc rId="30772" sId="19" numFmtId="4">
    <nc r="N28">
      <v>165</v>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773" sId="19" numFmtId="4">
    <nc r="H30">
      <v>3588</v>
    </nc>
  </rcc>
  <rcc rId="30774" sId="19" numFmtId="4">
    <nc r="K30">
      <v>3603</v>
    </nc>
  </rcc>
  <rcc rId="30775" sId="19" numFmtId="4">
    <nc r="N30">
      <v>3602</v>
    </nc>
  </rcc>
  <rcc rId="30776" sId="19" numFmtId="4">
    <nc r="Q30">
      <v>87</v>
    </nc>
  </rcc>
  <rcc rId="30777" sId="19" numFmtId="4">
    <nc r="H31">
      <v>433</v>
    </nc>
  </rcc>
  <rcc rId="30778" sId="19" numFmtId="4">
    <nc r="K31">
      <v>426</v>
    </nc>
  </rcc>
  <rcc rId="30779" sId="19" numFmtId="4">
    <nc r="N31">
      <v>433</v>
    </nc>
  </rcc>
  <rcc rId="30780" sId="19" numFmtId="4">
    <nc r="H32">
      <v>780</v>
    </nc>
  </rcc>
  <rcc rId="30781" sId="19" numFmtId="4">
    <nc r="N32">
      <v>780</v>
    </nc>
  </rcc>
  <rcc rId="30782" sId="19" numFmtId="4">
    <nc r="K32">
      <v>738</v>
    </nc>
  </rcc>
  <rcc rId="30783" sId="19" numFmtId="4">
    <nc r="H33">
      <v>444</v>
    </nc>
  </rcc>
  <rcc rId="30784" sId="19" numFmtId="4">
    <nc r="K33">
      <v>456</v>
    </nc>
  </rcc>
  <rcc rId="30785" sId="19" numFmtId="4">
    <nc r="N33">
      <v>424</v>
    </nc>
  </rcc>
  <rcc rId="30786" sId="19" numFmtId="4">
    <nc r="H34">
      <v>21</v>
    </nc>
  </rcc>
  <rcc rId="30787" sId="19" numFmtId="4">
    <nc r="K34">
      <v>28</v>
    </nc>
  </rcc>
  <rcc rId="30788" sId="19" numFmtId="4">
    <nc r="N34">
      <v>14</v>
    </nc>
  </rcc>
  <rcc rId="30789" sId="19" numFmtId="4">
    <nc r="H35">
      <v>30</v>
    </nc>
  </rcc>
  <rcc rId="30790" sId="19" numFmtId="4">
    <nc r="K35">
      <v>35</v>
    </nc>
  </rcc>
  <rcc rId="30791" sId="19" numFmtId="4">
    <nc r="N35">
      <v>33</v>
    </nc>
  </rcc>
  <rcc rId="30792" sId="19" numFmtId="4">
    <nc r="H36">
      <v>0</v>
    </nc>
  </rcc>
  <rcc rId="30793" sId="19" numFmtId="4">
    <nc r="I36">
      <v>0</v>
    </nc>
  </rcc>
  <rcc rId="30794" sId="19" numFmtId="4">
    <oc r="J36">
      <f>H36-I36</f>
    </oc>
    <nc r="J36">
      <v>0</v>
    </nc>
  </rcc>
  <rcc rId="30795" sId="19" numFmtId="4">
    <nc r="K36">
      <v>0</v>
    </nc>
  </rcc>
  <rcc rId="30796" sId="19" numFmtId="4">
    <nc r="L36">
      <v>0</v>
    </nc>
  </rcc>
  <rcc rId="30797" sId="19" numFmtId="4">
    <oc r="M36">
      <f>K36-L36</f>
    </oc>
    <nc r="M36">
      <v>0</v>
    </nc>
  </rcc>
  <rcc rId="30798" sId="19" numFmtId="4">
    <nc r="N36">
      <v>0</v>
    </nc>
  </rcc>
  <rcc rId="30799" sId="19" numFmtId="4">
    <nc r="O36">
      <v>0</v>
    </nc>
  </rcc>
  <rcc rId="30800" sId="19" numFmtId="4">
    <oc r="P36">
      <f>N36-O36</f>
    </oc>
    <nc r="P36">
      <v>0</v>
    </nc>
  </rcc>
  <rcc rId="30801" sId="19" numFmtId="4">
    <nc r="H37">
      <v>16</v>
    </nc>
  </rcc>
  <rcc rId="30802" sId="19" numFmtId="4">
    <nc r="K37">
      <v>16</v>
    </nc>
  </rcc>
  <rcc rId="30803" sId="19" numFmtId="4">
    <nc r="N37">
      <v>24</v>
    </nc>
  </rcc>
  <rcc rId="30804" sId="19" numFmtId="4">
    <nc r="H38">
      <v>14</v>
    </nc>
  </rcc>
  <rcc rId="30805" sId="19" numFmtId="4">
    <nc r="K38">
      <v>8</v>
    </nc>
  </rcc>
  <rcc rId="30806" sId="19" numFmtId="4">
    <nc r="N38">
      <v>7</v>
    </nc>
  </rcc>
  <rcc rId="30807" sId="19" numFmtId="4">
    <nc r="H39">
      <v>261</v>
    </nc>
  </rcc>
  <rcc rId="30808" sId="19" numFmtId="4">
    <nc r="K39">
      <v>254</v>
    </nc>
  </rcc>
  <rcc rId="30809" sId="19" numFmtId="4">
    <nc r="N39">
      <v>262</v>
    </nc>
  </rcc>
  <rcc rId="30810" sId="19" numFmtId="4">
    <nc r="H40">
      <v>144</v>
    </nc>
  </rcc>
  <rcc rId="30811" sId="19" numFmtId="4">
    <nc r="K40">
      <v>163</v>
    </nc>
  </rcc>
  <rcc rId="30812" sId="19" numFmtId="4">
    <nc r="N40">
      <v>165</v>
    </nc>
  </rcc>
  <rcc rId="30813" sId="19" numFmtId="4">
    <nc r="H42">
      <v>3362</v>
    </nc>
  </rcc>
  <rcc rId="30814" sId="19" numFmtId="4">
    <nc r="K42">
      <v>3375</v>
    </nc>
  </rcc>
  <rcc rId="30815" sId="19" numFmtId="4">
    <nc r="N42">
      <v>3418</v>
    </nc>
  </rcc>
  <rcc rId="30816" sId="19" numFmtId="4">
    <nc r="H43">
      <v>433</v>
    </nc>
  </rcc>
  <rcc rId="30817" sId="19" numFmtId="4">
    <nc r="K43">
      <v>426</v>
    </nc>
  </rcc>
  <rcc rId="30818" sId="19" numFmtId="4">
    <nc r="N43">
      <v>433</v>
    </nc>
  </rcc>
  <rcc rId="30819" sId="19" numFmtId="4">
    <nc r="H44">
      <v>780</v>
    </nc>
  </rcc>
  <rcc rId="30820" sId="19" numFmtId="4">
    <nc r="N44">
      <v>780</v>
    </nc>
  </rcc>
  <rcc rId="30821" sId="19" numFmtId="4">
    <nc r="K44">
      <v>738</v>
    </nc>
  </rcc>
  <rcc rId="30822" sId="19" numFmtId="4">
    <nc r="H45">
      <v>444</v>
    </nc>
  </rcc>
  <rcc rId="30823" sId="19" numFmtId="4">
    <nc r="K45">
      <v>456</v>
    </nc>
  </rcc>
  <rcc rId="30824" sId="19" numFmtId="4">
    <nc r="N45">
      <v>424</v>
    </nc>
  </rcc>
  <rcc rId="30825" sId="19" numFmtId="4">
    <nc r="H46">
      <v>21</v>
    </nc>
  </rcc>
  <rcc rId="30826" sId="19" numFmtId="4">
    <nc r="K46">
      <v>28</v>
    </nc>
  </rcc>
  <rcc rId="30827" sId="19" numFmtId="4">
    <nc r="N46">
      <v>14</v>
    </nc>
  </rcc>
  <rcc rId="30828" sId="19" numFmtId="4">
    <nc r="H47">
      <v>30</v>
    </nc>
  </rcc>
  <rcc rId="30829" sId="19" numFmtId="4">
    <nc r="K47">
      <v>35</v>
    </nc>
  </rcc>
  <rcc rId="30830" sId="19" numFmtId="4">
    <nc r="N47">
      <v>33</v>
    </nc>
  </rcc>
  <rcc rId="30831" sId="19" numFmtId="4">
    <nc r="H48">
      <v>0</v>
    </nc>
  </rcc>
  <rcc rId="30832" sId="19" numFmtId="4">
    <nc r="I48">
      <v>0</v>
    </nc>
  </rcc>
  <rcc rId="30833" sId="19" numFmtId="4">
    <oc r="J48">
      <f>H48-I48</f>
    </oc>
    <nc r="J48">
      <v>0</v>
    </nc>
  </rcc>
  <rcc rId="30834" sId="19" numFmtId="4">
    <nc r="K48">
      <v>0</v>
    </nc>
  </rcc>
  <rcc rId="30835" sId="19" numFmtId="4">
    <nc r="L48">
      <v>0</v>
    </nc>
  </rcc>
  <rcc rId="30836" sId="19" numFmtId="4">
    <oc r="M48">
      <f>K48-L48</f>
    </oc>
    <nc r="M48">
      <v>0</v>
    </nc>
  </rcc>
  <rcc rId="30837" sId="19" numFmtId="4">
    <nc r="N48">
      <v>0</v>
    </nc>
  </rcc>
  <rcc rId="30838" sId="19" numFmtId="4">
    <nc r="O48">
      <v>0</v>
    </nc>
  </rcc>
  <rcc rId="30839" sId="19" numFmtId="4">
    <oc r="P48">
      <f>N48-O48</f>
    </oc>
    <nc r="P48">
      <v>0</v>
    </nc>
  </rcc>
  <rcc rId="30840" sId="19" numFmtId="4">
    <nc r="H49">
      <v>16</v>
    </nc>
  </rcc>
  <rcc rId="30841" sId="19" numFmtId="4">
    <nc r="K49">
      <v>16</v>
    </nc>
  </rcc>
  <rcc rId="30842" sId="19" numFmtId="4">
    <nc r="N49">
      <v>24</v>
    </nc>
  </rcc>
  <rcc rId="30843" sId="19" numFmtId="4">
    <nc r="H50">
      <v>14</v>
    </nc>
  </rcc>
  <rcc rId="30844" sId="19" numFmtId="4">
    <nc r="K50">
      <v>8</v>
    </nc>
  </rcc>
  <rcc rId="30845" sId="19" numFmtId="4">
    <nc r="N50">
      <v>7</v>
    </nc>
  </rcc>
  <rcc rId="30846" sId="19" numFmtId="4">
    <nc r="H51">
      <v>261</v>
    </nc>
  </rcc>
  <rcc rId="30847" sId="19" numFmtId="4">
    <nc r="K51">
      <v>254</v>
    </nc>
  </rcc>
  <rcc rId="30848" sId="19" numFmtId="4">
    <nc r="N51">
      <v>262</v>
    </nc>
  </rcc>
  <rcc rId="30849" sId="19" numFmtId="4">
    <nc r="H52">
      <v>144</v>
    </nc>
  </rcc>
  <rcc rId="30850" sId="19" numFmtId="4">
    <nc r="K52">
      <v>163</v>
    </nc>
  </rcc>
  <rcc rId="30851" sId="19" numFmtId="4">
    <nc r="N52">
      <v>165</v>
    </nc>
  </rcc>
  <rcc rId="30852" sId="19" numFmtId="4">
    <nc r="H54">
      <v>226</v>
    </nc>
  </rcc>
  <rcc rId="30853" sId="19" numFmtId="4">
    <nc r="K54">
      <v>228</v>
    </nc>
  </rcc>
  <rcc rId="30854" sId="19" numFmtId="4">
    <nc r="N54">
      <v>184</v>
    </nc>
  </rcc>
  <rcc rId="30855" sId="19" numFmtId="4">
    <nc r="Q54">
      <v>87</v>
    </nc>
  </rcc>
  <rcc rId="30856" sId="19" numFmtId="4">
    <oc r="I66">
      <v>336</v>
    </oc>
    <nc r="I66"/>
  </rcc>
  <rcc rId="30857" sId="19" numFmtId="4">
    <oc r="L66">
      <v>294</v>
    </oc>
    <nc r="L66"/>
  </rcc>
  <rcc rId="30858" sId="19" numFmtId="4">
    <oc r="O66">
      <v>316</v>
    </oc>
    <nc r="O66"/>
  </rcc>
  <rcc rId="30859" sId="19" numFmtId="4">
    <oc r="O71">
      <v>18</v>
    </oc>
    <nc r="O71"/>
  </rcc>
  <rcc rId="30860" sId="19" numFmtId="4">
    <oc r="L71">
      <v>19</v>
    </oc>
    <nc r="L71"/>
  </rcc>
  <rcc rId="30861" sId="19" numFmtId="4">
    <oc r="I71">
      <v>21</v>
    </oc>
    <nc r="I71"/>
  </rcc>
  <rcc rId="30862" sId="19" numFmtId="4">
    <oc r="H66">
      <v>719</v>
    </oc>
    <nc r="H66">
      <v>683</v>
    </nc>
  </rcc>
  <rcc rId="30863" sId="19" numFmtId="4">
    <oc r="K66">
      <v>663</v>
    </oc>
    <nc r="K66">
      <v>676</v>
    </nc>
  </rcc>
  <rcc rId="30864" sId="19" numFmtId="4">
    <oc r="N66">
      <v>680</v>
    </oc>
    <nc r="N66">
      <v>634</v>
    </nc>
  </rcc>
  <rcc rId="30865" sId="19" numFmtId="4">
    <oc r="H71">
      <v>39</v>
    </oc>
    <nc r="H71">
      <v>40</v>
    </nc>
  </rcc>
  <rcc rId="30866" sId="19" numFmtId="4">
    <oc r="K71">
      <v>38</v>
    </oc>
    <nc r="K71">
      <v>36</v>
    </nc>
  </rcc>
  <rcc rId="30867" sId="19" numFmtId="4">
    <oc r="N71">
      <v>35</v>
    </oc>
    <nc r="N71">
      <v>32</v>
    </nc>
  </rcc>
  <rcc rId="30868" sId="19">
    <nc r="J6">
      <f>H6-I6</f>
    </nc>
  </rcc>
  <rcc rId="30869" sId="19">
    <nc r="J7">
      <f>H7-I7</f>
    </nc>
  </rcc>
  <rcc rId="30870" sId="19">
    <nc r="J8">
      <f>H8-I8</f>
    </nc>
  </rcc>
  <rcc rId="30871" sId="19">
    <nc r="J9">
      <f>H9-I9</f>
    </nc>
  </rcc>
  <rcc rId="30872" sId="19">
    <nc r="J10">
      <f>H10-I10</f>
    </nc>
  </rcc>
  <rcc rId="30873" sId="19">
    <nc r="J11">
      <f>H11-I11</f>
    </nc>
  </rcc>
  <rcc rId="30874" sId="19">
    <nc r="J13">
      <f>H13-I13</f>
    </nc>
  </rcc>
  <rcc rId="30875" sId="19">
    <nc r="J14">
      <f>H14-I14</f>
    </nc>
  </rcc>
  <rcc rId="30876" sId="19">
    <nc r="J15">
      <f>H15-I15</f>
    </nc>
  </rcc>
  <rcc rId="30877" sId="19">
    <nc r="J16">
      <f>H16-I16</f>
    </nc>
  </rcc>
  <rcc rId="30878" sId="19">
    <nc r="M6">
      <f>K6-L6</f>
    </nc>
  </rcc>
  <rcc rId="30879" sId="19">
    <nc r="M7">
      <f>K7-L7</f>
    </nc>
  </rcc>
  <rcc rId="30880" sId="19">
    <nc r="M8">
      <f>K8-L8</f>
    </nc>
  </rcc>
  <rcc rId="30881" sId="19">
    <nc r="M10">
      <f>K10-L10</f>
    </nc>
  </rcc>
  <rcc rId="30882" sId="19">
    <nc r="M11">
      <f>K11-L11</f>
    </nc>
  </rcc>
  <rcc rId="30883" sId="19">
    <nc r="M14">
      <f>K14-L14</f>
    </nc>
  </rcc>
  <rcc rId="30884" sId="19">
    <nc r="M15">
      <f>K15-L15</f>
    </nc>
  </rcc>
  <rcc rId="30885" sId="19">
    <nc r="M16">
      <f>K16-L16</f>
    </nc>
  </rcc>
  <rcc rId="30886" sId="19">
    <oc r="M5">
      <f>SUM(M6:M16)</f>
    </oc>
    <nc r="M5">
      <f>SUM(M6:M16)</f>
    </nc>
  </rcc>
  <rcc rId="30887" sId="19">
    <nc r="M9">
      <f>K9-L9</f>
    </nc>
  </rcc>
  <rcc rId="30888" sId="19">
    <nc r="M13">
      <f>K13-L13</f>
    </nc>
  </rcc>
  <rcc rId="30889" sId="19">
    <oc r="P5">
      <f>SUM(P6:P16)</f>
    </oc>
    <nc r="P5">
      <f>SUM(P6:P16)</f>
    </nc>
  </rcc>
  <rcc rId="30890" sId="19">
    <nc r="P6">
      <f>N6-O6</f>
    </nc>
  </rcc>
  <rcc rId="30891" sId="19">
    <nc r="P7">
      <f>N7-O7</f>
    </nc>
  </rcc>
  <rcc rId="30892" sId="19">
    <nc r="P9">
      <f>N9-O9</f>
    </nc>
  </rcc>
  <rcc rId="30893" sId="19">
    <nc r="P10">
      <f>N10-O10</f>
    </nc>
  </rcc>
  <rcc rId="30894" sId="19">
    <nc r="P13">
      <f>N13-O13</f>
    </nc>
  </rcc>
  <rcc rId="30895" sId="19">
    <nc r="P14">
      <f>N14-O14</f>
    </nc>
  </rcc>
  <rcc rId="30896" sId="19">
    <nc r="P16">
      <f>N16-O16</f>
    </nc>
  </rcc>
  <rcc rId="30897" sId="19" odxf="1" dxf="1">
    <oc r="S5">
      <f>SUM(S6:S16)</f>
    </oc>
    <nc r="S5">
      <f>SUM(S6:S16)</f>
    </nc>
    <odxf>
      <border outline="0">
        <left style="hair">
          <color indexed="64"/>
        </left>
        <right style="medium">
          <color indexed="64"/>
        </right>
      </border>
    </odxf>
    <ndxf>
      <border outline="0">
        <left/>
        <right style="thin">
          <color indexed="64"/>
        </right>
      </border>
    </ndxf>
  </rcc>
  <rcc rId="30898" sId="19" odxf="1" dxf="1">
    <nc r="S6">
      <f>Q6-R6</f>
    </nc>
    <odxf>
      <border outline="0">
        <left style="hair">
          <color indexed="64"/>
        </left>
        <right style="medium">
          <color indexed="64"/>
        </right>
        <top style="dotted">
          <color indexed="64"/>
        </top>
      </border>
    </odxf>
    <ndxf>
      <border outline="0">
        <left/>
        <right style="thin">
          <color indexed="64"/>
        </right>
        <top/>
      </border>
    </ndxf>
  </rcc>
  <rcc rId="30899" sId="19" odxf="1" dxf="1">
    <oc r="S7">
      <f>Q7-R7</f>
    </oc>
    <nc r="S7">
      <f>Q7-R7</f>
    </nc>
    <odxf>
      <border outline="0">
        <left style="hair">
          <color indexed="64"/>
        </left>
        <right style="medium">
          <color indexed="64"/>
        </right>
      </border>
    </odxf>
    <ndxf>
      <border outline="0">
        <left/>
        <right style="thin">
          <color indexed="64"/>
        </right>
      </border>
    </ndxf>
  </rcc>
  <rcc rId="30900" sId="19" odxf="1" dxf="1">
    <oc r="S8">
      <f>Q8-R8</f>
    </oc>
    <nc r="S8">
      <f>Q8-R8</f>
    </nc>
    <odxf>
      <border outline="0">
        <left style="hair">
          <color indexed="64"/>
        </left>
        <right style="medium">
          <color indexed="64"/>
        </right>
      </border>
    </odxf>
    <ndxf>
      <border outline="0">
        <left/>
        <right style="thin">
          <color indexed="64"/>
        </right>
      </border>
    </ndxf>
  </rcc>
  <rcc rId="30901" sId="19" odxf="1" dxf="1">
    <oc r="S9">
      <f>Q9-R9</f>
    </oc>
    <nc r="S9">
      <f>Q9-R9</f>
    </nc>
    <odxf>
      <border outline="0">
        <left style="hair">
          <color indexed="64"/>
        </left>
        <right style="medium">
          <color indexed="64"/>
        </right>
      </border>
    </odxf>
    <ndxf>
      <border outline="0">
        <left/>
        <right style="thin">
          <color indexed="64"/>
        </right>
      </border>
    </ndxf>
  </rcc>
  <rcc rId="30902" sId="19" odxf="1" dxf="1">
    <oc r="S10">
      <f>Q10-R10</f>
    </oc>
    <nc r="S10">
      <f>Q10-R10</f>
    </nc>
    <odxf>
      <border outline="0">
        <left style="hair">
          <color indexed="64"/>
        </left>
        <right style="medium">
          <color indexed="64"/>
        </right>
      </border>
    </odxf>
    <ndxf>
      <border outline="0">
        <left/>
        <right style="thin">
          <color indexed="64"/>
        </right>
      </border>
    </ndxf>
  </rcc>
  <rcc rId="30903" sId="19" odxf="1" dxf="1">
    <oc r="S11">
      <f>Q11-R11</f>
    </oc>
    <nc r="S11">
      <f>Q11-R11</f>
    </nc>
    <odxf>
      <border outline="0">
        <left style="hair">
          <color indexed="64"/>
        </left>
        <right style="medium">
          <color indexed="64"/>
        </right>
      </border>
    </odxf>
    <ndxf>
      <border outline="0">
        <left/>
        <right style="thin">
          <color indexed="64"/>
        </right>
      </border>
    </ndxf>
  </rcc>
  <rcc rId="30904" sId="19" odxf="1" dxf="1" numFmtId="4">
    <oc r="S12">
      <f>Q12-R12</f>
    </oc>
    <nc r="S12">
      <v>0</v>
    </nc>
    <odxf>
      <border outline="0">
        <left style="hair">
          <color indexed="64"/>
        </left>
        <right style="medium">
          <color indexed="64"/>
        </right>
      </border>
    </odxf>
    <ndxf>
      <border outline="0">
        <left/>
        <right style="thin">
          <color indexed="64"/>
        </right>
      </border>
    </ndxf>
  </rcc>
  <rcc rId="30905" sId="19" odxf="1" dxf="1">
    <oc r="S13">
      <f>Q13-R13</f>
    </oc>
    <nc r="S13">
      <f>Q13-R13</f>
    </nc>
    <odxf>
      <border outline="0">
        <left style="hair">
          <color indexed="64"/>
        </left>
        <right style="medium">
          <color indexed="64"/>
        </right>
      </border>
    </odxf>
    <ndxf>
      <border outline="0">
        <left/>
        <right style="thin">
          <color indexed="64"/>
        </right>
      </border>
    </ndxf>
  </rcc>
  <rcc rId="30906" sId="19" odxf="1" dxf="1">
    <oc r="S14">
      <f>Q14-R14</f>
    </oc>
    <nc r="S14">
      <f>Q14-R14</f>
    </nc>
    <odxf>
      <border outline="0">
        <left style="hair">
          <color indexed="64"/>
        </left>
        <right style="medium">
          <color indexed="64"/>
        </right>
      </border>
    </odxf>
    <ndxf>
      <border outline="0">
        <left/>
        <right style="thin">
          <color indexed="64"/>
        </right>
      </border>
    </ndxf>
  </rcc>
  <rcc rId="30907" sId="19" odxf="1" dxf="1">
    <oc r="S15">
      <f>Q15-R15</f>
    </oc>
    <nc r="S15">
      <f>Q15-R15</f>
    </nc>
    <odxf>
      <border outline="0">
        <left style="hair">
          <color indexed="64"/>
        </left>
        <right style="medium">
          <color indexed="64"/>
        </right>
      </border>
    </odxf>
    <ndxf>
      <border outline="0">
        <left/>
        <right style="thin">
          <color indexed="64"/>
        </right>
      </border>
    </ndxf>
  </rcc>
  <rcc rId="30908" sId="19" odxf="1" dxf="1">
    <oc r="S16">
      <f>Q16-R16</f>
    </oc>
    <nc r="S16">
      <f>Q16-R16</f>
    </nc>
    <odxf>
      <border outline="0">
        <left style="hair">
          <color indexed="64"/>
        </left>
        <right style="medium">
          <color indexed="64"/>
        </right>
      </border>
    </odxf>
    <ndxf>
      <border outline="0">
        <left/>
        <right style="thin">
          <color indexed="64"/>
        </right>
      </border>
    </ndxf>
  </rcc>
  <rcc rId="30909" sId="19">
    <nc r="P8">
      <f>N8-O8</f>
    </nc>
  </rcc>
  <rcc rId="30910" sId="19">
    <nc r="P11">
      <f>N11-O11</f>
    </nc>
  </rcc>
  <rcc rId="30911" sId="19">
    <nc r="P15">
      <f>N15-O15</f>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12" sId="19" numFmtId="4">
    <nc r="I18">
      <v>1809</v>
    </nc>
  </rcc>
  <rcc rId="30913" sId="19" numFmtId="4">
    <nc r="L18">
      <v>1864</v>
    </nc>
  </rcc>
  <rcc rId="30914" sId="19" numFmtId="4">
    <nc r="O18">
      <v>1832</v>
    </nc>
  </rcc>
  <rcc rId="30915" sId="19" numFmtId="4">
    <nc r="I19">
      <v>211</v>
    </nc>
  </rcc>
  <rcc rId="30916" sId="19" numFmtId="4">
    <nc r="L19">
      <v>213</v>
    </nc>
  </rcc>
  <rcc rId="30917" sId="19" numFmtId="4">
    <nc r="O19">
      <v>230</v>
    </nc>
  </rcc>
  <rcc rId="30918" sId="19" numFmtId="4">
    <nc r="I20">
      <v>693</v>
    </nc>
  </rcc>
  <rcc rId="30919" sId="19" numFmtId="4">
    <nc r="L20">
      <v>634</v>
    </nc>
  </rcc>
  <rcc rId="30920" sId="19" numFmtId="4">
    <nc r="O20">
      <v>672</v>
    </nc>
  </rcc>
  <rcc rId="30921" sId="19" numFmtId="4">
    <nc r="I21">
      <v>222</v>
    </nc>
  </rcc>
  <rcc rId="30922" sId="19" numFmtId="4">
    <nc r="L21">
      <v>213</v>
    </nc>
  </rcc>
  <rcc rId="30923" sId="19" numFmtId="4">
    <nc r="O21">
      <v>207</v>
    </nc>
  </rcc>
  <rcc rId="30924" sId="19" numFmtId="4">
    <nc r="I22">
      <v>15</v>
    </nc>
  </rcc>
  <rcc rId="30925" sId="19" numFmtId="4">
    <nc r="L22">
      <v>25</v>
    </nc>
  </rcc>
  <rcc rId="30926" sId="19" numFmtId="4">
    <nc r="O22">
      <v>10</v>
    </nc>
  </rcc>
  <rcc rId="30927" sId="19" numFmtId="4">
    <nc r="I23">
      <v>31</v>
    </nc>
  </rcc>
  <rcc rId="30928" sId="19" numFmtId="4">
    <nc r="L23">
      <v>19</v>
    </nc>
  </rcc>
  <rcc rId="30929" sId="19" numFmtId="4">
    <nc r="O23">
      <v>20</v>
    </nc>
  </rcc>
  <rcc rId="30930" sId="19" numFmtId="4">
    <nc r="I25">
      <v>12</v>
    </nc>
  </rcc>
  <rcc rId="30931" sId="19" numFmtId="4">
    <nc r="L25">
      <v>12</v>
    </nc>
  </rcc>
  <rcc rId="30932" sId="19" numFmtId="4">
    <nc r="O25">
      <v>19</v>
    </nc>
  </rcc>
  <rcc rId="30933" sId="19" numFmtId="4">
    <nc r="I26">
      <v>9</v>
    </nc>
  </rcc>
  <rcc rId="30934" sId="19" numFmtId="4">
    <nc r="L26">
      <v>3</v>
    </nc>
  </rcc>
  <rcc rId="30935" sId="19" numFmtId="4">
    <nc r="O26">
      <v>5</v>
    </nc>
  </rcc>
  <rcc rId="30936" sId="19" numFmtId="4">
    <nc r="I27">
      <v>120</v>
    </nc>
  </rcc>
  <rcc rId="30937" sId="19" numFmtId="4">
    <nc r="L27">
      <v>125</v>
    </nc>
  </rcc>
  <rcc rId="30938" sId="19" numFmtId="4">
    <nc r="O27">
      <v>139</v>
    </nc>
  </rcc>
  <rcc rId="30939" sId="19" numFmtId="4">
    <nc r="I28">
      <v>78</v>
    </nc>
  </rcc>
  <rcc rId="30940" sId="19" numFmtId="4">
    <nc r="L28">
      <v>54</v>
    </nc>
  </rcc>
  <rcc rId="30941" sId="19" numFmtId="4">
    <nc r="O28">
      <v>78</v>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42" sId="19" numFmtId="4">
    <nc r="I30">
      <v>1603</v>
    </nc>
  </rcc>
  <rcc rId="30943" sId="19" numFmtId="4">
    <nc r="L30">
      <v>1650</v>
    </nc>
  </rcc>
  <rcc rId="30944" sId="19" numFmtId="4">
    <nc r="O30">
      <v>1636</v>
    </nc>
  </rcc>
  <rcc rId="30945" sId="19" numFmtId="4">
    <nc r="R30">
      <v>46</v>
    </nc>
  </rcc>
  <rcc rId="30946" sId="19" numFmtId="4">
    <nc r="I31">
      <v>211</v>
    </nc>
  </rcc>
  <rcc rId="30947" sId="19" numFmtId="4">
    <nc r="L31">
      <v>213</v>
    </nc>
  </rcc>
  <rcc rId="30948" sId="19" numFmtId="4">
    <nc r="O31">
      <v>230</v>
    </nc>
  </rcc>
  <rcc rId="30949" sId="19" numFmtId="4">
    <nc r="I32">
      <v>693</v>
    </nc>
  </rcc>
  <rcc rId="30950" sId="19" numFmtId="4">
    <nc r="L32">
      <v>634</v>
    </nc>
  </rcc>
  <rcc rId="30951" sId="19" numFmtId="4">
    <nc r="O32">
      <v>672</v>
    </nc>
  </rcc>
  <rcc rId="30952" sId="19" numFmtId="4">
    <nc r="I33">
      <v>222</v>
    </nc>
  </rcc>
  <rcc rId="30953" sId="19" numFmtId="4">
    <nc r="L33">
      <v>213</v>
    </nc>
  </rcc>
  <rcc rId="30954" sId="19" numFmtId="4">
    <nc r="O33">
      <v>207</v>
    </nc>
  </rcc>
  <rcc rId="30955" sId="19" numFmtId="4">
    <nc r="I34">
      <v>15</v>
    </nc>
  </rcc>
  <rcc rId="30956" sId="19" numFmtId="4">
    <nc r="L34">
      <v>25</v>
    </nc>
  </rcc>
  <rcc rId="30957" sId="19" numFmtId="4">
    <nc r="O34">
      <v>10</v>
    </nc>
  </rcc>
  <rcc rId="30958" sId="19" numFmtId="4">
    <nc r="I35">
      <v>10</v>
    </nc>
  </rcc>
  <rcc rId="30959" sId="19" numFmtId="4">
    <nc r="L35">
      <v>0</v>
    </nc>
  </rcc>
  <rcc rId="30960" sId="19" numFmtId="4">
    <nc r="O35">
      <v>4</v>
    </nc>
  </rcc>
  <rcc rId="30961" sId="19" numFmtId="4">
    <nc r="I37">
      <v>12</v>
    </nc>
  </rcc>
  <rcc rId="30962" sId="19" numFmtId="4">
    <nc r="L37">
      <v>12</v>
    </nc>
  </rcc>
  <rcc rId="30963" sId="19" numFmtId="4">
    <nc r="O37">
      <v>19</v>
    </nc>
  </rcc>
  <rcc rId="30964" sId="19" numFmtId="4">
    <nc r="I38">
      <v>9</v>
    </nc>
  </rcc>
  <rcc rId="30965" sId="19" numFmtId="4">
    <nc r="L38">
      <v>3</v>
    </nc>
  </rcc>
  <rcc rId="30966" sId="19" numFmtId="4">
    <nc r="O38">
      <v>5</v>
    </nc>
  </rcc>
  <rcc rId="30967" sId="19" numFmtId="4">
    <nc r="I39">
      <v>120</v>
    </nc>
  </rcc>
  <rcc rId="30968" sId="19" numFmtId="4">
    <nc r="L39">
      <v>125</v>
    </nc>
  </rcc>
  <rcc rId="30969" sId="19" numFmtId="4">
    <nc r="O39">
      <v>139</v>
    </nc>
  </rcc>
  <rcc rId="30970" sId="19" numFmtId="4">
    <nc r="I40">
      <v>78</v>
    </nc>
  </rcc>
  <rcc rId="30971" sId="19" numFmtId="4">
    <nc r="L40">
      <v>54</v>
    </nc>
  </rcc>
  <rcc rId="30972" sId="19" numFmtId="4">
    <nc r="O40">
      <v>78</v>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73" sId="19" numFmtId="4">
    <nc r="I42">
      <v>1512</v>
    </nc>
  </rcc>
  <rcc rId="30974" sId="19" numFmtId="4">
    <nc r="L42">
      <v>1548</v>
    </nc>
  </rcc>
  <rcc rId="30975" sId="19" numFmtId="4">
    <nc r="O42">
      <v>1548</v>
    </nc>
  </rcc>
  <rcc rId="30976" sId="19" numFmtId="4">
    <nc r="I43">
      <v>211</v>
    </nc>
  </rcc>
  <rcc rId="30977" sId="19" numFmtId="4">
    <nc r="L43">
      <v>213</v>
    </nc>
  </rcc>
  <rcc rId="30978" sId="19" numFmtId="4">
    <nc r="O43">
      <v>230</v>
    </nc>
  </rcc>
  <rcc rId="30979" sId="19" numFmtId="4">
    <nc r="I44">
      <v>693</v>
    </nc>
  </rcc>
  <rcc rId="30980" sId="19" numFmtId="4">
    <nc r="L44">
      <v>634</v>
    </nc>
  </rcc>
  <rcc rId="30981" sId="19" numFmtId="4">
    <nc r="O44">
      <v>672</v>
    </nc>
  </rcc>
  <rcc rId="30982" sId="19" numFmtId="4">
    <nc r="I45">
      <v>222</v>
    </nc>
  </rcc>
  <rcc rId="30983" sId="19" numFmtId="4">
    <nc r="L45">
      <v>213</v>
    </nc>
  </rcc>
  <rcc rId="30984" sId="19" numFmtId="4">
    <nc r="O45">
      <v>207</v>
    </nc>
  </rcc>
  <rcc rId="30985" sId="19" numFmtId="4">
    <nc r="I46">
      <v>15</v>
    </nc>
  </rcc>
  <rcc rId="30986" sId="19" numFmtId="4">
    <nc r="L46">
      <v>25</v>
    </nc>
  </rcc>
  <rcc rId="30987" sId="19" numFmtId="4">
    <nc r="O46">
      <v>10</v>
    </nc>
  </rcc>
  <rcc rId="30988" sId="19" numFmtId="4">
    <nc r="I47">
      <v>10</v>
    </nc>
  </rcc>
  <rcc rId="30989" sId="19" numFmtId="4">
    <nc r="L47">
      <v>0</v>
    </nc>
  </rcc>
  <rcc rId="30990" sId="19" numFmtId="4">
    <nc r="O47">
      <v>4</v>
    </nc>
  </rcc>
  <rcc rId="30991" sId="19" numFmtId="4">
    <nc r="I49">
      <v>12</v>
    </nc>
  </rcc>
  <rcc rId="30992" sId="19" numFmtId="4">
    <nc r="L49">
      <v>12</v>
    </nc>
  </rcc>
  <rcc rId="30993" sId="19" numFmtId="4">
    <nc r="O49">
      <v>19</v>
    </nc>
  </rcc>
  <rcc rId="30994" sId="19" numFmtId="4">
    <nc r="I50">
      <v>9</v>
    </nc>
  </rcc>
  <rcc rId="30995" sId="19" numFmtId="4">
    <nc r="L50">
      <v>3</v>
    </nc>
  </rcc>
  <rcc rId="30996" sId="19" numFmtId="4">
    <nc r="O50">
      <v>5</v>
    </nc>
  </rcc>
  <rcc rId="30997" sId="19" numFmtId="4">
    <nc r="I51">
      <v>120</v>
    </nc>
  </rcc>
  <rcc rId="30998" sId="19" numFmtId="4">
    <nc r="L51">
      <v>125</v>
    </nc>
  </rcc>
  <rcc rId="30999" sId="19" numFmtId="4">
    <nc r="O51">
      <v>139</v>
    </nc>
  </rcc>
  <rcc rId="31000" sId="19" numFmtId="4">
    <nc r="I52">
      <v>78</v>
    </nc>
  </rcc>
  <rcc rId="31001" sId="19" numFmtId="4">
    <nc r="L52">
      <v>54</v>
    </nc>
  </rcc>
  <rcc rId="31002" sId="19" numFmtId="4">
    <nc r="O52">
      <v>78</v>
    </nc>
  </rcc>
  <rcc rId="31003" sId="19" numFmtId="4">
    <nc r="I54">
      <v>91</v>
    </nc>
  </rcc>
  <rcc rId="31004" sId="19" numFmtId="4">
    <nc r="L54">
      <v>102</v>
    </nc>
  </rcc>
  <rcc rId="31005" sId="19" numFmtId="4">
    <nc r="O54">
      <v>88</v>
    </nc>
  </rcc>
  <rcc rId="31006" sId="19" numFmtId="4">
    <nc r="R54">
      <v>46</v>
    </nc>
  </rcc>
  <rcc rId="31007" sId="19" numFmtId="4">
    <nc r="I66">
      <v>297</v>
    </nc>
  </rcc>
  <rcc rId="31008" sId="19" numFmtId="4">
    <nc r="L66">
      <v>316</v>
    </nc>
  </rcc>
  <rcc rId="31009" sId="19" numFmtId="4">
    <nc r="O66">
      <v>284</v>
    </nc>
  </rcc>
  <rcc rId="31010" sId="19" numFmtId="4">
    <nc r="I71">
      <v>21</v>
    </nc>
  </rcc>
  <rcc rId="31011" sId="19" numFmtId="4">
    <nc r="L71">
      <v>19</v>
    </nc>
  </rcc>
  <rcc rId="31012" sId="19" numFmtId="4">
    <nc r="O71">
      <v>16</v>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13" sId="22" numFmtId="4">
    <oc r="C8">
      <f>SUM(C9:C20)</f>
    </oc>
    <nc r="C8">
      <v>14</v>
    </nc>
  </rcc>
  <rcc rId="31014" sId="22" numFmtId="4">
    <oc r="D8">
      <f>SUM(D9:D20)</f>
    </oc>
    <nc r="D8">
      <v>14</v>
    </nc>
  </rcc>
  <rcc rId="31015" sId="22" numFmtId="4">
    <oc r="E8">
      <f>SUM(E9:E20)</f>
    </oc>
    <nc r="E8">
      <v>0</v>
    </nc>
  </rcc>
  <rcc rId="31016" sId="22" numFmtId="4">
    <oc r="C16">
      <v>0</v>
    </oc>
    <nc r="C16">
      <v>1</v>
    </nc>
  </rcc>
  <rcc rId="31017" sId="22" numFmtId="4">
    <oc r="D16">
      <v>0</v>
    </oc>
    <nc r="D16">
      <v>1</v>
    </nc>
  </rcc>
  <rcc rId="31018" sId="22" numFmtId="4">
    <oc r="C20">
      <v>5</v>
    </oc>
    <nc r="C20">
      <v>4</v>
    </nc>
  </rcc>
  <rcc rId="31019" sId="22" numFmtId="4">
    <oc r="D20">
      <v>5</v>
    </oc>
    <nc r="D20">
      <v>4</v>
    </nc>
  </rcc>
  <rcc rId="31020" sId="22" numFmtId="4">
    <oc r="C21">
      <f>SUM(C22:C45)</f>
    </oc>
    <nc r="C21">
      <v>24</v>
    </nc>
  </rcc>
  <rcc rId="31021" sId="22" numFmtId="4">
    <oc r="D21">
      <f>SUM(D22:D45)</f>
    </oc>
    <nc r="D21">
      <v>24</v>
    </nc>
  </rcc>
  <rcc rId="31022" sId="22" numFmtId="4">
    <oc r="E21">
      <f>SUM(E22:E45)</f>
    </oc>
    <nc r="E21">
      <v>0</v>
    </nc>
  </rcc>
  <rcc rId="31023" sId="22" numFmtId="4">
    <oc r="C22">
      <v>6</v>
    </oc>
    <nc r="C22">
      <v>7</v>
    </nc>
  </rcc>
  <rcc rId="31024" sId="22" numFmtId="4">
    <oc r="D22">
      <v>6</v>
    </oc>
    <nc r="D22">
      <v>7</v>
    </nc>
  </rcc>
  <rcc rId="31025" sId="22" numFmtId="4">
    <oc r="C25">
      <v>6</v>
    </oc>
    <nc r="C25">
      <v>5</v>
    </nc>
  </rcc>
  <rcc rId="31026" sId="22" numFmtId="4">
    <oc r="D25">
      <v>6</v>
    </oc>
    <nc r="D25">
      <v>5</v>
    </nc>
  </rcc>
  <rcc rId="31027" sId="22" numFmtId="4">
    <oc r="C46">
      <f>SUM(C47:C52)</f>
    </oc>
    <nc r="C46">
      <v>6</v>
    </nc>
  </rcc>
  <rcc rId="31028" sId="22" numFmtId="4">
    <oc r="D46">
      <f>SUM(D47:D52)</f>
    </oc>
    <nc r="D46">
      <v>6</v>
    </nc>
  </rcc>
  <rcc rId="31029" sId="22" numFmtId="4">
    <oc r="E46">
      <f>SUM(E47:E52)</f>
    </oc>
    <nc r="E46">
      <v>0</v>
    </nc>
  </rcc>
  <rcc rId="31030" sId="22" numFmtId="4">
    <oc r="C53">
      <f>SUM(C54:C59)</f>
    </oc>
    <nc r="C53">
      <v>2</v>
    </nc>
  </rcc>
  <rcc rId="31031" sId="22" numFmtId="4">
    <oc r="D53">
      <f>SUM(D54:D59)</f>
    </oc>
    <nc r="D53">
      <v>2</v>
    </nc>
  </rcc>
  <rcc rId="31032" sId="22" numFmtId="4">
    <oc r="E53">
      <f>SUM(E54:E59)</f>
    </oc>
    <nc r="E53">
      <v>0</v>
    </nc>
  </rcc>
  <rcc rId="31033" sId="22" numFmtId="4">
    <oc r="C60">
      <f>SUM(C61:C65)</f>
    </oc>
    <nc r="C60">
      <v>2</v>
    </nc>
  </rcc>
  <rcc rId="31034" sId="22" numFmtId="4">
    <oc r="D60">
      <f>SUM(D61:D65)</f>
    </oc>
    <nc r="D60">
      <v>2</v>
    </nc>
  </rcc>
  <rcc rId="31035" sId="22" numFmtId="4">
    <oc r="E60">
      <f>SUM(E61:E65)</f>
    </oc>
    <nc r="E60">
      <v>0</v>
    </nc>
  </rcc>
  <rcc rId="31036" sId="22" numFmtId="4">
    <oc r="C66">
      <f>C67</f>
    </oc>
    <nc r="C66">
      <v>0</v>
    </nc>
  </rcc>
  <rcc rId="31037" sId="22" numFmtId="4">
    <oc r="D66">
      <f>D67</f>
    </oc>
    <nc r="D66">
      <v>0</v>
    </nc>
  </rcc>
  <rcc rId="31038" sId="22" numFmtId="4">
    <oc r="E66">
      <f>E67</f>
    </oc>
    <nc r="E66">
      <v>0</v>
    </nc>
  </rcc>
  <rcc rId="31039" sId="22" numFmtId="4">
    <oc r="C68">
      <f>C69+C70</f>
    </oc>
    <nc r="C68">
      <v>1</v>
    </nc>
  </rcc>
  <rcc rId="31040" sId="22" numFmtId="4">
    <oc r="D68">
      <f>D69+D70</f>
    </oc>
    <nc r="D68">
      <v>1</v>
    </nc>
  </rcc>
  <rcc rId="31041" sId="22" numFmtId="4">
    <oc r="E68">
      <f>E69+E70</f>
    </oc>
    <nc r="E68">
      <v>0</v>
    </nc>
  </rcc>
  <rcc rId="31042" sId="22" numFmtId="4">
    <oc r="C71">
      <f>C72</f>
    </oc>
    <nc r="C71">
      <v>1</v>
    </nc>
  </rcc>
  <rcc rId="31043" sId="22" numFmtId="4">
    <oc r="D71">
      <f>D72</f>
    </oc>
    <nc r="D71">
      <v>1</v>
    </nc>
  </rcc>
  <rcc rId="31044" sId="22" numFmtId="4">
    <oc r="E71">
      <f>E72</f>
    </oc>
    <nc r="E71">
      <v>0</v>
    </nc>
  </rcc>
  <rcc rId="31045" sId="22" numFmtId="4">
    <oc r="C73">
      <f>SUM(C74:C79)</f>
    </oc>
    <nc r="C73">
      <v>8</v>
    </nc>
  </rcc>
  <rcc rId="31046" sId="22" numFmtId="4">
    <oc r="D73">
      <f>SUM(D74:D79)</f>
    </oc>
    <nc r="D73">
      <v>8</v>
    </nc>
  </rcc>
  <rcc rId="31047" sId="22" numFmtId="4">
    <oc r="E73">
      <f>SUM(E74:E79)</f>
    </oc>
    <nc r="E73">
      <v>0</v>
    </nc>
  </rcc>
  <rcc rId="31048" sId="22" numFmtId="4">
    <oc r="F8">
      <f>SUM(F9:F20)</f>
    </oc>
    <nc r="F8">
      <v>14</v>
    </nc>
  </rcc>
  <rcc rId="31049" sId="22" numFmtId="4">
    <oc r="G8">
      <f>SUM(G9:G20)</f>
    </oc>
    <nc r="G8">
      <v>14</v>
    </nc>
  </rcc>
  <rcc rId="31050" sId="22" numFmtId="4">
    <oc r="H8">
      <f>SUM(H9:H20)</f>
    </oc>
    <nc r="H8">
      <v>0</v>
    </nc>
  </rcc>
  <rcc rId="31051" sId="22" numFmtId="4">
    <oc r="F16">
      <v>0</v>
    </oc>
    <nc r="F16">
      <v>1</v>
    </nc>
  </rcc>
  <rcc rId="31052" sId="22" numFmtId="4">
    <oc r="G16">
      <v>0</v>
    </oc>
    <nc r="G16">
      <v>1</v>
    </nc>
  </rcc>
  <rcc rId="31053" sId="22" numFmtId="4">
    <oc r="F20">
      <v>5</v>
    </oc>
    <nc r="F20">
      <v>4</v>
    </nc>
  </rcc>
  <rcc rId="31054" sId="22" numFmtId="4">
    <oc r="G20">
      <v>5</v>
    </oc>
    <nc r="G20">
      <v>4</v>
    </nc>
  </rcc>
  <rcc rId="31055" sId="22" numFmtId="4">
    <oc r="F21">
      <f>SUM(F22:F45)</f>
    </oc>
    <nc r="F21">
      <v>24</v>
    </nc>
  </rcc>
  <rcc rId="31056" sId="22" numFmtId="4">
    <oc r="G21">
      <f>SUM(G22:G45)</f>
    </oc>
    <nc r="G21">
      <v>24</v>
    </nc>
  </rcc>
  <rcc rId="31057" sId="22" numFmtId="4">
    <oc r="H21">
      <f>SUM(H22:H45)</f>
    </oc>
    <nc r="H21">
      <v>0</v>
    </nc>
  </rcc>
  <rcc rId="31058" sId="22" numFmtId="4">
    <oc r="F22">
      <v>6</v>
    </oc>
    <nc r="F22">
      <v>7</v>
    </nc>
  </rcc>
  <rcc rId="31059" sId="22" numFmtId="4">
    <oc r="G22">
      <v>6</v>
    </oc>
    <nc r="G22">
      <v>7</v>
    </nc>
  </rcc>
  <rcc rId="31060" sId="22" numFmtId="4">
    <oc r="F25">
      <v>6</v>
    </oc>
    <nc r="F25">
      <v>5</v>
    </nc>
  </rcc>
  <rcc rId="31061" sId="22" numFmtId="4">
    <oc r="G25">
      <v>6</v>
    </oc>
    <nc r="G25">
      <v>5</v>
    </nc>
  </rcc>
  <rcc rId="31062" sId="22" numFmtId="4">
    <oc r="F46">
      <f>SUM(F47:F52)</f>
    </oc>
    <nc r="F46">
      <v>6</v>
    </nc>
  </rcc>
  <rcc rId="31063" sId="22" numFmtId="4">
    <oc r="G46">
      <f>SUM(G47:G52)</f>
    </oc>
    <nc r="G46">
      <v>6</v>
    </nc>
  </rcc>
  <rcc rId="31064" sId="22" numFmtId="4">
    <oc r="H46">
      <f>SUM(H47:H52)</f>
    </oc>
    <nc r="H46">
      <v>0</v>
    </nc>
  </rcc>
  <rcc rId="31065" sId="22" numFmtId="4">
    <oc r="F53">
      <f>SUM(F54:F59)</f>
    </oc>
    <nc r="F53">
      <v>2</v>
    </nc>
  </rcc>
  <rcc rId="31066" sId="22" numFmtId="4">
    <oc r="G53">
      <f>SUM(G54:G59)</f>
    </oc>
    <nc r="G53">
      <v>2</v>
    </nc>
  </rcc>
  <rcc rId="31067" sId="22" numFmtId="4">
    <oc r="H53">
      <f>SUM(H54:H59)</f>
    </oc>
    <nc r="H53">
      <v>0</v>
    </nc>
  </rcc>
  <rcc rId="31068" sId="22" numFmtId="4">
    <oc r="F60">
      <f>SUM(F61:F65)</f>
    </oc>
    <nc r="F60">
      <v>1</v>
    </nc>
  </rcc>
  <rcc rId="31069" sId="22" numFmtId="4">
    <oc r="G60">
      <f>SUM(G61:G65)</f>
    </oc>
    <nc r="G60">
      <v>1</v>
    </nc>
  </rcc>
  <rcc rId="31070" sId="22" numFmtId="4">
    <oc r="H60">
      <f>SUM(H61:H65)</f>
    </oc>
    <nc r="H60">
      <v>0</v>
    </nc>
  </rcc>
  <rcc rId="31071" sId="22" numFmtId="4">
    <oc r="F66">
      <f>F67</f>
    </oc>
    <nc r="F66">
      <v>0</v>
    </nc>
  </rcc>
  <rcc rId="31072" sId="22" numFmtId="4">
    <oc r="G66">
      <f>G67</f>
    </oc>
    <nc r="G66">
      <v>0</v>
    </nc>
  </rcc>
  <rcc rId="31073" sId="22" numFmtId="4">
    <oc r="H66">
      <f>H67</f>
    </oc>
    <nc r="H66">
      <v>0</v>
    </nc>
  </rcc>
  <rcc rId="31074" sId="22" numFmtId="4">
    <oc r="F68">
      <f>F69+F70</f>
    </oc>
    <nc r="F68">
      <v>1</v>
    </nc>
  </rcc>
  <rcc rId="31075" sId="22" numFmtId="4">
    <oc r="G68">
      <f>G69+G70</f>
    </oc>
    <nc r="G68">
      <v>1</v>
    </nc>
  </rcc>
  <rcc rId="31076" sId="22" numFmtId="4">
    <oc r="H68">
      <f>H69+H70</f>
    </oc>
    <nc r="H68">
      <v>0</v>
    </nc>
  </rcc>
  <rcc rId="31077" sId="22" numFmtId="4">
    <oc r="F71">
      <f>F72</f>
    </oc>
    <nc r="F71">
      <v>1</v>
    </nc>
  </rcc>
  <rcc rId="31078" sId="22" numFmtId="4">
    <oc r="G71">
      <f>G72</f>
    </oc>
    <nc r="G71">
      <v>1</v>
    </nc>
  </rcc>
  <rcc rId="31079" sId="22" numFmtId="4">
    <oc r="H71">
      <f>H72</f>
    </oc>
    <nc r="H71">
      <v>0</v>
    </nc>
  </rcc>
  <rcc rId="31080" sId="22" numFmtId="4">
    <oc r="F73">
      <f>SUM(F74:F79)</f>
    </oc>
    <nc r="F73">
      <v>8</v>
    </nc>
  </rcc>
  <rcc rId="31081" sId="22" numFmtId="4">
    <oc r="G73">
      <f>SUM(G74:G79)</f>
    </oc>
    <nc r="G73">
      <v>8</v>
    </nc>
  </rcc>
  <rcc rId="31082" sId="22" numFmtId="4">
    <oc r="H73">
      <f>SUM(H74:H79)</f>
    </oc>
    <nc r="H73">
      <v>0</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83" sId="22" numFmtId="4">
    <oc r="J7">
      <v>13310</v>
    </oc>
    <nc r="J7">
      <v>12873</v>
    </nc>
  </rcc>
  <rcc rId="31084" sId="22" numFmtId="4">
    <oc r="K7">
      <v>6055</v>
    </oc>
    <nc r="K7">
      <v>5832</v>
    </nc>
  </rcc>
  <rcc rId="31085" sId="22" numFmtId="4">
    <oc r="L7">
      <v>7255</v>
    </oc>
    <nc r="L7">
      <v>7041</v>
    </nc>
  </rcc>
  <rcc rId="31086" sId="22" numFmtId="4">
    <oc r="M7">
      <v>10542</v>
    </oc>
    <nc r="M7">
      <v>10155</v>
    </nc>
  </rcc>
  <rcc rId="31087" sId="22" numFmtId="4">
    <oc r="N7">
      <v>4769</v>
    </oc>
    <nc r="N7">
      <v>4608</v>
    </nc>
  </rcc>
  <rcc rId="31088" sId="22" numFmtId="4">
    <oc r="O7">
      <v>5773</v>
    </oc>
    <nc r="O7">
      <v>5547</v>
    </nc>
  </rcc>
  <rcc rId="31089" sId="22" numFmtId="4">
    <oc r="S7">
      <v>2062</v>
    </oc>
    <nc r="S7">
      <v>1993</v>
    </nc>
  </rcc>
  <rcc rId="31090" sId="22" numFmtId="4">
    <oc r="T7">
      <v>946</v>
    </oc>
    <nc r="T7">
      <v>897</v>
    </nc>
  </rcc>
  <rcc rId="31091" sId="22" numFmtId="4">
    <oc r="U7">
      <v>1116</v>
    </oc>
    <nc r="U7">
      <v>1096</v>
    </nc>
  </rcc>
  <rcc rId="31092" sId="22" numFmtId="4">
    <oc r="P7">
      <v>706</v>
    </oc>
    <nc r="P7">
      <v>725</v>
    </nc>
  </rcc>
  <rcc rId="31093" sId="22" numFmtId="4">
    <oc r="Q7">
      <v>340</v>
    </oc>
    <nc r="Q7">
      <v>327</v>
    </nc>
  </rcc>
  <rcc rId="31094" sId="22" numFmtId="4">
    <oc r="R7">
      <v>366</v>
    </oc>
    <nc r="R7">
      <v>398</v>
    </nc>
  </rcc>
  <rcc rId="31095" sId="22" numFmtId="4">
    <oc r="J9">
      <v>377</v>
    </oc>
    <nc r="J9">
      <v>367</v>
    </nc>
  </rcc>
  <rcc rId="31096" sId="22" numFmtId="4">
    <oc r="K9">
      <v>234</v>
    </oc>
    <nc r="K9">
      <v>235</v>
    </nc>
  </rcc>
  <rcc rId="31097" sId="22" numFmtId="4">
    <oc r="L9">
      <v>143</v>
    </oc>
    <nc r="L9">
      <v>132</v>
    </nc>
  </rcc>
  <rcc rId="31098" sId="22" numFmtId="4">
    <oc r="J10">
      <v>101</v>
    </oc>
    <nc r="J10">
      <v>97</v>
    </nc>
  </rcc>
  <rcc rId="31099" sId="22" numFmtId="4">
    <oc r="K10">
      <v>41</v>
    </oc>
    <nc r="K10">
      <v>38</v>
    </nc>
  </rcc>
  <rcc rId="31100" sId="22" numFmtId="4">
    <oc r="L10">
      <v>60</v>
    </oc>
    <nc r="L10">
      <v>59</v>
    </nc>
  </rcc>
  <rcc rId="31101" sId="22" numFmtId="4">
    <oc r="J12">
      <v>93</v>
    </oc>
    <nc r="J12">
      <v>99</v>
    </nc>
  </rcc>
  <rcc rId="31102" sId="22" numFmtId="4">
    <oc r="K12">
      <v>90</v>
    </oc>
    <nc r="K12">
      <v>96</v>
    </nc>
  </rcc>
  <rcc rId="31103" sId="22" numFmtId="4">
    <oc r="J14">
      <v>97</v>
    </oc>
    <nc r="J14">
      <v>100</v>
    </nc>
  </rcc>
  <rcc rId="31104" sId="22" numFmtId="4">
    <oc r="K14">
      <v>60</v>
    </oc>
    <nc r="K14">
      <v>58</v>
    </nc>
  </rcc>
  <rcc rId="31105" sId="22" numFmtId="4">
    <oc r="L14">
      <v>37</v>
    </oc>
    <nc r="L14">
      <v>42</v>
    </nc>
  </rcc>
  <rcc rId="31106" sId="22" numFmtId="4">
    <oc r="J16">
      <v>0</v>
    </oc>
    <nc r="J16">
      <v>97</v>
    </nc>
  </rcc>
  <rcc rId="31107" sId="22" numFmtId="4">
    <oc r="K16">
      <v>0</v>
    </oc>
    <nc r="K16">
      <v>31</v>
    </nc>
  </rcc>
  <rcc rId="31108" sId="22" numFmtId="4">
    <oc r="L16">
      <v>0</v>
    </oc>
    <nc r="L16">
      <v>66</v>
    </nc>
  </rcc>
  <rcc rId="31109" sId="22" numFmtId="4">
    <oc r="J17">
      <v>177</v>
    </oc>
    <nc r="J17">
      <v>173</v>
    </nc>
  </rcc>
  <rcc rId="31110" sId="22" numFmtId="4">
    <oc r="K17">
      <v>2</v>
    </oc>
    <nc r="K17">
      <v>5</v>
    </nc>
  </rcc>
  <rcc rId="31111" sId="22" numFmtId="4">
    <oc r="L17">
      <v>175</v>
    </oc>
    <nc r="L17">
      <v>168</v>
    </nc>
  </rcc>
  <rcc rId="31112" sId="22" numFmtId="4">
    <oc r="J18">
      <v>97</v>
    </oc>
    <nc r="J18">
      <v>102</v>
    </nc>
  </rcc>
  <rcc rId="31113" sId="22" numFmtId="4">
    <oc r="K18">
      <v>44</v>
    </oc>
    <nc r="K18">
      <v>41</v>
    </nc>
  </rcc>
  <rcc rId="31114" sId="22" numFmtId="4">
    <oc r="L18">
      <v>53</v>
    </oc>
    <nc r="L18">
      <v>61</v>
    </nc>
  </rcc>
  <rcc rId="31115" sId="22" numFmtId="4">
    <oc r="J20">
      <v>396</v>
    </oc>
    <nc r="J20">
      <v>257</v>
    </nc>
  </rcc>
  <rcc rId="31116" sId="22" numFmtId="4">
    <oc r="K20">
      <v>207</v>
    </oc>
    <nc r="K20">
      <v>150</v>
    </nc>
  </rcc>
  <rcc rId="31117" sId="22" numFmtId="4">
    <oc r="L20">
      <v>189</v>
    </oc>
    <nc r="L20">
      <v>107</v>
    </nc>
  </rcc>
  <rcc rId="31118" sId="22" numFmtId="4">
    <oc r="M9">
      <v>377</v>
    </oc>
    <nc r="M9">
      <v>367</v>
    </nc>
  </rcc>
  <rcc rId="31119" sId="22" numFmtId="4">
    <oc r="N9">
      <v>234</v>
    </oc>
    <nc r="N9">
      <v>235</v>
    </nc>
  </rcc>
  <rcc rId="31120" sId="22" numFmtId="4">
    <oc r="O9">
      <v>143</v>
    </oc>
    <nc r="O9">
      <v>132</v>
    </nc>
  </rcc>
  <rcc rId="31121" sId="22" numFmtId="4">
    <oc r="M10">
      <v>101</v>
    </oc>
    <nc r="M10">
      <v>97</v>
    </nc>
  </rcc>
  <rcc rId="31122" sId="22" numFmtId="4">
    <oc r="N10">
      <v>41</v>
    </oc>
    <nc r="N10">
      <v>38</v>
    </nc>
  </rcc>
  <rcc rId="31123" sId="22" numFmtId="4">
    <oc r="O10">
      <v>60</v>
    </oc>
    <nc r="O10">
      <v>59</v>
    </nc>
  </rcc>
  <rcc rId="31124" sId="22" numFmtId="4">
    <oc r="M12">
      <v>93</v>
    </oc>
    <nc r="M12">
      <v>99</v>
    </nc>
  </rcc>
  <rcc rId="31125" sId="22" numFmtId="4">
    <oc r="N12">
      <v>90</v>
    </oc>
    <nc r="N12">
      <v>96</v>
    </nc>
  </rcc>
  <rcc rId="31126" sId="22" numFmtId="4">
    <oc r="M14">
      <v>97</v>
    </oc>
    <nc r="M14">
      <v>100</v>
    </nc>
  </rcc>
  <rcc rId="31127" sId="22" numFmtId="4">
    <oc r="N14">
      <v>60</v>
    </oc>
    <nc r="N14">
      <v>58</v>
    </nc>
  </rcc>
  <rcc rId="31128" sId="22" numFmtId="4">
    <oc r="O14">
      <v>37</v>
    </oc>
    <nc r="O14">
      <v>42</v>
    </nc>
  </rcc>
  <rcc rId="31129" sId="22" numFmtId="4">
    <oc r="M16">
      <v>0</v>
    </oc>
    <nc r="M16">
      <v>97</v>
    </nc>
  </rcc>
  <rcc rId="31130" sId="22" numFmtId="4">
    <oc r="N16">
      <v>0</v>
    </oc>
    <nc r="N16">
      <v>31</v>
    </nc>
  </rcc>
  <rcc rId="31131" sId="22" numFmtId="4">
    <oc r="O16">
      <v>0</v>
    </oc>
    <nc r="O16">
      <v>66</v>
    </nc>
  </rcc>
  <rcc rId="31132" sId="22" numFmtId="4">
    <oc r="M17">
      <v>177</v>
    </oc>
    <nc r="M17">
      <v>173</v>
    </nc>
  </rcc>
  <rcc rId="31133" sId="22" numFmtId="4">
    <oc r="N17">
      <v>2</v>
    </oc>
    <nc r="N17">
      <v>5</v>
    </nc>
  </rcc>
  <rcc rId="31134" sId="22" numFmtId="4">
    <oc r="O17">
      <v>175</v>
    </oc>
    <nc r="O17">
      <v>168</v>
    </nc>
  </rcc>
  <rcc rId="31135" sId="22" numFmtId="4">
    <oc r="M18">
      <v>97</v>
    </oc>
    <nc r="M18">
      <v>102</v>
    </nc>
  </rcc>
  <rcc rId="31136" sId="22" numFmtId="4">
    <oc r="N18">
      <v>44</v>
    </oc>
    <nc r="N18">
      <v>41</v>
    </nc>
  </rcc>
  <rcc rId="31137" sId="22" numFmtId="4">
    <oc r="O18">
      <v>53</v>
    </oc>
    <nc r="O18">
      <v>61</v>
    </nc>
  </rcc>
  <rcc rId="31138" sId="22" numFmtId="4">
    <oc r="M20">
      <v>396</v>
    </oc>
    <nc r="M20">
      <v>257</v>
    </nc>
  </rcc>
  <rcc rId="31139" sId="22" numFmtId="4">
    <oc r="N20">
      <v>207</v>
    </oc>
    <nc r="N20">
      <v>150</v>
    </nc>
  </rcc>
  <rcc rId="31140" sId="22" numFmtId="4">
    <oc r="O20">
      <v>189</v>
    </oc>
    <nc r="O20">
      <v>107</v>
    </nc>
  </rcc>
  <rcc rId="31141" sId="22" numFmtId="4">
    <oc r="J22">
      <v>601</v>
    </oc>
    <nc r="J22">
      <v>659</v>
    </nc>
  </rcc>
  <rcc rId="31142" sId="22" numFmtId="4">
    <oc r="K22">
      <v>565</v>
    </oc>
    <nc r="K22">
      <v>619</v>
    </nc>
  </rcc>
  <rcc rId="31143" sId="22" numFmtId="4">
    <oc r="L22">
      <v>36</v>
    </oc>
    <nc r="L22">
      <v>40</v>
    </nc>
  </rcc>
  <rcc rId="31144" sId="22" numFmtId="4">
    <oc r="J25">
      <v>555</v>
    </oc>
    <nc r="J25">
      <v>471</v>
    </nc>
  </rcc>
  <rcc rId="31145" sId="22" numFmtId="4">
    <oc r="K25">
      <v>510</v>
    </oc>
    <nc r="K25">
      <v>443</v>
    </nc>
  </rcc>
  <rcc rId="31146" sId="22" numFmtId="4">
    <oc r="L25">
      <v>45</v>
    </oc>
    <nc r="L25">
      <v>28</v>
    </nc>
  </rcc>
  <rcc rId="31147" sId="22" numFmtId="4">
    <oc r="J28">
      <v>237</v>
    </oc>
    <nc r="J28">
      <v>228</v>
    </nc>
  </rcc>
  <rcc rId="31148" sId="22" numFmtId="4">
    <oc r="K28">
      <v>176</v>
    </oc>
    <nc r="K28">
      <v>165</v>
    </nc>
  </rcc>
  <rcc rId="31149" sId="22" numFmtId="4">
    <oc r="L28">
      <v>61</v>
    </oc>
    <nc r="L28">
      <v>63</v>
    </nc>
  </rcc>
  <rcc rId="31150" sId="22" numFmtId="4">
    <oc r="J29">
      <v>180</v>
    </oc>
    <nc r="J29">
      <v>165</v>
    </nc>
  </rcc>
  <rcc rId="31151" sId="22" numFmtId="4">
    <oc r="K29">
      <v>139</v>
    </oc>
    <nc r="K29">
      <v>128</v>
    </nc>
  </rcc>
  <rcc rId="31152" sId="22" numFmtId="4">
    <oc r="L29">
      <v>41</v>
    </oc>
    <nc r="L29">
      <v>37</v>
    </nc>
  </rcc>
  <rcc rId="31153" sId="22" numFmtId="4">
    <oc r="J30">
      <v>302</v>
    </oc>
    <nc r="J30">
      <v>309</v>
    </nc>
  </rcc>
  <rcc rId="31154" sId="22" numFmtId="4">
    <oc r="K30">
      <v>227</v>
    </oc>
    <nc r="K30">
      <v>242</v>
    </nc>
  </rcc>
  <rcc rId="31155" sId="22" numFmtId="4">
    <oc r="L30">
      <v>75</v>
    </oc>
    <nc r="L30">
      <v>67</v>
    </nc>
  </rcc>
  <rcc rId="31156" sId="22" numFmtId="4">
    <oc r="J32">
      <v>105</v>
    </oc>
    <nc r="J32">
      <v>104</v>
    </nc>
  </rcc>
  <rcc rId="31157" sId="22" numFmtId="4">
    <oc r="K32">
      <v>67</v>
    </oc>
    <nc r="K32">
      <v>68</v>
    </nc>
  </rcc>
  <rcc rId="31158" sId="22" numFmtId="4">
    <oc r="L32">
      <v>38</v>
    </oc>
    <nc r="L32">
      <v>36</v>
    </nc>
  </rcc>
  <rcc rId="31159" sId="22" numFmtId="4">
    <oc r="J45">
      <v>366</v>
    </oc>
    <nc r="J45">
      <v>362</v>
    </nc>
  </rcc>
  <rcc rId="31160" sId="22" numFmtId="4">
    <oc r="K45">
      <v>342</v>
    </oc>
    <nc r="K45">
      <v>334</v>
    </nc>
  </rcc>
  <rcc rId="31161" sId="22" numFmtId="4">
    <oc r="L45">
      <v>24</v>
    </oc>
    <nc r="L45">
      <v>28</v>
    </nc>
  </rcc>
  <rcc rId="31162" sId="22" numFmtId="4">
    <oc r="M22">
      <v>601</v>
    </oc>
    <nc r="M22">
      <v>659</v>
    </nc>
  </rcc>
  <rcc rId="31163" sId="22" numFmtId="4">
    <oc r="N22">
      <v>565</v>
    </oc>
    <nc r="N22">
      <v>619</v>
    </nc>
  </rcc>
  <rcc rId="31164" sId="22" numFmtId="4">
    <oc r="O22">
      <v>36</v>
    </oc>
    <nc r="O22">
      <v>40</v>
    </nc>
  </rcc>
  <rcc rId="31165" sId="22" numFmtId="4">
    <oc r="M25">
      <v>555</v>
    </oc>
    <nc r="M25">
      <v>471</v>
    </nc>
  </rcc>
  <rcc rId="31166" sId="22" numFmtId="4">
    <oc r="N25">
      <v>510</v>
    </oc>
    <nc r="N25">
      <v>443</v>
    </nc>
  </rcc>
  <rcc rId="31167" sId="22" numFmtId="4">
    <oc r="O25">
      <v>45</v>
    </oc>
    <nc r="O25">
      <v>28</v>
    </nc>
  </rcc>
  <rcc rId="31168" sId="22" numFmtId="4">
    <oc r="M28">
      <v>237</v>
    </oc>
    <nc r="M28">
      <v>228</v>
    </nc>
  </rcc>
  <rcc rId="31169" sId="22" numFmtId="4">
    <oc r="N28">
      <v>176</v>
    </oc>
    <nc r="N28">
      <v>165</v>
    </nc>
  </rcc>
  <rcc rId="31170" sId="22" numFmtId="4">
    <oc r="O28">
      <v>61</v>
    </oc>
    <nc r="O28">
      <v>63</v>
    </nc>
  </rcc>
  <rcc rId="31171" sId="22" numFmtId="4">
    <oc r="M29">
      <v>180</v>
    </oc>
    <nc r="M29">
      <v>165</v>
    </nc>
  </rcc>
  <rcc rId="31172" sId="22" numFmtId="4">
    <oc r="N29">
      <v>139</v>
    </oc>
    <nc r="N29">
      <v>128</v>
    </nc>
  </rcc>
  <rcc rId="31173" sId="22" numFmtId="4">
    <oc r="O29">
      <v>41</v>
    </oc>
    <nc r="O29">
      <v>37</v>
    </nc>
  </rcc>
  <rcc rId="31174" sId="22" numFmtId="4">
    <oc r="M30">
      <v>302</v>
    </oc>
    <nc r="M30">
      <v>309</v>
    </nc>
  </rcc>
  <rcc rId="31175" sId="22" numFmtId="4">
    <oc r="N30">
      <v>227</v>
    </oc>
    <nc r="N30">
      <v>242</v>
    </nc>
  </rcc>
  <rcc rId="31176" sId="22" numFmtId="4">
    <oc r="O30">
      <v>75</v>
    </oc>
    <nc r="O30">
      <v>67</v>
    </nc>
  </rcc>
  <rcc rId="31177" sId="22" numFmtId="4">
    <oc r="M32">
      <v>105</v>
    </oc>
    <nc r="M32">
      <v>104</v>
    </nc>
  </rcc>
  <rcc rId="31178" sId="22" numFmtId="4">
    <oc r="N32">
      <v>67</v>
    </oc>
    <nc r="N32">
      <v>68</v>
    </nc>
  </rcc>
  <rcc rId="31179" sId="22" numFmtId="4">
    <oc r="O32">
      <v>38</v>
    </oc>
    <nc r="O32">
      <v>36</v>
    </nc>
  </rcc>
  <rcc rId="31180" sId="22" numFmtId="4">
    <oc r="M45">
      <v>366</v>
    </oc>
    <nc r="M45">
      <v>362</v>
    </nc>
  </rcc>
  <rcc rId="31181" sId="22" numFmtId="4">
    <oc r="N45">
      <v>342</v>
    </oc>
    <nc r="N45">
      <v>334</v>
    </nc>
  </rcc>
  <rcc rId="31182" sId="22" numFmtId="4">
    <oc r="O45">
      <v>24</v>
    </oc>
    <nc r="O45">
      <v>28</v>
    </nc>
  </rcc>
  <rcc rId="31183" sId="22" numFmtId="4">
    <oc r="J47">
      <v>1037</v>
    </oc>
    <nc r="J47">
      <v>986</v>
    </nc>
  </rcc>
  <rcc rId="31184" sId="22" numFmtId="4">
    <oc r="K47">
      <v>485</v>
    </oc>
    <nc r="K47">
      <v>471</v>
    </nc>
  </rcc>
  <rcc rId="31185" sId="22" numFmtId="4">
    <oc r="L47">
      <v>552</v>
    </oc>
    <nc r="L47">
      <v>515</v>
    </nc>
  </rcc>
  <rcc rId="31186" sId="22" numFmtId="4">
    <oc r="J48">
      <v>176</v>
    </oc>
    <nc r="J48">
      <v>184</v>
    </nc>
  </rcc>
  <rcc rId="31187" sId="22" numFmtId="4">
    <oc r="K48">
      <v>96</v>
    </oc>
    <nc r="K48">
      <v>97</v>
    </nc>
  </rcc>
  <rcc rId="31188" sId="22" numFmtId="4">
    <oc r="L48">
      <v>80</v>
    </oc>
    <nc r="L48">
      <v>87</v>
    </nc>
  </rcc>
  <rcc rId="31189" sId="22" numFmtId="4">
    <oc r="J50">
      <v>166</v>
    </oc>
    <nc r="J50">
      <v>154</v>
    </nc>
  </rcc>
  <rcc rId="31190" sId="22" numFmtId="4">
    <oc r="K50">
      <v>73</v>
    </oc>
    <nc r="K50">
      <v>74</v>
    </nc>
  </rcc>
  <rcc rId="31191" sId="22" numFmtId="4">
    <oc r="L50">
      <v>93</v>
    </oc>
    <nc r="L50">
      <v>80</v>
    </nc>
  </rcc>
  <rcc rId="31192" sId="22" numFmtId="4">
    <oc r="M47">
      <v>1037</v>
    </oc>
    <nc r="M47">
      <v>986</v>
    </nc>
  </rcc>
  <rcc rId="31193" sId="22" numFmtId="4">
    <oc r="N47">
      <v>485</v>
    </oc>
    <nc r="N47">
      <v>471</v>
    </nc>
  </rcc>
  <rcc rId="31194" sId="22" numFmtId="4">
    <oc r="O47">
      <v>552</v>
    </oc>
    <nc r="O47">
      <v>515</v>
    </nc>
  </rcc>
  <rcc rId="31195" sId="22" numFmtId="4">
    <oc r="M48">
      <v>176</v>
    </oc>
    <nc r="M48">
      <v>184</v>
    </nc>
  </rcc>
  <rcc rId="31196" sId="22" numFmtId="4">
    <oc r="N48">
      <v>96</v>
    </oc>
    <nc r="N48">
      <v>97</v>
    </nc>
  </rcc>
  <rcc rId="31197" sId="22" numFmtId="4">
    <oc r="O48">
      <v>80</v>
    </oc>
    <nc r="O48">
      <v>87</v>
    </nc>
  </rcc>
  <rcc rId="31198" sId="22" numFmtId="4">
    <oc r="M50">
      <v>166</v>
    </oc>
    <nc r="M50">
      <v>154</v>
    </nc>
  </rcc>
  <rcc rId="31199" sId="22" numFmtId="4">
    <oc r="N50">
      <v>73</v>
    </oc>
    <nc r="N50">
      <v>74</v>
    </nc>
  </rcc>
  <rcc rId="31200" sId="22" numFmtId="4">
    <oc r="O50">
      <v>93</v>
    </oc>
    <nc r="O50">
      <v>80</v>
    </nc>
  </rcc>
  <rcc rId="31201" sId="22" numFmtId="4">
    <oc r="J55">
      <v>52</v>
    </oc>
    <nc r="J55">
      <v>44</v>
    </nc>
  </rcc>
  <rcc rId="31202" sId="22" numFmtId="4">
    <oc r="K55">
      <v>48</v>
    </oc>
    <nc r="K55">
      <v>40</v>
    </nc>
  </rcc>
  <rcc rId="31203" sId="22" numFmtId="4">
    <oc r="J56">
      <v>25</v>
    </oc>
    <nc r="J56">
      <v>19</v>
    </nc>
  </rcc>
  <rcc rId="31204" sId="22" numFmtId="4">
    <oc r="K56">
      <v>11</v>
    </oc>
    <nc r="K56">
      <v>10</v>
    </nc>
  </rcc>
  <rcc rId="31205" sId="22" numFmtId="4">
    <oc r="L56">
      <v>14</v>
    </oc>
    <nc r="L56">
      <v>9</v>
    </nc>
  </rcc>
  <rcc rId="31206" sId="22" numFmtId="4">
    <oc r="M55">
      <v>52</v>
    </oc>
    <nc r="M55">
      <v>44</v>
    </nc>
  </rcc>
  <rcc rId="31207" sId="22" numFmtId="4">
    <oc r="N55">
      <v>48</v>
    </oc>
    <nc r="N55">
      <v>40</v>
    </nc>
  </rcc>
  <rcc rId="31208" sId="22" numFmtId="4">
    <oc r="M56">
      <v>25</v>
    </oc>
    <nc r="M56">
      <v>19</v>
    </nc>
  </rcc>
  <rcc rId="31209" sId="22" numFmtId="4">
    <oc r="N56">
      <v>11</v>
    </oc>
    <nc r="N56">
      <v>10</v>
    </nc>
  </rcc>
  <rcc rId="31210" sId="22" numFmtId="4">
    <oc r="O56">
      <v>14</v>
    </oc>
    <nc r="O56">
      <v>9</v>
    </nc>
  </rcc>
  <rcc rId="31211" sId="22" numFmtId="4">
    <oc r="J61">
      <v>99</v>
    </oc>
    <nc r="J61">
      <v>98</v>
    </nc>
  </rcc>
  <rcc rId="31212" sId="22" numFmtId="4">
    <oc r="K61">
      <v>17</v>
    </oc>
    <nc r="K61">
      <v>14</v>
    </nc>
  </rcc>
  <rcc rId="31213" sId="22" numFmtId="4">
    <oc r="L61">
      <v>82</v>
    </oc>
    <nc r="L61">
      <v>84</v>
    </nc>
  </rcc>
  <rcc rId="31214" sId="22" numFmtId="4">
    <oc r="J63">
      <v>112</v>
    </oc>
    <nc r="J63">
      <v>108</v>
    </nc>
  </rcc>
  <rcc rId="31215" sId="22" numFmtId="4">
    <oc r="K63">
      <v>58</v>
    </oc>
    <nc r="K63">
      <v>56</v>
    </nc>
  </rcc>
  <rcc rId="31216" sId="22" numFmtId="4">
    <oc r="L63">
      <v>54</v>
    </oc>
    <nc r="L63">
      <v>52</v>
    </nc>
  </rcc>
  <rcc rId="31217" sId="22" numFmtId="4">
    <oc r="M61">
      <v>99</v>
    </oc>
    <nc r="M61">
      <v>98</v>
    </nc>
  </rcc>
  <rcc rId="31218" sId="22" numFmtId="4">
    <oc r="N61">
      <v>17</v>
    </oc>
    <nc r="N61">
      <v>14</v>
    </nc>
  </rcc>
  <rcc rId="31219" sId="22" numFmtId="4">
    <oc r="O61">
      <v>82</v>
    </oc>
    <nc r="O61">
      <v>84</v>
    </nc>
  </rcc>
  <rcc rId="31220" sId="22" numFmtId="4">
    <oc r="S63">
      <v>112</v>
    </oc>
    <nc r="S63">
      <v>108</v>
    </nc>
  </rcc>
  <rcc rId="31221" sId="22" numFmtId="4">
    <oc r="T63">
      <v>58</v>
    </oc>
    <nc r="T63">
      <v>56</v>
    </nc>
  </rcc>
  <rcc rId="31222" sId="22" numFmtId="4">
    <oc r="U63">
      <v>54</v>
    </oc>
    <nc r="U63">
      <v>52</v>
    </nc>
  </rcc>
  <rcc rId="31223" sId="22" numFmtId="4">
    <oc r="J70">
      <v>60</v>
    </oc>
    <nc r="J70">
      <v>56</v>
    </nc>
  </rcc>
  <rcc rId="31224" sId="22" numFmtId="4">
    <oc r="K70">
      <v>46</v>
    </oc>
    <nc r="K70">
      <v>43</v>
    </nc>
  </rcc>
  <rcc rId="31225" sId="22" numFmtId="4">
    <oc r="L70">
      <v>14</v>
    </oc>
    <nc r="L70">
      <v>13</v>
    </nc>
  </rcc>
  <rcc rId="31226" sId="22" numFmtId="4">
    <oc r="M70">
      <v>60</v>
    </oc>
    <nc r="M70">
      <v>56</v>
    </nc>
  </rcc>
  <rcc rId="31227" sId="22" numFmtId="4">
    <oc r="N70">
      <v>46</v>
    </oc>
    <nc r="N70">
      <v>43</v>
    </nc>
  </rcc>
  <rcc rId="31228" sId="22" numFmtId="4">
    <oc r="O70">
      <v>14</v>
    </oc>
    <nc r="O70">
      <v>13</v>
    </nc>
  </rcc>
  <rcc rId="31229" sId="22" numFmtId="4">
    <oc r="J72">
      <v>35</v>
    </oc>
    <nc r="J72">
      <v>29</v>
    </nc>
  </rcc>
  <rcc rId="31230" sId="22" numFmtId="4">
    <oc r="K72">
      <v>18</v>
    </oc>
    <nc r="K72">
      <v>17</v>
    </nc>
  </rcc>
  <rcc rId="31231" sId="22" numFmtId="4">
    <oc r="L72">
      <v>17</v>
    </oc>
    <nc r="L72">
      <v>12</v>
    </nc>
  </rcc>
  <rcc rId="31232" sId="22" numFmtId="4">
    <oc r="M72">
      <v>35</v>
    </oc>
    <nc r="M72">
      <v>29</v>
    </nc>
  </rcc>
  <rcc rId="31233" sId="22" numFmtId="4">
    <oc r="N72">
      <v>18</v>
    </oc>
    <nc r="N72">
      <v>17</v>
    </nc>
  </rcc>
  <rcc rId="31234" sId="22" numFmtId="4">
    <oc r="O72">
      <v>17</v>
    </oc>
    <nc r="O72">
      <v>12</v>
    </nc>
  </rcc>
  <rcc rId="31235" sId="22" numFmtId="4">
    <oc r="J74">
      <v>571</v>
    </oc>
    <nc r="J74">
      <v>569</v>
    </nc>
  </rcc>
  <rcc rId="31236" sId="22" numFmtId="4">
    <oc r="K74">
      <v>328</v>
    </oc>
    <nc r="K74">
      <v>315</v>
    </nc>
  </rcc>
  <rcc rId="31237" sId="22" numFmtId="4">
    <oc r="L74">
      <v>243</v>
    </oc>
    <nc r="L74">
      <v>254</v>
    </nc>
  </rcc>
  <rcc rId="31238" sId="22" numFmtId="4">
    <oc r="J75">
      <v>101</v>
    </oc>
    <nc r="J75">
      <v>107</v>
    </nc>
  </rcc>
  <rcc rId="31239" sId="22" numFmtId="4">
    <oc r="K75">
      <v>36</v>
    </oc>
    <nc r="K75">
      <v>37</v>
    </nc>
  </rcc>
  <rcc rId="31240" sId="22" numFmtId="4">
    <oc r="L75">
      <v>65</v>
    </oc>
    <nc r="L75">
      <v>70</v>
    </nc>
  </rcc>
  <rcc rId="31241" sId="22" numFmtId="4">
    <oc r="J79">
      <v>103</v>
    </oc>
    <nc r="J79">
      <v>101</v>
    </nc>
  </rcc>
  <rcc rId="31242" sId="22" numFmtId="4">
    <oc r="K79">
      <v>37</v>
    </oc>
    <nc r="K79">
      <v>32</v>
    </nc>
  </rcc>
  <rcc rId="31243" sId="22" numFmtId="4">
    <oc r="L79">
      <v>66</v>
    </oc>
    <nc r="L79">
      <v>69</v>
    </nc>
  </rcc>
  <rcc rId="31244" sId="22" numFmtId="4">
    <oc r="J80">
      <v>539</v>
    </oc>
    <nc r="J80">
      <v>472</v>
    </nc>
  </rcc>
  <rcc rId="31245" sId="22" numFmtId="4">
    <oc r="K80">
      <v>223</v>
    </oc>
    <nc r="K80">
      <v>210</v>
    </nc>
  </rcc>
  <rcc rId="31246" sId="22" numFmtId="4">
    <oc r="L80">
      <v>316</v>
    </oc>
    <nc r="L80">
      <v>262</v>
    </nc>
  </rcc>
  <rcc rId="31247" sId="22" numFmtId="4">
    <oc r="M74">
      <v>571</v>
    </oc>
    <nc r="M74">
      <v>569</v>
    </nc>
  </rcc>
  <rcc rId="31248" sId="22" numFmtId="4">
    <oc r="N74">
      <v>328</v>
    </oc>
    <nc r="N74">
      <v>315</v>
    </nc>
  </rcc>
  <rcc rId="31249" sId="22" numFmtId="4">
    <oc r="O74">
      <v>243</v>
    </oc>
    <nc r="O74">
      <v>254</v>
    </nc>
  </rcc>
  <rcc rId="31250" sId="22" numFmtId="4">
    <oc r="M75">
      <v>101</v>
    </oc>
    <nc r="M75">
      <v>107</v>
    </nc>
  </rcc>
  <rcc rId="31251" sId="22" numFmtId="4">
    <oc r="N75">
      <v>36</v>
    </oc>
    <nc r="N75">
      <v>37</v>
    </nc>
  </rcc>
  <rcc rId="31252" sId="22" numFmtId="4">
    <oc r="O75">
      <v>65</v>
    </oc>
    <nc r="O75">
      <v>70</v>
    </nc>
  </rcc>
  <rcc rId="31253" sId="22" numFmtId="4">
    <oc r="M79">
      <v>103</v>
    </oc>
    <nc r="M79">
      <v>101</v>
    </nc>
  </rcc>
  <rcc rId="31254" sId="22" numFmtId="4">
    <oc r="N79">
      <v>37</v>
    </oc>
    <nc r="N79">
      <v>32</v>
    </nc>
  </rcc>
  <rcc rId="31255" sId="22" numFmtId="4">
    <oc r="O79">
      <v>66</v>
    </oc>
    <nc r="O79">
      <v>69</v>
    </nc>
  </rcc>
  <rcc rId="31256" sId="22" numFmtId="4">
    <oc r="M80">
      <v>539</v>
    </oc>
    <nc r="M80">
      <v>472</v>
    </nc>
  </rcc>
  <rcc rId="31257" sId="22" numFmtId="4">
    <oc r="N80">
      <v>223</v>
    </oc>
    <nc r="N80">
      <v>210</v>
    </nc>
  </rcc>
  <rcc rId="31258" sId="22" numFmtId="4">
    <oc r="O80">
      <v>316</v>
    </oc>
    <nc r="O80">
      <v>262</v>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259" sId="23" numFmtId="4">
    <oc r="E5">
      <v>8701</v>
    </oc>
    <nc r="E5">
      <v>8432</v>
    </nc>
  </rcc>
  <rcc rId="31260" sId="23" numFmtId="4">
    <oc r="F5">
      <v>4455</v>
    </oc>
    <nc r="F5">
      <v>4254</v>
    </nc>
  </rcc>
  <rcc rId="31261" sId="23" numFmtId="4">
    <oc r="G5">
      <v>4246</v>
    </oc>
    <nc r="G5">
      <v>4178</v>
    </nc>
  </rcc>
  <rcc rId="31262" sId="23" numFmtId="4">
    <oc r="H5">
      <v>6773</v>
    </oc>
    <nc r="H5">
      <v>6615</v>
    </nc>
  </rcc>
  <rcc rId="31263" sId="23" numFmtId="4">
    <oc r="I5">
      <v>3469</v>
    </oc>
    <nc r="I5">
      <v>3353</v>
    </nc>
  </rcc>
  <rcc rId="31264" sId="23" numFmtId="4">
    <oc r="J5">
      <v>3304</v>
    </oc>
    <nc r="J5">
      <v>3262</v>
    </nc>
  </rcc>
  <rcc rId="31265" sId="23" numFmtId="4">
    <oc r="K5">
      <v>91</v>
    </oc>
    <nc r="K5">
      <v>103</v>
    </nc>
  </rcc>
  <rcc rId="31266" sId="23" numFmtId="4">
    <oc r="L5">
      <v>81</v>
    </oc>
    <nc r="L5">
      <v>80</v>
    </nc>
  </rcc>
  <rcc rId="31267" sId="23" numFmtId="4">
    <oc r="M5">
      <v>10</v>
    </oc>
    <nc r="M5">
      <v>23</v>
    </nc>
  </rcc>
  <rcc rId="31268" sId="23" numFmtId="4">
    <oc r="N5">
      <v>9</v>
    </oc>
    <nc r="N5">
      <v>18</v>
    </nc>
  </rcc>
  <rcc rId="31269" sId="23" numFmtId="4">
    <oc r="O5">
      <v>5</v>
    </oc>
    <nc r="O5">
      <v>7</v>
    </nc>
  </rcc>
  <rcc rId="31270" sId="23" numFmtId="4">
    <oc r="P5">
      <v>4</v>
    </oc>
    <nc r="P5">
      <v>11</v>
    </nc>
  </rcc>
  <rcc rId="31271" sId="23">
    <oc r="B5" t="inlineStr">
      <is>
        <t>令和５年度</t>
      </is>
    </oc>
    <nc r="B5" t="inlineStr">
      <is>
        <t>令和６年度</t>
        <phoneticPr fontId="0"/>
      </is>
    </nc>
  </rcc>
  <rcc rId="31272" sId="23">
    <oc r="B15">
      <v>6</v>
    </oc>
    <nc r="B15">
      <v>7</v>
    </nc>
  </rcc>
  <rcc rId="31273" sId="23" numFmtId="4">
    <oc r="E7">
      <v>6058</v>
    </oc>
    <nc r="E7">
      <v>6004</v>
    </nc>
  </rcc>
  <rcc rId="31274" sId="23" numFmtId="4">
    <oc r="F7">
      <v>2817</v>
    </oc>
    <nc r="F7">
      <v>2737</v>
    </nc>
  </rcc>
  <rcc rId="31275" sId="23" numFmtId="4">
    <oc r="G7">
      <v>3241</v>
    </oc>
    <nc r="G7">
      <v>3267</v>
    </nc>
  </rcc>
  <rcc rId="31276" sId="23" numFmtId="4">
    <oc r="H7">
      <v>4381</v>
    </oc>
    <nc r="H7">
      <v>4252</v>
    </nc>
  </rcc>
  <rcc rId="31277" sId="23" numFmtId="4">
    <oc r="I7">
      <v>2004</v>
    </oc>
    <nc r="I7">
      <v>1890</v>
    </nc>
  </rcc>
  <rcc rId="31278" sId="23" numFmtId="4">
    <oc r="J7">
      <v>2377</v>
    </oc>
    <nc r="J7">
      <v>2362</v>
    </nc>
  </rcc>
  <rcc rId="31279" sId="23" numFmtId="4">
    <oc r="E8">
      <v>454</v>
    </oc>
    <nc r="E8">
      <v>441</v>
    </nc>
  </rcc>
  <rcc rId="31280" sId="23" numFmtId="4">
    <oc r="F8">
      <v>228</v>
    </oc>
    <nc r="F8">
      <v>219</v>
    </nc>
  </rcc>
  <rcc rId="31281" sId="23" numFmtId="4">
    <oc r="G8">
      <v>226</v>
    </oc>
    <nc r="G8">
      <v>222</v>
    </nc>
  </rcc>
  <rcc rId="31282" sId="23" numFmtId="4">
    <oc r="H8">
      <v>441</v>
    </oc>
    <nc r="H8">
      <v>431</v>
    </nc>
  </rcc>
  <rcc rId="31283" sId="23" numFmtId="4">
    <oc r="I8">
      <v>219</v>
    </oc>
    <nc r="I8">
      <v>209</v>
    </nc>
  </rcc>
  <rcc rId="31284" sId="23" numFmtId="4">
    <oc r="E9">
      <v>801</v>
    </oc>
    <nc r="E9">
      <v>833</v>
    </nc>
  </rcc>
  <rcc rId="31285" sId="23" numFmtId="4">
    <oc r="F9">
      <v>687</v>
    </oc>
    <nc r="F9">
      <v>743</v>
    </nc>
  </rcc>
  <rcc rId="31286" sId="23" numFmtId="4">
    <oc r="G9">
      <v>114</v>
    </oc>
    <nc r="G9">
      <v>90</v>
    </nc>
  </rcc>
  <rcc rId="31287" sId="23" numFmtId="4">
    <oc r="H9">
      <v>762</v>
    </oc>
    <nc r="H9">
      <v>780</v>
    </nc>
  </rcc>
  <rcc rId="31288" sId="23" numFmtId="4">
    <oc r="I9">
      <v>656</v>
    </oc>
    <nc r="I9">
      <v>693</v>
    </nc>
  </rcc>
  <rcc rId="31289" sId="23" numFmtId="4">
    <oc r="J9">
      <v>106</v>
    </oc>
    <nc r="J9">
      <v>87</v>
    </nc>
  </rcc>
  <rcc rId="31290" sId="23" numFmtId="4">
    <oc r="E10">
      <v>526</v>
    </oc>
    <nc r="E10">
      <v>467</v>
    </nc>
  </rcc>
  <rcc rId="31291" sId="23" numFmtId="4">
    <oc r="F10">
      <v>251</v>
    </oc>
    <nc r="F10">
      <v>237</v>
    </nc>
  </rcc>
  <rcc rId="31292" sId="23" numFmtId="4">
    <oc r="G10">
      <v>275</v>
    </oc>
    <nc r="G10">
      <v>230</v>
    </nc>
  </rcc>
  <rcc rId="31293" sId="23" numFmtId="4">
    <oc r="H10">
      <v>464</v>
    </oc>
    <nc r="H10">
      <v>443</v>
    </nc>
  </rcc>
  <rcc rId="31294" sId="23" numFmtId="4">
    <oc r="I10">
      <v>217</v>
    </oc>
    <nc r="I10">
      <v>221</v>
    </nc>
  </rcc>
  <rcc rId="31295" sId="23" numFmtId="4">
    <oc r="J10">
      <v>247</v>
    </oc>
    <nc r="J10">
      <v>222</v>
    </nc>
  </rcc>
  <rcc rId="31296" sId="23" numFmtId="4">
    <oc r="E11">
      <v>34</v>
    </oc>
    <nc r="E11">
      <v>23</v>
    </nc>
  </rcc>
  <rcc rId="31297" sId="23" numFmtId="4">
    <oc r="F11">
      <v>27</v>
    </oc>
    <nc r="F11">
      <v>17</v>
    </nc>
  </rcc>
  <rcc rId="31298" sId="23" numFmtId="4">
    <oc r="G11">
      <v>7</v>
    </oc>
    <nc r="G11">
      <v>6</v>
    </nc>
  </rcc>
  <rcc rId="31299" sId="23" numFmtId="4">
    <oc r="H11">
      <v>31</v>
    </oc>
    <nc r="H11">
      <v>21</v>
    </nc>
  </rcc>
  <rcc rId="31300" sId="23" numFmtId="4">
    <oc r="I11">
      <v>26</v>
    </oc>
    <nc r="I11">
      <v>15</v>
    </nc>
  </rcc>
  <rcc rId="31301" sId="23" numFmtId="4">
    <oc r="J11">
      <v>5</v>
    </oc>
    <nc r="J11">
      <v>6</v>
    </nc>
  </rcc>
  <rcc rId="31302" sId="23" numFmtId="4">
    <oc r="E12">
      <v>87</v>
    </oc>
    <nc r="E12">
      <v>78</v>
    </nc>
  </rcc>
  <rcc rId="31303" sId="23" numFmtId="4">
    <oc r="F12">
      <v>39</v>
    </oc>
    <nc r="F12">
      <v>32</v>
    </nc>
  </rcc>
  <rcc rId="31304" sId="23" numFmtId="4">
    <oc r="G12">
      <v>48</v>
    </oc>
    <nc r="G12">
      <v>46</v>
    </nc>
  </rcc>
  <rcc rId="31305" sId="23" numFmtId="4">
    <oc r="H12">
      <v>74</v>
    </oc>
    <nc r="H12">
      <v>70</v>
    </nc>
  </rcc>
  <rcc rId="31306" sId="23" numFmtId="4">
    <oc r="I12">
      <v>30</v>
    </oc>
    <nc r="I12">
      <v>31</v>
    </nc>
  </rcc>
  <rcc rId="31307" sId="23" numFmtId="4">
    <oc r="J12">
      <v>44</v>
    </oc>
    <nc r="J12">
      <v>39</v>
    </nc>
  </rcc>
  <rcc rId="31308" sId="23" numFmtId="4">
    <oc r="E14">
      <v>16</v>
    </oc>
    <nc r="E14">
      <v>17</v>
    </nc>
  </rcc>
  <rcc rId="31309" sId="23" numFmtId="4">
    <oc r="G14">
      <v>4</v>
    </oc>
    <nc r="G14">
      <v>5</v>
    </nc>
  </rcc>
  <rcc rId="31310" sId="23" numFmtId="4">
    <oc r="F15">
      <v>6</v>
    </oc>
    <nc r="F15">
      <v>9</v>
    </nc>
  </rcc>
  <rcc rId="31311" sId="23" numFmtId="4">
    <oc r="G15">
      <v>8</v>
    </oc>
    <nc r="G15">
      <v>5</v>
    </nc>
  </rcc>
  <rcc rId="31312" sId="23" numFmtId="4">
    <oc r="I15">
      <v>6</v>
    </oc>
    <nc r="I15">
      <v>9</v>
    </nc>
  </rcc>
  <rcc rId="31313" sId="23" numFmtId="4">
    <oc r="J15">
      <v>8</v>
    </oc>
    <nc r="J15">
      <v>5</v>
    </nc>
  </rcc>
  <rcc rId="31314" sId="23" numFmtId="4">
    <oc r="E16">
      <v>273</v>
    </oc>
    <nc r="E16">
      <v>269</v>
    </nc>
  </rcc>
  <rcc rId="31315" sId="23" numFmtId="4">
    <oc r="F16">
      <v>129</v>
    </oc>
    <nc r="F16">
      <v>124</v>
    </nc>
  </rcc>
  <rcc rId="31316" sId="23" numFmtId="4">
    <oc r="G16">
      <v>144</v>
    </oc>
    <nc r="G16">
      <v>145</v>
    </nc>
  </rcc>
  <rcc rId="31317" sId="23" numFmtId="4">
    <oc r="H16">
      <v>263</v>
    </oc>
    <nc r="H16">
      <v>261</v>
    </nc>
  </rcc>
  <rcc rId="31318" sId="23" numFmtId="4">
    <oc r="I16">
      <v>125</v>
    </oc>
    <nc r="I16">
      <v>120</v>
    </nc>
  </rcc>
  <rcc rId="31319" sId="23" numFmtId="4">
    <oc r="J16">
      <v>138</v>
    </oc>
    <nc r="J16">
      <v>141</v>
    </nc>
  </rcc>
  <rcc rId="31320" sId="23" numFmtId="4">
    <oc r="E17">
      <v>169</v>
    </oc>
    <nc r="E17">
      <v>147</v>
    </nc>
  </rcc>
  <rcc rId="31321" sId="23" numFmtId="4">
    <oc r="F17">
      <v>58</v>
    </oc>
    <nc r="F17">
      <v>79</v>
    </nc>
  </rcc>
  <rcc rId="31322" sId="23" numFmtId="4">
    <oc r="G17">
      <v>111</v>
    </oc>
    <nc r="G17">
      <v>68</v>
    </nc>
  </rcc>
  <rcc rId="31323" sId="23" numFmtId="4">
    <oc r="H17">
      <v>169</v>
    </oc>
    <nc r="H17">
      <v>144</v>
    </nc>
  </rcc>
  <rcc rId="31324" sId="23" numFmtId="4">
    <oc r="I17">
      <v>58</v>
    </oc>
    <nc r="I17">
      <v>78</v>
    </nc>
  </rcc>
  <rcc rId="31325" sId="23" numFmtId="4">
    <oc r="J17">
      <v>111</v>
    </oc>
    <nc r="J17">
      <v>66</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26" sId="23" numFmtId="4">
    <oc r="K7">
      <v>83</v>
    </oc>
    <nc r="K7">
      <v>68</v>
    </nc>
  </rcc>
  <rcc rId="31327" sId="23" numFmtId="4">
    <oc r="L7">
      <v>63</v>
    </oc>
    <nc r="L7">
      <v>55</v>
    </nc>
  </rcc>
  <rcc rId="31328" sId="23" numFmtId="4">
    <oc r="M7">
      <v>20</v>
    </oc>
    <nc r="M7">
      <v>13</v>
    </nc>
  </rcc>
  <rcc rId="31329" sId="23" numFmtId="4">
    <oc r="N7">
      <v>18</v>
    </oc>
    <nc r="N7">
      <v>13</v>
    </nc>
  </rcc>
  <rcc rId="31330" sId="23" numFmtId="4">
    <oc r="O7">
      <v>7</v>
    </oc>
    <nc r="O7">
      <v>3</v>
    </nc>
  </rcc>
  <rcc rId="31331" sId="23" numFmtId="4">
    <oc r="P7">
      <v>11</v>
    </oc>
    <nc r="P7">
      <v>10</v>
    </nc>
  </rcc>
  <rcc rId="31332" sId="23" numFmtId="4">
    <oc r="K8">
      <v>5</v>
    </oc>
    <nc r="K8">
      <v>3</v>
    </nc>
  </rcc>
  <rcc rId="31333" sId="23" numFmtId="4">
    <oc r="L8">
      <v>4</v>
    </oc>
    <nc r="L8">
      <v>3</v>
    </nc>
  </rcc>
  <rcc rId="31334" sId="23" numFmtId="4">
    <oc r="M8">
      <v>1</v>
    </oc>
    <nc r="M8">
      <v>0</v>
    </nc>
  </rcc>
  <rcc rId="31335" sId="23" numFmtId="4">
    <oc r="N8">
      <v>0</v>
    </oc>
    <nc r="N8">
      <v>2</v>
    </nc>
  </rcc>
  <rcc rId="31336" sId="23" numFmtId="4">
    <oc r="O8">
      <v>0</v>
    </oc>
    <nc r="O8">
      <v>1</v>
    </nc>
  </rcc>
  <rcc rId="31337" sId="23" numFmtId="4">
    <oc r="P8">
      <v>0</v>
    </oc>
    <nc r="P8">
      <v>1</v>
    </nc>
  </rcc>
  <rcc rId="31338" sId="23" numFmtId="4">
    <oc r="K9">
      <v>11</v>
    </oc>
    <nc r="K9">
      <v>1</v>
    </nc>
  </rcc>
  <rcc rId="31339" sId="23" numFmtId="4">
    <oc r="L9">
      <v>10</v>
    </oc>
    <nc r="L9">
      <v>1</v>
    </nc>
  </rcc>
  <rcc rId="31340" sId="23" numFmtId="4">
    <oc r="M9">
      <v>1</v>
    </oc>
    <nc r="M9">
      <v>0</v>
    </nc>
  </rcc>
  <rcc rId="31341" sId="23" numFmtId="4">
    <oc r="N9">
      <v>0</v>
    </oc>
    <nc r="N9">
      <v>1</v>
    </nc>
  </rcc>
  <rcc rId="31342" sId="23" numFmtId="4">
    <oc r="O9">
      <v>0</v>
    </oc>
    <nc r="O9">
      <v>1</v>
    </nc>
  </rcc>
  <rcc rId="31343" sId="23" numFmtId="4">
    <oc r="K10">
      <v>3</v>
    </oc>
    <nc r="K10">
      <v>6</v>
    </nc>
  </rcc>
  <rcc rId="31344" sId="23" numFmtId="4">
    <oc r="L10">
      <v>2</v>
    </oc>
    <nc r="L10">
      <v>5</v>
    </nc>
  </rcc>
  <rcc rId="31345" sId="23" numFmtId="4">
    <oc r="K11">
      <v>1</v>
    </oc>
    <nc r="K11">
      <v>0</v>
    </nc>
  </rcc>
  <rcc rId="31346" sId="23" numFmtId="4">
    <oc r="L11">
      <v>1</v>
    </oc>
    <nc r="L11">
      <v>0</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18" sId="1">
    <oc r="B7" t="inlineStr">
      <is>
        <t>　　令和５年度</t>
      </is>
    </oc>
    <nc r="B7" t="inlineStr">
      <is>
        <t>　　令和６年度</t>
        <phoneticPr fontId="0"/>
      </is>
    </nc>
  </rcc>
  <rcc rId="27019" sId="1">
    <oc r="B8" t="inlineStr">
      <is>
        <t>　　令和６年度</t>
      </is>
    </oc>
    <nc r="B8" t="inlineStr">
      <is>
        <t>　　令和７年度</t>
        <phoneticPr fontId="0"/>
      </is>
    </nc>
  </rcc>
  <rcc rId="27020" sId="1">
    <oc r="B12" t="inlineStr">
      <is>
        <t>　　令和５年度</t>
      </is>
    </oc>
    <nc r="B12" t="inlineStr">
      <is>
        <t>　　令和６年度</t>
      </is>
    </nc>
  </rcc>
  <rcc rId="27021" sId="1">
    <oc r="B13" t="inlineStr">
      <is>
        <t>　　令和６年度</t>
      </is>
    </oc>
    <nc r="B13" t="inlineStr">
      <is>
        <t>　　令和７年度</t>
      </is>
    </nc>
  </rcc>
  <rcc rId="27022" sId="1">
    <oc r="B18" t="inlineStr">
      <is>
        <t>　　令和５年度</t>
      </is>
    </oc>
    <nc r="B18" t="inlineStr">
      <is>
        <t>　　令和６年度</t>
      </is>
    </nc>
  </rcc>
  <rcc rId="27023" sId="1">
    <oc r="B19" t="inlineStr">
      <is>
        <t>　　令和６年度</t>
      </is>
    </oc>
    <nc r="B19" t="inlineStr">
      <is>
        <t>　　令和７年度</t>
      </is>
    </nc>
  </rcc>
  <rcc rId="27024" sId="1">
    <oc r="B22" t="inlineStr">
      <is>
        <t>　　令和５年度</t>
      </is>
    </oc>
    <nc r="B22" t="inlineStr">
      <is>
        <t>　　令和６年度</t>
      </is>
    </nc>
  </rcc>
  <rcc rId="27025" sId="1">
    <oc r="B23" t="inlineStr">
      <is>
        <t>　　令和６年度</t>
      </is>
    </oc>
    <nc r="B23" t="inlineStr">
      <is>
        <t>　　令和７年度</t>
      </is>
    </nc>
  </rcc>
  <rcc rId="27026" sId="1">
    <oc r="B31" t="inlineStr">
      <is>
        <t>　　令和５年度</t>
      </is>
    </oc>
    <nc r="B31" t="inlineStr">
      <is>
        <t>　　令和６年度</t>
      </is>
    </nc>
  </rcc>
  <rcc rId="27027" sId="1">
    <oc r="B32" t="inlineStr">
      <is>
        <t>　　令和６年度</t>
      </is>
    </oc>
    <nc r="B32" t="inlineStr">
      <is>
        <t>　　令和７年度</t>
      </is>
    </nc>
  </rcc>
  <rcc rId="27028" sId="1">
    <oc r="B36" t="inlineStr">
      <is>
        <t>　　令和５年度</t>
      </is>
    </oc>
    <nc r="B36" t="inlineStr">
      <is>
        <t>　　令和６年度</t>
      </is>
    </nc>
  </rcc>
  <rcc rId="27029" sId="1">
    <oc r="B37" t="inlineStr">
      <is>
        <t>　　令和６年度</t>
      </is>
    </oc>
    <nc r="B37" t="inlineStr">
      <is>
        <t>　　令和７年度</t>
      </is>
    </nc>
  </rcc>
  <rcc rId="27030" sId="1">
    <oc r="B42" t="inlineStr">
      <is>
        <t>　　令和５年度</t>
      </is>
    </oc>
    <nc r="B42" t="inlineStr">
      <is>
        <t>　　令和６年度</t>
      </is>
    </nc>
  </rcc>
  <rcc rId="27031" sId="1">
    <oc r="B43" t="inlineStr">
      <is>
        <t>　　令和６年度</t>
      </is>
    </oc>
    <nc r="B43" t="inlineStr">
      <is>
        <t>　　令和７年度</t>
      </is>
    </nc>
  </rcc>
  <rcc rId="27032" sId="1">
    <oc r="B47" t="inlineStr">
      <is>
        <t>　　令和５年度</t>
      </is>
    </oc>
    <nc r="B47" t="inlineStr">
      <is>
        <t>　　令和６年度</t>
      </is>
    </nc>
  </rcc>
  <rcc rId="27033" sId="1">
    <oc r="B48" t="inlineStr">
      <is>
        <t>　　令和６年度</t>
      </is>
    </oc>
    <nc r="B48" t="inlineStr">
      <is>
        <t>　　令和７年度</t>
      </is>
    </nc>
  </rcc>
  <rcc rId="27034" sId="1">
    <oc r="B53" t="inlineStr">
      <is>
        <t>　　令和５年度</t>
      </is>
    </oc>
    <nc r="B53" t="inlineStr">
      <is>
        <t>　　令和６年度</t>
      </is>
    </nc>
  </rcc>
  <rcc rId="27035" sId="1">
    <oc r="B54" t="inlineStr">
      <is>
        <t>　　令和６年度</t>
      </is>
    </oc>
    <nc r="B54" t="inlineStr">
      <is>
        <t>　　令和７年度</t>
      </is>
    </nc>
  </rcc>
  <rcc rId="27036" sId="1">
    <oc r="B56" t="inlineStr">
      <is>
        <t>　　令和５年度</t>
      </is>
    </oc>
    <nc r="B56" t="inlineStr">
      <is>
        <t>　　令和６年度</t>
      </is>
    </nc>
  </rcc>
  <rcc rId="27037" sId="1">
    <oc r="B57" t="inlineStr">
      <is>
        <t>　　令和６年度</t>
      </is>
    </oc>
    <nc r="B57" t="inlineStr">
      <is>
        <t>　　令和７年度</t>
      </is>
    </nc>
  </rcc>
  <rcc rId="27038" sId="1" numFmtId="4">
    <oc r="J12">
      <v>2073</v>
    </oc>
    <nc r="J12">
      <v>2035</v>
    </nc>
  </rcc>
  <rcc rId="27039" sId="1" numFmtId="4">
    <oc r="K12">
      <v>1166</v>
    </oc>
    <nc r="K12">
      <v>1140</v>
    </nc>
  </rcc>
  <rcc rId="27040" sId="1" numFmtId="4">
    <oc r="L12">
      <v>907</v>
    </oc>
    <nc r="L12">
      <v>895</v>
    </nc>
  </rcc>
  <rcc rId="27041" sId="1" numFmtId="4">
    <oc r="J15">
      <v>2010</v>
    </oc>
    <nc r="J15">
      <v>1932</v>
    </nc>
  </rcc>
  <rcc rId="27042" sId="1" numFmtId="4">
    <oc r="K15">
      <v>1124</v>
    </oc>
    <nc r="K15">
      <v>1083</v>
    </nc>
  </rcc>
  <rcc rId="27043" sId="1" numFmtId="4">
    <oc r="L15">
      <v>886</v>
    </oc>
    <nc r="L15">
      <v>849</v>
    </nc>
  </rcc>
  <rcc rId="27044" sId="1" numFmtId="4">
    <oc r="K14">
      <v>16</v>
    </oc>
    <nc r="K14">
      <v>17</v>
    </nc>
  </rcc>
  <rcc rId="27045" sId="1" numFmtId="4">
    <oc r="L14">
      <v>8</v>
    </oc>
    <nc r="L14">
      <v>7</v>
    </nc>
  </rcc>
  <rcc rId="27046" sId="1" numFmtId="4">
    <oc r="M12">
      <v>413</v>
    </oc>
    <nc r="M12">
      <v>407</v>
    </nc>
  </rcc>
  <rcc rId="27047" sId="1" numFmtId="4">
    <oc r="M14">
      <v>4</v>
    </oc>
    <nc r="M14">
      <v>3</v>
    </nc>
  </rcc>
  <rcc rId="27048" sId="1" numFmtId="4">
    <oc r="M15">
      <v>403</v>
    </oc>
    <nc r="M15">
      <v>390</v>
    </nc>
  </rcc>
  <rcc rId="27049" sId="1" numFmtId="4">
    <oc r="F18">
      <v>37</v>
    </oc>
    <nc r="F18">
      <v>36</v>
    </nc>
  </rcc>
  <rcc rId="27050" sId="1" numFmtId="4">
    <oc r="F19">
      <f>F20</f>
    </oc>
    <nc r="F19">
      <v>35</v>
    </nc>
  </rcc>
  <rcc rId="27051" sId="1" numFmtId="4">
    <oc r="F20">
      <v>36</v>
    </oc>
    <nc r="F20">
      <v>35</v>
    </nc>
  </rcc>
  <rcc rId="27052" sId="1" numFmtId="4">
    <oc r="G18">
      <v>407</v>
    </oc>
    <nc r="G18">
      <v>382</v>
    </nc>
  </rcc>
  <rcc rId="27053" sId="1" numFmtId="4">
    <oc r="H18">
      <v>225</v>
    </oc>
    <nc r="H18">
      <v>214</v>
    </nc>
  </rcc>
  <rcc rId="27054" sId="1" numFmtId="4">
    <oc r="I18">
      <v>182</v>
    </oc>
    <nc r="I18">
      <v>168</v>
    </nc>
  </rcc>
  <rcc rId="27055" sId="1" numFmtId="4">
    <oc r="H20">
      <v>214</v>
    </oc>
    <nc r="H20">
      <v>196</v>
    </nc>
  </rcc>
  <rcc rId="27056" sId="1" numFmtId="4">
    <oc r="I20">
      <v>168</v>
    </oc>
    <nc r="I20">
      <v>160</v>
    </nc>
  </rcc>
  <rcc rId="27057" sId="1" numFmtId="4">
    <oc r="G20">
      <v>382</v>
    </oc>
    <nc r="G20">
      <v>356</v>
    </nc>
  </rcc>
  <rcc rId="27058" sId="1">
    <oc r="I19">
      <f>I20</f>
    </oc>
    <nc r="I19">
      <f>I20</f>
    </nc>
  </rcc>
  <rcc rId="27059" sId="1" numFmtId="4">
    <oc r="J18">
      <v>81</v>
    </oc>
    <nc r="J18">
      <v>84</v>
    </nc>
  </rcc>
  <rcc rId="27060" sId="1" numFmtId="4">
    <oc r="K18">
      <v>36</v>
    </oc>
    <nc r="K18">
      <v>41</v>
    </nc>
  </rcc>
  <rcc rId="27061" sId="1" numFmtId="4">
    <oc r="L18">
      <v>45</v>
    </oc>
    <nc r="L18">
      <v>43</v>
    </nc>
  </rcc>
  <rcc rId="27062" sId="1" numFmtId="4">
    <oc r="K20">
      <v>41</v>
    </oc>
    <nc r="K20">
      <v>37</v>
    </nc>
  </rcc>
  <rcc rId="27063" sId="1" numFmtId="4">
    <oc r="J20">
      <v>84</v>
    </oc>
    <nc r="J20">
      <v>80</v>
    </nc>
  </rcc>
  <rcc rId="27064" sId="1" numFmtId="4">
    <oc r="M18">
      <v>15</v>
    </oc>
    <nc r="M18">
      <v>12</v>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47" sId="23" numFmtId="4">
    <oc r="E19">
      <v>5819</v>
    </oc>
    <nc r="E19">
      <v>5774</v>
    </nc>
  </rcc>
  <rcc rId="31348" sId="23" numFmtId="4">
    <oc r="F19">
      <v>2708</v>
    </oc>
    <nc r="F19">
      <v>2645</v>
    </nc>
  </rcc>
  <rcc rId="31349" sId="23" numFmtId="4">
    <oc r="G19">
      <v>3111</v>
    </oc>
    <nc r="G19">
      <v>3129</v>
    </nc>
  </rcc>
  <rcc rId="31350" sId="23" numFmtId="4">
    <oc r="H19">
      <v>4157</v>
    </oc>
    <nc r="H19">
      <v>4033</v>
    </nc>
  </rcc>
  <rcc rId="31351" sId="23" numFmtId="4">
    <oc r="I19">
      <v>1904</v>
    </oc>
    <nc r="I19">
      <v>1803</v>
    </nc>
  </rcc>
  <rcc rId="31352" sId="23" numFmtId="4">
    <oc r="J19">
      <v>2253</v>
    </oc>
    <nc r="J19">
      <v>2230</v>
    </nc>
  </rcc>
  <rcc rId="31353" sId="23" numFmtId="4">
    <oc r="K19">
      <v>78</v>
    </oc>
    <nc r="K19">
      <v>67</v>
    </nc>
  </rcc>
  <rcc rId="31354" sId="23" numFmtId="4">
    <oc r="L19">
      <v>63</v>
    </oc>
    <nc r="L19">
      <v>55</v>
    </nc>
  </rcc>
  <rcc rId="31355" sId="23" numFmtId="4">
    <oc r="M19">
      <v>15</v>
    </oc>
    <nc r="M19">
      <v>12</v>
    </nc>
  </rcc>
  <rcc rId="31356" sId="23" numFmtId="4">
    <oc r="O19">
      <v>1</v>
    </oc>
    <nc r="O19">
      <v>0</v>
    </nc>
  </rcc>
  <rcc rId="31357" sId="23" numFmtId="4">
    <oc r="P19">
      <v>0</v>
    </oc>
    <nc r="P19">
      <v>1</v>
    </nc>
  </rcc>
  <rcc rId="31358" sId="23" numFmtId="4">
    <oc r="E20">
      <v>454</v>
    </oc>
    <nc r="E20">
      <v>441</v>
    </nc>
  </rcc>
  <rcc rId="31359" sId="23" numFmtId="4">
    <oc r="F20">
      <v>228</v>
    </oc>
    <nc r="F20">
      <v>219</v>
    </nc>
  </rcc>
  <rcc rId="31360" sId="23" numFmtId="4">
    <oc r="G20">
      <v>226</v>
    </oc>
    <nc r="G20">
      <v>222</v>
    </nc>
  </rcc>
  <rcc rId="31361" sId="23" numFmtId="4">
    <oc r="H20">
      <v>441</v>
    </oc>
    <nc r="H20">
      <v>431</v>
    </nc>
  </rcc>
  <rcc rId="31362" sId="23" numFmtId="4">
    <oc r="I20">
      <v>219</v>
    </oc>
    <nc r="I20">
      <v>209</v>
    </nc>
  </rcc>
  <rcc rId="31363" sId="23" numFmtId="4">
    <oc r="K20">
      <v>5</v>
    </oc>
    <nc r="K20">
      <v>3</v>
    </nc>
  </rcc>
  <rcc rId="31364" sId="23" numFmtId="4">
    <oc r="L20">
      <v>4</v>
    </oc>
    <nc r="L20">
      <v>3</v>
    </nc>
  </rcc>
  <rcc rId="31365" sId="23" numFmtId="4">
    <oc r="M20">
      <v>1</v>
    </oc>
    <nc r="M20">
      <v>0</v>
    </nc>
  </rcc>
  <rcc rId="31366" sId="23" numFmtId="4">
    <oc r="N20">
      <v>0</v>
    </oc>
    <nc r="N20">
      <v>2</v>
    </nc>
  </rcc>
  <rcc rId="31367" sId="23" numFmtId="4">
    <oc r="O20">
      <v>0</v>
    </oc>
    <nc r="O20">
      <v>1</v>
    </nc>
  </rcc>
  <rcc rId="31368" sId="23" numFmtId="4">
    <oc r="P20">
      <v>0</v>
    </oc>
    <nc r="P20">
      <v>1</v>
    </nc>
  </rcc>
  <rcc rId="31369" sId="23" numFmtId="4">
    <oc r="E21">
      <v>801</v>
    </oc>
    <nc r="E21">
      <v>833</v>
    </nc>
  </rcc>
  <rcc rId="31370" sId="23" numFmtId="4">
    <oc r="F21">
      <v>687</v>
    </oc>
    <nc r="F21">
      <v>743</v>
    </nc>
  </rcc>
  <rcc rId="31371" sId="23" numFmtId="4">
    <oc r="G21">
      <v>114</v>
    </oc>
    <nc r="G21">
      <v>90</v>
    </nc>
  </rcc>
  <rcc rId="31372" sId="23" numFmtId="4">
    <oc r="H21">
      <v>762</v>
    </oc>
    <nc r="H21">
      <v>780</v>
    </nc>
  </rcc>
  <rcc rId="31373" sId="23" numFmtId="4">
    <oc r="I21">
      <v>656</v>
    </oc>
    <nc r="I21">
      <v>693</v>
    </nc>
  </rcc>
  <rcc rId="31374" sId="23" numFmtId="4">
    <oc r="J21">
      <v>106</v>
    </oc>
    <nc r="J21">
      <v>87</v>
    </nc>
  </rcc>
  <rcc rId="31375" sId="23" numFmtId="4">
    <oc r="K21">
      <v>11</v>
    </oc>
    <nc r="K21">
      <v>1</v>
    </nc>
  </rcc>
  <rcc rId="31376" sId="23" numFmtId="4">
    <oc r="L21">
      <v>10</v>
    </oc>
    <nc r="L21">
      <v>1</v>
    </nc>
  </rcc>
  <rcc rId="31377" sId="23" numFmtId="4">
    <oc r="M21">
      <v>1</v>
    </oc>
    <nc r="M21">
      <v>0</v>
    </nc>
  </rcc>
  <rcc rId="31378" sId="23" numFmtId="4">
    <oc r="N21">
      <v>0</v>
    </oc>
    <nc r="N21">
      <v>1</v>
    </nc>
  </rcc>
  <rcc rId="31379" sId="23" numFmtId="4">
    <oc r="O21">
      <v>0</v>
    </oc>
    <nc r="O21">
      <v>1</v>
    </nc>
  </rcc>
  <rcc rId="31380" sId="23" numFmtId="4">
    <oc r="E22">
      <v>526</v>
    </oc>
    <nc r="E22">
      <v>467</v>
    </nc>
  </rcc>
  <rcc rId="31381" sId="23" numFmtId="4">
    <oc r="F22">
      <v>251</v>
    </oc>
    <nc r="F22">
      <v>237</v>
    </nc>
  </rcc>
  <rcc rId="31382" sId="23" numFmtId="4">
    <oc r="G22">
      <v>275</v>
    </oc>
    <nc r="G22">
      <v>230</v>
    </nc>
  </rcc>
  <rcc rId="31383" sId="23" numFmtId="4">
    <oc r="H22">
      <v>464</v>
    </oc>
    <nc r="H22">
      <v>443</v>
    </nc>
  </rcc>
  <rcc rId="31384" sId="23" numFmtId="4">
    <oc r="I22">
      <v>217</v>
    </oc>
    <nc r="I22">
      <v>221</v>
    </nc>
  </rcc>
  <rcc rId="31385" sId="23" numFmtId="4">
    <oc r="J22">
      <v>247</v>
    </oc>
    <nc r="J22">
      <v>222</v>
    </nc>
  </rcc>
  <rcc rId="31386" sId="23" numFmtId="4">
    <oc r="K22">
      <v>3</v>
    </oc>
    <nc r="K22">
      <v>6</v>
    </nc>
  </rcc>
  <rcc rId="31387" sId="23" numFmtId="4">
    <oc r="L22">
      <v>2</v>
    </oc>
    <nc r="L22">
      <v>5</v>
    </nc>
  </rcc>
  <rcc rId="31388" sId="23" numFmtId="4">
    <oc r="E23">
      <v>34</v>
    </oc>
    <nc r="E23">
      <v>23</v>
    </nc>
  </rcc>
  <rcc rId="31389" sId="23" numFmtId="4">
    <oc r="F23">
      <v>27</v>
    </oc>
    <nc r="F23">
      <v>17</v>
    </nc>
  </rcc>
  <rcc rId="31390" sId="23" numFmtId="4">
    <oc r="G23">
      <v>7</v>
    </oc>
    <nc r="G23">
      <v>6</v>
    </nc>
  </rcc>
  <rcc rId="31391" sId="23" numFmtId="4">
    <oc r="H23">
      <v>31</v>
    </oc>
    <nc r="H23">
      <v>21</v>
    </nc>
  </rcc>
  <rcc rId="31392" sId="23" numFmtId="4">
    <oc r="I23">
      <v>26</v>
    </oc>
    <nc r="I23">
      <v>15</v>
    </nc>
  </rcc>
  <rcc rId="31393" sId="23" numFmtId="4">
    <oc r="J23">
      <v>5</v>
    </oc>
    <nc r="J23">
      <v>6</v>
    </nc>
  </rcc>
  <rcc rId="31394" sId="23" numFmtId="4">
    <oc r="K23">
      <v>1</v>
    </oc>
    <nc r="K23">
      <v>0</v>
    </nc>
  </rcc>
  <rcc rId="31395" sId="23" numFmtId="4">
    <oc r="L23">
      <v>1</v>
    </oc>
    <nc r="L23">
      <v>0</v>
    </nc>
  </rcc>
  <rcc rId="31396" sId="23" numFmtId="4">
    <oc r="E24">
      <v>87</v>
    </oc>
    <nc r="E24">
      <v>78</v>
    </nc>
  </rcc>
  <rcc rId="31397" sId="23" numFmtId="4">
    <oc r="F24">
      <v>39</v>
    </oc>
    <nc r="F24">
      <v>32</v>
    </nc>
  </rcc>
  <rcc rId="31398" sId="23" numFmtId="4">
    <oc r="G24">
      <v>48</v>
    </oc>
    <nc r="G24">
      <v>46</v>
    </nc>
  </rcc>
  <rcc rId="31399" sId="23" numFmtId="4">
    <oc r="H24">
      <v>74</v>
    </oc>
    <nc r="H24">
      <v>70</v>
    </nc>
  </rcc>
  <rcc rId="31400" sId="23" numFmtId="4">
    <oc r="I24">
      <v>30</v>
    </oc>
    <nc r="I24">
      <v>31</v>
    </nc>
  </rcc>
  <rcc rId="31401" sId="23" numFmtId="4">
    <oc r="J24">
      <v>44</v>
    </oc>
    <nc r="J24">
      <v>39</v>
    </nc>
  </rcc>
  <rcc rId="31402" sId="23" numFmtId="4">
    <oc r="E26">
      <v>16</v>
    </oc>
    <nc r="E26">
      <v>17</v>
    </nc>
  </rcc>
  <rcc rId="31403" sId="23" numFmtId="4">
    <oc r="G26">
      <v>4</v>
    </oc>
    <nc r="G26">
      <v>5</v>
    </nc>
  </rcc>
  <rcc rId="31404" sId="23" numFmtId="4">
    <oc r="F27">
      <v>6</v>
    </oc>
    <nc r="F27">
      <v>9</v>
    </nc>
  </rcc>
  <rcc rId="31405" sId="23" numFmtId="4">
    <oc r="G27">
      <v>8</v>
    </oc>
    <nc r="G27">
      <v>5</v>
    </nc>
  </rcc>
  <rcc rId="31406" sId="23" numFmtId="4">
    <oc r="I27">
      <v>6</v>
    </oc>
    <nc r="I27">
      <v>9</v>
    </nc>
  </rcc>
  <rcc rId="31407" sId="23" numFmtId="4">
    <oc r="J27">
      <v>8</v>
    </oc>
    <nc r="J27">
      <v>5</v>
    </nc>
  </rcc>
  <rcc rId="31408" sId="23" numFmtId="4">
    <oc r="E28">
      <v>273</v>
    </oc>
    <nc r="E28">
      <v>269</v>
    </nc>
  </rcc>
  <rcc rId="31409" sId="23" numFmtId="4">
    <oc r="F28">
      <v>129</v>
    </oc>
    <nc r="F28">
      <v>124</v>
    </nc>
  </rcc>
  <rcc rId="31410" sId="23" numFmtId="4">
    <oc r="G28">
      <v>144</v>
    </oc>
    <nc r="G28">
      <v>145</v>
    </nc>
  </rcc>
  <rcc rId="31411" sId="23" numFmtId="4">
    <oc r="H28">
      <v>263</v>
    </oc>
    <nc r="H28">
      <v>261</v>
    </nc>
  </rcc>
  <rcc rId="31412" sId="23" numFmtId="4">
    <oc r="I28">
      <v>125</v>
    </oc>
    <nc r="I28">
      <v>120</v>
    </nc>
  </rcc>
  <rcc rId="31413" sId="23" numFmtId="4">
    <oc r="J28">
      <v>138</v>
    </oc>
    <nc r="J28">
      <v>141</v>
    </nc>
  </rcc>
  <rcc rId="31414" sId="23" numFmtId="4">
    <oc r="E29">
      <v>169</v>
    </oc>
    <nc r="E29">
      <v>147</v>
    </nc>
  </rcc>
  <rcc rId="31415" sId="23" numFmtId="4">
    <oc r="F29">
      <v>58</v>
    </oc>
    <nc r="F29">
      <v>79</v>
    </nc>
  </rcc>
  <rcc rId="31416" sId="23" numFmtId="4">
    <oc r="G29">
      <v>111</v>
    </oc>
    <nc r="G29">
      <v>68</v>
    </nc>
  </rcc>
  <rcc rId="31417" sId="23" numFmtId="4">
    <oc r="H29">
      <v>169</v>
    </oc>
    <nc r="H29">
      <v>144</v>
    </nc>
  </rcc>
  <rcc rId="31418" sId="23" numFmtId="4">
    <oc r="I29">
      <v>58</v>
    </oc>
    <nc r="I29">
      <v>78</v>
    </nc>
  </rcc>
  <rcc rId="31419" sId="23" numFmtId="4">
    <oc r="J29">
      <v>111</v>
    </oc>
    <nc r="J29">
      <v>66</v>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20" sId="23">
    <oc r="E18">
      <f>SUM(E19:E29)</f>
    </oc>
    <nc r="E18">
      <f>SUM(E19:E29)</f>
    </nc>
  </rcc>
  <rcc rId="31421" sId="23" numFmtId="4">
    <oc r="E31">
      <v>3933</v>
    </oc>
    <nc r="E31">
      <v>3832</v>
    </nc>
  </rcc>
  <rcc rId="31422" sId="23" numFmtId="4">
    <oc r="F31">
      <v>1800</v>
    </oc>
    <nc r="F31">
      <v>1708</v>
    </nc>
  </rcc>
  <rcc rId="31423" sId="23" numFmtId="4">
    <oc r="G31">
      <v>2133</v>
    </oc>
    <nc r="G31">
      <v>2124</v>
    </nc>
  </rcc>
  <rcc rId="31424" sId="23" numFmtId="4">
    <oc r="H31">
      <v>3672</v>
    </oc>
    <nc r="H31">
      <v>3569</v>
    </nc>
  </rcc>
  <rcc rId="31425" sId="23" numFmtId="4">
    <oc r="I31">
      <v>1675</v>
    </oc>
    <nc r="I31">
      <v>1594</v>
    </nc>
  </rcc>
  <rcc rId="31426" sId="23" numFmtId="4">
    <oc r="J31">
      <v>1997</v>
    </oc>
    <nc r="J31">
      <v>1975</v>
    </nc>
  </rcc>
  <rcc rId="31427" sId="23" numFmtId="4">
    <oc r="K31">
      <v>18</v>
    </oc>
    <nc r="K31">
      <v>17</v>
    </nc>
  </rcc>
  <rcc rId="31428" sId="23" numFmtId="4">
    <oc r="L31">
      <v>11</v>
    </oc>
    <nc r="L31">
      <v>12</v>
    </nc>
  </rcc>
  <rcc rId="31429" sId="23" numFmtId="4">
    <oc r="M31">
      <v>7</v>
    </oc>
    <nc r="M31">
      <v>5</v>
    </nc>
  </rcc>
  <rcc rId="31430" sId="23" numFmtId="4">
    <oc r="N31">
      <v>18</v>
    </oc>
    <nc r="N31">
      <v>12</v>
    </nc>
  </rcc>
  <rcc rId="31431" sId="23" numFmtId="4">
    <oc r="O31">
      <v>7</v>
    </oc>
    <nc r="O31">
      <v>3</v>
    </nc>
  </rcc>
  <rcc rId="31432" sId="23" numFmtId="4">
    <oc r="P31">
      <v>11</v>
    </oc>
    <nc r="P31">
      <v>9</v>
    </nc>
  </rcc>
  <rcc rId="31433" sId="23" numFmtId="4">
    <oc r="E32">
      <v>454</v>
    </oc>
    <nc r="E32">
      <v>441</v>
    </nc>
  </rcc>
  <rcc rId="31434" sId="23" numFmtId="4">
    <oc r="F32">
      <v>228</v>
    </oc>
    <nc r="F32">
      <v>219</v>
    </nc>
  </rcc>
  <rcc rId="31435" sId="23" numFmtId="4">
    <oc r="G32">
      <v>226</v>
    </oc>
    <nc r="G32">
      <v>222</v>
    </nc>
  </rcc>
  <rcc rId="31436" sId="23" numFmtId="4">
    <oc r="H32">
      <v>441</v>
    </oc>
    <nc r="H32">
      <v>431</v>
    </nc>
  </rcc>
  <rcc rId="31437" sId="23" numFmtId="4">
    <oc r="I32">
      <v>219</v>
    </oc>
    <nc r="I32">
      <v>209</v>
    </nc>
  </rcc>
  <rcc rId="31438" sId="23" numFmtId="4">
    <oc r="K32">
      <v>5</v>
    </oc>
    <nc r="K32">
      <v>3</v>
    </nc>
  </rcc>
  <rcc rId="31439" sId="23" numFmtId="4">
    <oc r="L32">
      <v>4</v>
    </oc>
    <nc r="L32">
      <v>3</v>
    </nc>
  </rcc>
  <rcc rId="31440" sId="23" numFmtId="4">
    <oc r="M32">
      <v>1</v>
    </oc>
    <nc r="M32">
      <v>0</v>
    </nc>
  </rcc>
  <rcc rId="31441" sId="23" numFmtId="4">
    <oc r="N32">
      <v>0</v>
    </oc>
    <nc r="N32">
      <v>2</v>
    </nc>
  </rcc>
  <rcc rId="31442" sId="23" numFmtId="4">
    <oc r="O32">
      <v>0</v>
    </oc>
    <nc r="O32">
      <v>1</v>
    </nc>
  </rcc>
  <rcc rId="31443" sId="23" numFmtId="4">
    <oc r="P32">
      <v>0</v>
    </oc>
    <nc r="P32">
      <v>1</v>
    </nc>
  </rcc>
  <rcc rId="31444" sId="23" numFmtId="4">
    <oc r="E33">
      <v>801</v>
    </oc>
    <nc r="E33">
      <v>833</v>
    </nc>
  </rcc>
  <rcc rId="31445" sId="23" numFmtId="4">
    <oc r="F33">
      <v>687</v>
    </oc>
    <nc r="F33">
      <v>743</v>
    </nc>
  </rcc>
  <rcc rId="31446" sId="23" numFmtId="4">
    <oc r="G33">
      <v>114</v>
    </oc>
    <nc r="G33">
      <v>90</v>
    </nc>
  </rcc>
  <rcc rId="31447" sId="23" numFmtId="4">
    <oc r="H33">
      <v>762</v>
    </oc>
    <nc r="H33">
      <v>780</v>
    </nc>
  </rcc>
  <rcc rId="31448" sId="23" numFmtId="4">
    <oc r="I33">
      <v>656</v>
    </oc>
    <nc r="I33">
      <v>693</v>
    </nc>
  </rcc>
  <rcc rId="31449" sId="23" numFmtId="4">
    <oc r="J33">
      <v>106</v>
    </oc>
    <nc r="J33">
      <v>87</v>
    </nc>
  </rcc>
  <rcc rId="31450" sId="23" numFmtId="4">
    <oc r="K33">
      <v>11</v>
    </oc>
    <nc r="K33">
      <v>1</v>
    </nc>
  </rcc>
  <rcc rId="31451" sId="23" numFmtId="4">
    <oc r="L33">
      <v>10</v>
    </oc>
    <nc r="L33">
      <v>1</v>
    </nc>
  </rcc>
  <rcc rId="31452" sId="23" numFmtId="4">
    <oc r="M33">
      <v>1</v>
    </oc>
    <nc r="M33">
      <v>0</v>
    </nc>
  </rcc>
  <rcc rId="31453" sId="23" numFmtId="4">
    <oc r="N33">
      <v>0</v>
    </oc>
    <nc r="N33">
      <v>1</v>
    </nc>
  </rcc>
  <rcc rId="31454" sId="23" numFmtId="4">
    <oc r="O33">
      <v>0</v>
    </oc>
    <nc r="O33">
      <v>1</v>
    </nc>
  </rcc>
  <rcc rId="31455" sId="23" numFmtId="4">
    <oc r="E34">
      <v>526</v>
    </oc>
    <nc r="E34">
      <v>467</v>
    </nc>
  </rcc>
  <rcc rId="31456" sId="23" numFmtId="4">
    <oc r="F34">
      <v>251</v>
    </oc>
    <nc r="F34">
      <v>237</v>
    </nc>
  </rcc>
  <rcc rId="31457" sId="23" numFmtId="4">
    <oc r="G34">
      <v>275</v>
    </oc>
    <nc r="G34">
      <v>230</v>
    </nc>
  </rcc>
  <rcc rId="31458" sId="23" numFmtId="4">
    <oc r="H34">
      <v>464</v>
    </oc>
    <nc r="H34">
      <v>443</v>
    </nc>
  </rcc>
  <rcc rId="31459" sId="23" numFmtId="4">
    <oc r="I34">
      <v>217</v>
    </oc>
    <nc r="I34">
      <v>221</v>
    </nc>
  </rcc>
  <rcc rId="31460" sId="23" numFmtId="4">
    <oc r="J34">
      <v>247</v>
    </oc>
    <nc r="J34">
      <v>222</v>
    </nc>
  </rcc>
  <rcc rId="31461" sId="23" numFmtId="4">
    <oc r="K34">
      <v>3</v>
    </oc>
    <nc r="K34">
      <v>6</v>
    </nc>
  </rcc>
  <rcc rId="31462" sId="23" numFmtId="4">
    <oc r="L34">
      <v>2</v>
    </oc>
    <nc r="L34">
      <v>5</v>
    </nc>
  </rcc>
  <rcc rId="31463" sId="23" numFmtId="4">
    <oc r="E35">
      <v>34</v>
    </oc>
    <nc r="E35">
      <v>23</v>
    </nc>
  </rcc>
  <rcc rId="31464" sId="23" numFmtId="4">
    <oc r="F35">
      <v>27</v>
    </oc>
    <nc r="F35">
      <v>17</v>
    </nc>
  </rcc>
  <rcc rId="31465" sId="23" numFmtId="4">
    <oc r="G35">
      <v>7</v>
    </oc>
    <nc r="G35">
      <v>6</v>
    </nc>
  </rcc>
  <rcc rId="31466" sId="23" numFmtId="4">
    <oc r="H35">
      <v>31</v>
    </oc>
    <nc r="H35">
      <v>21</v>
    </nc>
  </rcc>
  <rcc rId="31467" sId="23" numFmtId="4">
    <oc r="I35">
      <v>26</v>
    </oc>
    <nc r="I35">
      <v>15</v>
    </nc>
  </rcc>
  <rcc rId="31468" sId="23" numFmtId="4">
    <oc r="J35">
      <v>5</v>
    </oc>
    <nc r="J35">
      <v>6</v>
    </nc>
  </rcc>
  <rcc rId="31469" sId="23" numFmtId="4">
    <oc r="K35">
      <v>1</v>
    </oc>
    <nc r="K35">
      <v>0</v>
    </nc>
  </rcc>
  <rcc rId="31470" sId="23" numFmtId="4">
    <oc r="L35">
      <v>1</v>
    </oc>
    <nc r="L35">
      <v>0</v>
    </nc>
  </rcc>
  <rcc rId="31471" sId="23" numFmtId="4">
    <oc r="E36">
      <v>37</v>
    </oc>
    <nc r="E36">
      <v>31</v>
    </nc>
  </rcc>
  <rcc rId="31472" sId="23" numFmtId="4">
    <oc r="F36">
      <v>10</v>
    </oc>
    <nc r="F36">
      <v>11</v>
    </nc>
  </rcc>
  <rcc rId="31473" sId="23" numFmtId="4">
    <oc r="G36">
      <v>27</v>
    </oc>
    <nc r="G36">
      <v>20</v>
    </nc>
  </rcc>
  <rcc rId="31474" sId="23" numFmtId="4">
    <oc r="H36">
      <v>35</v>
    </oc>
    <nc r="H36">
      <v>30</v>
    </nc>
  </rcc>
  <rcc rId="31475" sId="23" numFmtId="4">
    <oc r="I36">
      <v>9</v>
    </oc>
    <nc r="I36">
      <v>10</v>
    </nc>
  </rcc>
  <rcc rId="31476" sId="23" numFmtId="4">
    <oc r="J36">
      <v>26</v>
    </oc>
    <nc r="J36">
      <v>20</v>
    </nc>
  </rcc>
  <rcc rId="31477" sId="23" numFmtId="4">
    <oc r="E38">
      <v>16</v>
    </oc>
    <nc r="E38">
      <v>17</v>
    </nc>
  </rcc>
  <rcc rId="31478" sId="23" numFmtId="4">
    <oc r="G38">
      <v>4</v>
    </oc>
    <nc r="G38">
      <v>5</v>
    </nc>
  </rcc>
  <rcc rId="31479" sId="23" numFmtId="4">
    <oc r="F39">
      <v>6</v>
    </oc>
    <nc r="F39">
      <v>9</v>
    </nc>
  </rcc>
  <rcc rId="31480" sId="23" numFmtId="4">
    <oc r="G39">
      <v>8</v>
    </oc>
    <nc r="G39">
      <v>5</v>
    </nc>
  </rcc>
  <rcc rId="31481" sId="23" numFmtId="4">
    <oc r="I39">
      <v>6</v>
    </oc>
    <nc r="I39">
      <v>9</v>
    </nc>
  </rcc>
  <rcc rId="31482" sId="23" numFmtId="4">
    <oc r="J39">
      <v>8</v>
    </oc>
    <nc r="J39">
      <v>5</v>
    </nc>
  </rcc>
  <rcc rId="31483" sId="23" numFmtId="4">
    <oc r="E40">
      <v>273</v>
    </oc>
    <nc r="E40">
      <v>269</v>
    </nc>
  </rcc>
  <rcc rId="31484" sId="23" numFmtId="4">
    <oc r="F40">
      <v>129</v>
    </oc>
    <nc r="F40">
      <v>124</v>
    </nc>
  </rcc>
  <rcc rId="31485" sId="23" numFmtId="4">
    <oc r="G40">
      <v>144</v>
    </oc>
    <nc r="G40">
      <v>145</v>
    </nc>
  </rcc>
  <rcc rId="31486" sId="23" numFmtId="4">
    <oc r="H40">
      <v>263</v>
    </oc>
    <nc r="H40">
      <v>261</v>
    </nc>
  </rcc>
  <rcc rId="31487" sId="23" numFmtId="4">
    <oc r="I40">
      <v>125</v>
    </oc>
    <nc r="I40">
      <v>120</v>
    </nc>
  </rcc>
  <rcc rId="31488" sId="23" numFmtId="4">
    <oc r="J40">
      <v>138</v>
    </oc>
    <nc r="J40">
      <v>141</v>
    </nc>
  </rcc>
  <rcc rId="31489" sId="23" numFmtId="4">
    <oc r="E41">
      <v>169</v>
    </oc>
    <nc r="E41">
      <v>147</v>
    </nc>
  </rcc>
  <rcc rId="31490" sId="23" numFmtId="4">
    <oc r="F41">
      <v>58</v>
    </oc>
    <nc r="F41">
      <v>79</v>
    </nc>
  </rcc>
  <rcc rId="31491" sId="23" numFmtId="4">
    <oc r="G41">
      <v>111</v>
    </oc>
    <nc r="G41">
      <v>68</v>
    </nc>
  </rcc>
  <rcc rId="31492" sId="23" numFmtId="4">
    <oc r="H41">
      <v>169</v>
    </oc>
    <nc r="H41">
      <v>144</v>
    </nc>
  </rcc>
  <rcc rId="31493" sId="23" numFmtId="4">
    <oc r="I41">
      <v>58</v>
    </oc>
    <nc r="I41">
      <v>78</v>
    </nc>
  </rcc>
  <rcc rId="31494" sId="23" numFmtId="4">
    <oc r="J41">
      <v>111</v>
    </oc>
    <nc r="J41">
      <v>66</v>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95" sId="23" numFmtId="4">
    <oc r="E43">
      <v>3694</v>
    </oc>
    <nc r="E43">
      <v>3602</v>
    </nc>
  </rcc>
  <rcc rId="31496" sId="23" numFmtId="4">
    <oc r="F43">
      <v>1691</v>
    </oc>
    <nc r="F43">
      <v>1616</v>
    </nc>
  </rcc>
  <rcc rId="31497" sId="23" numFmtId="4">
    <oc r="G43">
      <v>2003</v>
    </oc>
    <nc r="G43">
      <v>1986</v>
    </nc>
  </rcc>
  <rcc rId="31498" sId="23" numFmtId="4">
    <oc r="H43">
      <v>3448</v>
    </oc>
    <nc r="H43">
      <v>3350</v>
    </nc>
  </rcc>
  <rcc rId="31499" sId="23" numFmtId="4">
    <oc r="I43">
      <v>1575</v>
    </oc>
    <nc r="I43">
      <v>1507</v>
    </nc>
  </rcc>
  <rcc rId="31500" sId="23" numFmtId="4">
    <oc r="J43">
      <v>1873</v>
    </oc>
    <nc r="J43">
      <v>1843</v>
    </nc>
  </rcc>
  <rcc rId="31501" sId="23" numFmtId="4">
    <oc r="K43">
      <v>13</v>
    </oc>
    <nc r="K43">
      <v>16</v>
    </nc>
  </rcc>
  <rcc rId="31502" sId="23" numFmtId="4">
    <oc r="L43">
      <v>11</v>
    </oc>
    <nc r="L43">
      <v>12</v>
    </nc>
  </rcc>
  <rcc rId="31503" sId="23" numFmtId="4">
    <oc r="M43">
      <v>2</v>
    </oc>
    <nc r="M43">
      <v>4</v>
    </nc>
  </rcc>
  <rcc rId="31504" sId="23" numFmtId="4">
    <oc r="N43">
      <v>1</v>
    </oc>
    <nc r="N43">
      <v>0</v>
    </nc>
  </rcc>
  <rcc rId="31505" sId="23" numFmtId="4">
    <oc r="O43">
      <v>1</v>
    </oc>
    <nc r="O43">
      <v>0</v>
    </nc>
  </rcc>
  <rcc rId="31506" sId="23" numFmtId="4">
    <oc r="E44">
      <v>454</v>
    </oc>
    <nc r="E44">
      <v>441</v>
    </nc>
  </rcc>
  <rcc rId="31507" sId="23" numFmtId="4">
    <oc r="F44">
      <v>228</v>
    </oc>
    <nc r="F44">
      <v>219</v>
    </nc>
  </rcc>
  <rcc rId="31508" sId="23" numFmtId="4">
    <oc r="G44">
      <v>226</v>
    </oc>
    <nc r="G44">
      <v>222</v>
    </nc>
  </rcc>
  <rcc rId="31509" sId="23" numFmtId="4">
    <oc r="H44">
      <v>441</v>
    </oc>
    <nc r="H44">
      <v>431</v>
    </nc>
  </rcc>
  <rcc rId="31510" sId="23" numFmtId="4">
    <oc r="I44">
      <v>219</v>
    </oc>
    <nc r="I44">
      <v>209</v>
    </nc>
  </rcc>
  <rcc rId="31511" sId="23" numFmtId="4">
    <oc r="K44">
      <v>5</v>
    </oc>
    <nc r="K44">
      <v>3</v>
    </nc>
  </rcc>
  <rcc rId="31512" sId="23" numFmtId="4">
    <oc r="L44">
      <v>4</v>
    </oc>
    <nc r="L44">
      <v>3</v>
    </nc>
  </rcc>
  <rcc rId="31513" sId="23" numFmtId="4">
    <oc r="M44">
      <v>1</v>
    </oc>
    <nc r="M44">
      <v>0</v>
    </nc>
  </rcc>
  <rcc rId="31514" sId="23" numFmtId="4">
    <oc r="N44">
      <v>0</v>
    </oc>
    <nc r="N44">
      <v>2</v>
    </nc>
  </rcc>
  <rcc rId="31515" sId="23" numFmtId="4">
    <oc r="O44">
      <v>0</v>
    </oc>
    <nc r="O44">
      <v>1</v>
    </nc>
  </rcc>
  <rcc rId="31516" sId="23" numFmtId="4">
    <oc r="P44">
      <v>0</v>
    </oc>
    <nc r="P44">
      <v>1</v>
    </nc>
  </rcc>
  <rcc rId="31517" sId="23" numFmtId="4">
    <oc r="E45">
      <v>801</v>
    </oc>
    <nc r="E45">
      <v>833</v>
    </nc>
  </rcc>
  <rcc rId="31518" sId="23" numFmtId="4">
    <oc r="F45">
      <v>687</v>
    </oc>
    <nc r="F45">
      <v>743</v>
    </nc>
  </rcc>
  <rcc rId="31519" sId="23" numFmtId="4">
    <oc r="G45">
      <v>114</v>
    </oc>
    <nc r="G45">
      <v>90</v>
    </nc>
  </rcc>
  <rcc rId="31520" sId="23" numFmtId="4">
    <oc r="H45">
      <v>762</v>
    </oc>
    <nc r="H45">
      <v>780</v>
    </nc>
  </rcc>
  <rcc rId="31521" sId="23" numFmtId="4">
    <oc r="I45">
      <v>656</v>
    </oc>
    <nc r="I45">
      <v>693</v>
    </nc>
  </rcc>
  <rcc rId="31522" sId="23" numFmtId="4">
    <oc r="J45">
      <v>106</v>
    </oc>
    <nc r="J45">
      <v>87</v>
    </nc>
  </rcc>
  <rcc rId="31523" sId="23" numFmtId="4">
    <oc r="K45">
      <v>11</v>
    </oc>
    <nc r="K45">
      <v>1</v>
    </nc>
  </rcc>
  <rcc rId="31524" sId="23" numFmtId="4">
    <oc r="L45">
      <v>10</v>
    </oc>
    <nc r="L45">
      <v>1</v>
    </nc>
  </rcc>
  <rcc rId="31525" sId="23" numFmtId="4">
    <oc r="M45">
      <v>1</v>
    </oc>
    <nc r="M45">
      <v>0</v>
    </nc>
  </rcc>
  <rcc rId="31526" sId="23" numFmtId="4">
    <oc r="N45">
      <v>0</v>
    </oc>
    <nc r="N45">
      <v>1</v>
    </nc>
  </rcc>
  <rcc rId="31527" sId="23" numFmtId="4">
    <oc r="O45">
      <v>0</v>
    </oc>
    <nc r="O45">
      <v>1</v>
    </nc>
  </rcc>
  <rcc rId="31528" sId="23" numFmtId="4">
    <oc r="E46">
      <v>526</v>
    </oc>
    <nc r="E46">
      <v>467</v>
    </nc>
  </rcc>
  <rcc rId="31529" sId="23" numFmtId="4">
    <oc r="F46">
      <v>251</v>
    </oc>
    <nc r="F46">
      <v>237</v>
    </nc>
  </rcc>
  <rcc rId="31530" sId="23" numFmtId="4">
    <oc r="G46">
      <v>275</v>
    </oc>
    <nc r="G46">
      <v>230</v>
    </nc>
  </rcc>
  <rcc rId="31531" sId="23" numFmtId="4">
    <oc r="H46">
      <v>464</v>
    </oc>
    <nc r="H46">
      <v>443</v>
    </nc>
  </rcc>
  <rcc rId="31532" sId="23" numFmtId="4">
    <oc r="I46">
      <v>217</v>
    </oc>
    <nc r="I46">
      <v>221</v>
    </nc>
  </rcc>
  <rcc rId="31533" sId="23" numFmtId="4">
    <oc r="J46">
      <v>247</v>
    </oc>
    <nc r="J46">
      <v>222</v>
    </nc>
  </rcc>
  <rcc rId="31534" sId="23" numFmtId="4">
    <oc r="K46">
      <v>3</v>
    </oc>
    <nc r="K46">
      <v>6</v>
    </nc>
  </rcc>
  <rcc rId="31535" sId="23" numFmtId="4">
    <oc r="L46">
      <v>2</v>
    </oc>
    <nc r="L46">
      <v>5</v>
    </nc>
  </rcc>
  <rcc rId="31536" sId="23" numFmtId="4">
    <oc r="E47">
      <v>34</v>
    </oc>
    <nc r="E47">
      <v>23</v>
    </nc>
  </rcc>
  <rcc rId="31537" sId="23" numFmtId="4">
    <oc r="F47">
      <v>27</v>
    </oc>
    <nc r="F47">
      <v>17</v>
    </nc>
  </rcc>
  <rcc rId="31538" sId="23" numFmtId="4">
    <oc r="G47">
      <v>7</v>
    </oc>
    <nc r="G47">
      <v>6</v>
    </nc>
  </rcc>
  <rcc rId="31539" sId="23" numFmtId="4">
    <oc r="H47">
      <v>31</v>
    </oc>
    <nc r="H47">
      <v>21</v>
    </nc>
  </rcc>
  <rcc rId="31540" sId="23" numFmtId="4">
    <oc r="I47">
      <v>26</v>
    </oc>
    <nc r="I47">
      <v>15</v>
    </nc>
  </rcc>
  <rcc rId="31541" sId="23" numFmtId="4">
    <oc r="J47">
      <v>5</v>
    </oc>
    <nc r="J47">
      <v>6</v>
    </nc>
  </rcc>
  <rcc rId="31542" sId="23" numFmtId="4">
    <oc r="K47">
      <v>1</v>
    </oc>
    <nc r="K47">
      <v>0</v>
    </nc>
  </rcc>
  <rcc rId="31543" sId="23" numFmtId="4">
    <oc r="L47">
      <v>1</v>
    </oc>
    <nc r="L47">
      <v>0</v>
    </nc>
  </rcc>
  <rcc rId="31544" sId="23" numFmtId="4">
    <oc r="E48">
      <v>37</v>
    </oc>
    <nc r="E48">
      <v>31</v>
    </nc>
  </rcc>
  <rcc rId="31545" sId="23" numFmtId="4">
    <oc r="F48">
      <v>10</v>
    </oc>
    <nc r="F48">
      <v>11</v>
    </nc>
  </rcc>
  <rcc rId="31546" sId="23" numFmtId="4">
    <oc r="G48">
      <v>27</v>
    </oc>
    <nc r="G48">
      <v>20</v>
    </nc>
  </rcc>
  <rcc rId="31547" sId="23" numFmtId="4">
    <oc r="H48">
      <v>35</v>
    </oc>
    <nc r="H48">
      <v>30</v>
    </nc>
  </rcc>
  <rcc rId="31548" sId="23" numFmtId="4">
    <oc r="I48">
      <v>9</v>
    </oc>
    <nc r="I48">
      <v>10</v>
    </nc>
  </rcc>
  <rcc rId="31549" sId="23" numFmtId="4">
    <oc r="J48">
      <v>26</v>
    </oc>
    <nc r="J48">
      <v>20</v>
    </nc>
  </rcc>
  <rcc rId="31550" sId="23" numFmtId="4">
    <oc r="E50">
      <v>16</v>
    </oc>
    <nc r="E50">
      <v>17</v>
    </nc>
  </rcc>
  <rcc rId="31551" sId="23" numFmtId="4">
    <oc r="G50">
      <v>4</v>
    </oc>
    <nc r="G50">
      <v>5</v>
    </nc>
  </rcc>
  <rcc rId="31552" sId="23" numFmtId="4">
    <oc r="F51">
      <v>6</v>
    </oc>
    <nc r="F51">
      <v>9</v>
    </nc>
  </rcc>
  <rcc rId="31553" sId="23" numFmtId="4">
    <oc r="G51">
      <v>8</v>
    </oc>
    <nc r="G51">
      <v>5</v>
    </nc>
  </rcc>
  <rcc rId="31554" sId="23" numFmtId="4">
    <oc r="I51">
      <v>6</v>
    </oc>
    <nc r="I51">
      <v>9</v>
    </nc>
  </rcc>
  <rcc rId="31555" sId="23" numFmtId="4">
    <oc r="J51">
      <v>8</v>
    </oc>
    <nc r="J51">
      <v>5</v>
    </nc>
  </rcc>
  <rcc rId="31556" sId="23" numFmtId="4">
    <oc r="E52">
      <v>273</v>
    </oc>
    <nc r="E52">
      <v>269</v>
    </nc>
  </rcc>
  <rcc rId="31557" sId="23" numFmtId="4">
    <oc r="F52">
      <v>129</v>
    </oc>
    <nc r="F52">
      <v>124</v>
    </nc>
  </rcc>
  <rcc rId="31558" sId="23" numFmtId="4">
    <oc r="G52">
      <v>144</v>
    </oc>
    <nc r="G52">
      <v>145</v>
    </nc>
  </rcc>
  <rcc rId="31559" sId="23" numFmtId="4">
    <oc r="H52">
      <v>263</v>
    </oc>
    <nc r="H52">
      <v>261</v>
    </nc>
  </rcc>
  <rcc rId="31560" sId="23" numFmtId="4">
    <oc r="I52">
      <v>125</v>
    </oc>
    <nc r="I52">
      <v>120</v>
    </nc>
  </rcc>
  <rcc rId="31561" sId="23" numFmtId="4">
    <oc r="J52">
      <v>138</v>
    </oc>
    <nc r="J52">
      <v>141</v>
    </nc>
  </rcc>
  <rcc rId="31562" sId="23" numFmtId="4">
    <oc r="E53">
      <v>169</v>
    </oc>
    <nc r="E53">
      <v>147</v>
    </nc>
  </rcc>
  <rcc rId="31563" sId="23" numFmtId="4">
    <oc r="F53">
      <v>58</v>
    </oc>
    <nc r="F53">
      <v>79</v>
    </nc>
  </rcc>
  <rcc rId="31564" sId="23" numFmtId="4">
    <oc r="G53">
      <v>111</v>
    </oc>
    <nc r="G53">
      <v>68</v>
    </nc>
  </rcc>
  <rcc rId="31565" sId="23" numFmtId="4">
    <oc r="H53">
      <v>169</v>
    </oc>
    <nc r="H53">
      <v>144</v>
    </nc>
  </rcc>
  <rcc rId="31566" sId="23" numFmtId="4">
    <oc r="I53">
      <v>58</v>
    </oc>
    <nc r="I53">
      <v>78</v>
    </nc>
  </rcc>
  <rcc rId="31567" sId="23" numFmtId="4">
    <oc r="J53">
      <v>111</v>
    </oc>
    <nc r="J53">
      <v>66</v>
    </nc>
  </rcc>
  <rcc rId="31568" sId="23" numFmtId="4">
    <oc r="E55">
      <v>239</v>
    </oc>
    <nc r="E55">
      <v>230</v>
    </nc>
  </rcc>
  <rcc rId="31569" sId="23" numFmtId="4">
    <oc r="F55">
      <v>109</v>
    </oc>
    <nc r="F55">
      <v>92</v>
    </nc>
  </rcc>
  <rcc rId="31570" sId="23" numFmtId="4">
    <oc r="G55">
      <v>130</v>
    </oc>
    <nc r="G55">
      <v>138</v>
    </nc>
  </rcc>
  <rcc rId="31571" sId="23" numFmtId="4">
    <oc r="H55">
      <v>224</v>
    </oc>
    <nc r="H55">
      <v>219</v>
    </nc>
  </rcc>
  <rcc rId="31572" sId="23" numFmtId="4">
    <oc r="I55">
      <v>100</v>
    </oc>
    <nc r="I55">
      <v>87</v>
    </nc>
  </rcc>
  <rcc rId="31573" sId="23" numFmtId="4">
    <oc r="J55">
      <v>124</v>
    </oc>
    <nc r="J55">
      <v>132</v>
    </nc>
  </rcc>
  <rcc rId="31574" sId="23" numFmtId="4">
    <oc r="K55">
      <v>5</v>
    </oc>
    <nc r="K55">
      <v>1</v>
    </nc>
  </rcc>
  <rcc rId="31575" sId="23" numFmtId="4">
    <oc r="M55">
      <v>5</v>
    </oc>
    <nc r="M55">
      <v>1</v>
    </nc>
  </rcc>
  <rcc rId="31576" sId="23" numFmtId="4">
    <oc r="N55">
      <v>17</v>
    </oc>
    <nc r="N55">
      <v>12</v>
    </nc>
  </rcc>
  <rcc rId="31577" sId="23" numFmtId="4">
    <oc r="O55">
      <v>6</v>
    </oc>
    <nc r="O55">
      <v>3</v>
    </nc>
  </rcc>
  <rcc rId="31578" sId="23" numFmtId="4">
    <oc r="P55">
      <v>11</v>
    </oc>
    <nc r="P55">
      <v>9</v>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79" sId="23" numFmtId="4">
    <oc r="E67">
      <v>2125</v>
    </oc>
    <nc r="E67">
      <v>2172</v>
    </nc>
  </rcc>
  <rcc rId="31580" sId="23" numFmtId="4">
    <oc r="F67">
      <v>1017</v>
    </oc>
    <nc r="F67">
      <v>1029</v>
    </nc>
  </rcc>
  <rcc rId="31581" sId="23" numFmtId="4">
    <oc r="G67">
      <v>1108</v>
    </oc>
    <nc r="G67">
      <v>1143</v>
    </nc>
  </rcc>
  <rcc rId="31582" sId="23" numFmtId="4">
    <oc r="H67">
      <v>709</v>
    </oc>
    <nc r="H67">
      <v>683</v>
    </nc>
  </rcc>
  <rcc rId="31583" sId="23" numFmtId="4">
    <oc r="I67">
      <v>329</v>
    </oc>
    <nc r="I67">
      <v>296</v>
    </nc>
  </rcc>
  <rcc rId="31584" sId="23" numFmtId="4">
    <oc r="J67">
      <v>380</v>
    </oc>
    <nc r="J67">
      <v>387</v>
    </nc>
  </rcc>
  <rcc rId="31585" sId="23" numFmtId="4">
    <oc r="K67">
      <v>65</v>
    </oc>
    <nc r="K67">
      <v>51</v>
    </nc>
  </rcc>
  <rcc rId="31586" sId="23" numFmtId="4">
    <oc r="L67">
      <v>52</v>
    </oc>
    <nc r="L67">
      <v>43</v>
    </nc>
  </rcc>
  <rcc rId="31587" sId="23" numFmtId="4">
    <oc r="M67">
      <v>13</v>
    </oc>
    <nc r="M67">
      <v>8</v>
    </nc>
  </rcc>
  <rcc rId="31588" sId="23" numFmtId="4">
    <oc r="N67">
      <v>0</v>
    </oc>
    <nc r="N67">
      <v>1</v>
    </nc>
  </rcc>
  <rcc rId="31589" sId="23" numFmtId="4">
    <oc r="P67">
      <v>0</v>
    </oc>
    <nc r="P67">
      <v>1</v>
    </nc>
  </rcc>
  <rcc rId="31590" sId="23" numFmtId="4">
    <oc r="E72">
      <v>50</v>
    </oc>
    <nc r="E72">
      <v>47</v>
    </nc>
  </rcc>
  <rcc rId="31591" sId="23" numFmtId="4">
    <oc r="F72">
      <v>29</v>
    </oc>
    <nc r="F72">
      <v>21</v>
    </nc>
  </rcc>
  <rcc rId="31592" sId="23" numFmtId="4">
    <oc r="G72">
      <v>21</v>
    </oc>
    <nc r="G72">
      <v>26</v>
    </nc>
  </rcc>
  <rcc rId="31593" sId="23" numFmtId="4">
    <oc r="H72">
      <v>39</v>
    </oc>
    <nc r="H72">
      <v>40</v>
    </nc>
  </rcc>
  <rcc rId="31594" sId="23" numFmtId="4">
    <oc r="J72">
      <v>18</v>
    </oc>
    <nc r="J72">
      <v>19</v>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95" sId="67">
    <oc r="A6" t="inlineStr">
      <is>
        <t>令和５年度</t>
      </is>
    </oc>
    <nc r="A6" t="inlineStr">
      <is>
        <t>令和６年度</t>
      </is>
    </nc>
  </rcc>
  <rcc rId="31596" sId="67" numFmtId="4">
    <oc r="C6">
      <v>1308</v>
    </oc>
    <nc r="C6">
      <v>1325</v>
    </nc>
  </rcc>
  <rcc rId="31597" sId="67" numFmtId="4">
    <oc r="E6">
      <v>372</v>
    </oc>
    <nc r="E6">
      <v>394</v>
    </nc>
  </rcc>
  <rcc rId="31598" sId="67" numFmtId="4">
    <oc r="F6">
      <v>337</v>
    </oc>
    <nc r="F6">
      <v>340</v>
    </nc>
  </rcc>
  <rcc rId="31599" sId="67" numFmtId="4">
    <oc r="G6">
      <v>594</v>
    </oc>
    <nc r="G6">
      <v>586</v>
    </nc>
  </rcc>
  <rcc rId="31600" sId="67" numFmtId="4">
    <oc r="H6">
      <v>897</v>
    </oc>
    <nc r="H6">
      <v>888</v>
    </nc>
  </rcc>
  <rcc rId="31601" sId="67" numFmtId="4">
    <oc r="I6">
      <v>191</v>
    </oc>
    <nc r="I6">
      <v>187</v>
    </nc>
  </rcc>
  <rcc rId="31602" sId="67">
    <oc r="A7" t="inlineStr">
      <is>
        <t>令和６年度</t>
      </is>
    </oc>
    <nc r="A7" t="inlineStr">
      <is>
        <t>令和７年度</t>
        <phoneticPr fontId="0"/>
      </is>
    </nc>
  </rcc>
  <rcc rId="31603" sId="67" numFmtId="4">
    <oc r="C8">
      <v>456</v>
    </oc>
    <nc r="C8">
      <f>D8+E8+F8+G8</f>
    </nc>
  </rcc>
  <rcc rId="31604" sId="67" numFmtId="4">
    <oc r="C9">
      <v>94</v>
    </oc>
    <nc r="C9">
      <f>D9+E9+F9+G9</f>
    </nc>
  </rcc>
  <rcc rId="31605" sId="67" numFmtId="4">
    <oc r="C10">
      <v>95</v>
    </oc>
    <nc r="C10">
      <f>D10+E10+F10+G10</f>
    </nc>
  </rcc>
  <rcc rId="31606" sId="67" numFmtId="4">
    <oc r="C11">
      <v>122</v>
    </oc>
    <nc r="C11">
      <f>D11+E11+F11+G11</f>
    </nc>
  </rcc>
  <rcc rId="31607" sId="67" numFmtId="4">
    <oc r="C12">
      <v>80</v>
    </oc>
    <nc r="C12">
      <f>D12+E12+F12+G12</f>
    </nc>
  </rcc>
  <rcc rId="31608" sId="67" numFmtId="4">
    <oc r="C13">
      <v>49</v>
    </oc>
    <nc r="C13">
      <f>D13+E13+F13+G13</f>
    </nc>
  </rcc>
  <rcc rId="31609" sId="67" numFmtId="4">
    <oc r="C14">
      <v>132</v>
    </oc>
    <nc r="C14">
      <f>D14+E14+F14+G14</f>
    </nc>
  </rcc>
  <rcc rId="31610" sId="67" numFmtId="4">
    <oc r="C15">
      <v>92</v>
    </oc>
    <nc r="C15">
      <f>D15+E15+F15+G15</f>
    </nc>
  </rcc>
  <rcc rId="31611" sId="67" numFmtId="4">
    <oc r="C16">
      <v>125</v>
    </oc>
    <nc r="C16">
      <f>D16+E16+F16+G16</f>
    </nc>
  </rcc>
  <rcc rId="31612" sId="67" numFmtId="4">
    <oc r="C17">
      <v>43</v>
    </oc>
    <nc r="C17">
      <f>D17+E17+F17+G17</f>
    </nc>
  </rcc>
  <rcc rId="31613" sId="67" numFmtId="4">
    <oc r="C18">
      <v>37</v>
    </oc>
    <nc r="C18">
      <f>D18+E18+F18+G18</f>
    </nc>
  </rcc>
  <rcc rId="31614" sId="67" numFmtId="4">
    <oc r="D8">
      <v>5</v>
    </oc>
    <nc r="D8">
      <v>9</v>
    </nc>
  </rcc>
  <rcc rId="31615" sId="67" numFmtId="4">
    <oc r="E8">
      <v>151</v>
    </oc>
    <nc r="E8">
      <v>143</v>
    </nc>
  </rcc>
  <rcc rId="31616" sId="67" numFmtId="4">
    <oc r="E9">
      <v>22</v>
    </oc>
    <nc r="E9">
      <v>23</v>
    </nc>
  </rcc>
  <rcc rId="31617" sId="67" numFmtId="4">
    <oc r="E10">
      <v>32</v>
    </oc>
    <nc r="E10">
      <v>28</v>
    </nc>
  </rcc>
  <rcc rId="31618" sId="67" numFmtId="4">
    <oc r="E11">
      <v>37</v>
    </oc>
    <nc r="E11">
      <v>35</v>
    </nc>
  </rcc>
  <rcc rId="31619" sId="67" numFmtId="4">
    <oc r="E13">
      <v>7</v>
    </oc>
    <nc r="E13">
      <v>5</v>
    </nc>
  </rcc>
  <rcc rId="31620" sId="67" numFmtId="4">
    <oc r="E14">
      <v>37</v>
    </oc>
    <nc r="E14">
      <v>39</v>
    </nc>
  </rcc>
  <rcc rId="31621" sId="67" numFmtId="4">
    <oc r="E15">
      <v>17</v>
    </oc>
    <nc r="E15">
      <v>24</v>
    </nc>
  </rcc>
  <rcc rId="31622" sId="67" numFmtId="4">
    <oc r="E16">
      <v>46</v>
    </oc>
    <nc r="E16">
      <v>48</v>
    </nc>
  </rcc>
  <rcc rId="31623" sId="67" numFmtId="4">
    <oc r="E17">
      <v>12</v>
    </oc>
    <nc r="E17">
      <v>13</v>
    </nc>
  </rcc>
  <rcc rId="31624" sId="67" numFmtId="4">
    <oc r="E18">
      <v>7</v>
    </oc>
    <nc r="E18">
      <v>5</v>
    </nc>
  </rcc>
  <rcc rId="31625" sId="67" numFmtId="4">
    <oc r="F8">
      <v>117</v>
    </oc>
    <nc r="F8">
      <v>125</v>
    </nc>
  </rcc>
  <rcc rId="31626" sId="67" numFmtId="4">
    <oc r="F9">
      <v>26</v>
    </oc>
    <nc r="F9">
      <v>29</v>
    </nc>
  </rcc>
  <rcc rId="31627" sId="67" numFmtId="4">
    <oc r="F10">
      <v>24</v>
    </oc>
    <nc r="F10">
      <v>26</v>
    </nc>
  </rcc>
  <rcc rId="31628" sId="67" numFmtId="4">
    <oc r="F11">
      <v>26</v>
    </oc>
    <nc r="F11">
      <v>27</v>
    </nc>
  </rcc>
  <rcc rId="31629" sId="67" numFmtId="4">
    <oc r="F12">
      <v>17</v>
    </oc>
    <nc r="F12">
      <v>15</v>
    </nc>
  </rcc>
  <rcc rId="31630" sId="67" numFmtId="4">
    <oc r="F13">
      <v>16</v>
    </oc>
    <nc r="F13">
      <v>18</v>
    </nc>
  </rcc>
  <rcc rId="31631" sId="67" numFmtId="4">
    <oc r="F16">
      <v>27</v>
    </oc>
    <nc r="F16">
      <v>26</v>
    </nc>
  </rcc>
  <rcc rId="31632" sId="67" numFmtId="4">
    <oc r="F17">
      <v>12</v>
    </oc>
    <nc r="F17">
      <v>13</v>
    </nc>
  </rcc>
  <rcc rId="31633" sId="67" numFmtId="4">
    <oc r="F18">
      <v>13</v>
    </oc>
    <nc r="F18">
      <v>10</v>
    </nc>
  </rcc>
  <rcc rId="31634" sId="67" numFmtId="4">
    <oc r="G8">
      <v>183</v>
    </oc>
    <nc r="G8">
      <v>178</v>
    </nc>
  </rcc>
  <rcc rId="31635" sId="67" numFmtId="4">
    <oc r="G9">
      <v>46</v>
    </oc>
    <nc r="G9">
      <v>37</v>
    </nc>
  </rcc>
  <rcc rId="31636" sId="67" numFmtId="4">
    <oc r="G10">
      <v>39</v>
    </oc>
    <nc r="G10">
      <v>33</v>
    </nc>
  </rcc>
  <rcc rId="31637" sId="67" numFmtId="4">
    <oc r="G11">
      <v>59</v>
    </oc>
    <nc r="G11">
      <v>57</v>
    </nc>
  </rcc>
  <rcc rId="31638" sId="67" numFmtId="4">
    <oc r="G12">
      <v>37</v>
    </oc>
    <nc r="G12">
      <v>35</v>
    </nc>
  </rcc>
  <rcc rId="31639" sId="67" numFmtId="4">
    <oc r="G13">
      <v>26</v>
    </oc>
    <nc r="G13">
      <v>31</v>
    </nc>
  </rcc>
  <rcc rId="31640" sId="67" numFmtId="4">
    <oc r="G15">
      <v>44</v>
    </oc>
    <nc r="G15">
      <v>35</v>
    </nc>
  </rcc>
  <rcc rId="31641" sId="67" numFmtId="4">
    <oc r="G16">
      <v>52</v>
    </oc>
    <nc r="G16">
      <v>51</v>
    </nc>
  </rcc>
  <rcc rId="31642" sId="67" numFmtId="4">
    <oc r="G17">
      <v>19</v>
    </oc>
    <nc r="G17">
      <v>16</v>
    </nc>
  </rcc>
  <rcc rId="31643" sId="67" numFmtId="4">
    <oc r="G18">
      <v>17</v>
    </oc>
    <nc r="G18">
      <v>15</v>
    </nc>
  </rcc>
  <rcc rId="31644" sId="67">
    <oc r="C7">
      <f>SUM(C8:C18)</f>
    </oc>
    <nc r="C7">
      <f>SUM(C8:C18)</f>
    </nc>
  </rcc>
  <rcc rId="31645" sId="67" numFmtId="4">
    <oc r="H8">
      <v>350</v>
    </oc>
    <nc r="H8">
      <v>353</v>
    </nc>
  </rcc>
  <rcc rId="31646" sId="67" numFmtId="4">
    <oc r="H9">
      <v>61</v>
    </oc>
    <nc r="H9">
      <v>59</v>
    </nc>
  </rcc>
  <rcc rId="31647" sId="67" numFmtId="4">
    <oc r="H10">
      <v>61</v>
    </oc>
    <nc r="H10">
      <v>60</v>
    </nc>
  </rcc>
  <rcc rId="31648" sId="67" numFmtId="4">
    <oc r="H12">
      <v>52</v>
    </oc>
    <nc r="H12">
      <v>54</v>
    </nc>
  </rcc>
  <rcc rId="31649" sId="67" numFmtId="4">
    <oc r="H13">
      <v>31</v>
    </oc>
    <nc r="H13">
      <v>29</v>
    </nc>
  </rcc>
  <rcc rId="31650" sId="67" numFmtId="4">
    <oc r="H14">
      <v>78</v>
    </oc>
    <nc r="H14">
      <v>77</v>
    </nc>
  </rcc>
  <rcc rId="31651" sId="67" numFmtId="4">
    <oc r="H15">
      <v>66</v>
    </oc>
    <nc r="H15">
      <v>71</v>
    </nc>
  </rcc>
  <rcc rId="31652" sId="67" numFmtId="4">
    <oc r="H16">
      <v>72</v>
    </oc>
    <nc r="H16">
      <v>75</v>
    </nc>
  </rcc>
  <rcc rId="31653" sId="67" numFmtId="4">
    <oc r="H18">
      <v>23</v>
    </oc>
    <nc r="H18">
      <v>24</v>
    </nc>
  </rcc>
  <rcc rId="31654" sId="67" numFmtId="4">
    <oc r="I14">
      <v>23</v>
    </oc>
    <nc r="I14">
      <v>22</v>
    </nc>
  </rcc>
  <rcc rId="31655" sId="67" numFmtId="4">
    <oc r="I15">
      <v>9</v>
    </oc>
    <nc r="I15">
      <v>8</v>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656" sId="67">
    <oc r="A25" t="inlineStr">
      <is>
        <t>令和５年度</t>
      </is>
    </oc>
    <nc r="A25" t="inlineStr">
      <is>
        <t>令和６年度</t>
      </is>
    </nc>
  </rcc>
  <rcc rId="31657" sId="67" numFmtId="4">
    <oc r="B25">
      <v>1308</v>
    </oc>
    <nc r="B25">
      <v>1325</v>
    </nc>
  </rcc>
  <rcc rId="31658" sId="67" numFmtId="4">
    <oc r="C25">
      <v>878</v>
    </oc>
    <nc r="C25">
      <v>910</v>
    </nc>
  </rcc>
  <rcc rId="31659" sId="67" numFmtId="4">
    <oc r="D25">
      <v>430</v>
    </oc>
    <nc r="D25">
      <v>415</v>
    </nc>
  </rcc>
  <rcc rId="31660" sId="67" numFmtId="4">
    <oc r="F25">
      <v>4</v>
    </oc>
    <nc r="F25">
      <v>3</v>
    </nc>
  </rcc>
  <rcc rId="31661" sId="67" numFmtId="4">
    <oc r="G25">
      <v>1</v>
    </oc>
    <nc r="G25">
      <v>2</v>
    </nc>
  </rcc>
  <rcc rId="31662" sId="67">
    <oc r="A26" t="inlineStr">
      <is>
        <t>令和６年度</t>
      </is>
    </oc>
    <nc r="A26" t="inlineStr">
      <is>
        <t>令和７年度</t>
        <phoneticPr fontId="0"/>
      </is>
    </nc>
  </rcc>
  <rcc rId="31663" sId="67" numFmtId="4">
    <oc r="C26">
      <v>910</v>
    </oc>
    <nc r="C26">
      <v>903</v>
    </nc>
  </rcc>
  <rcc rId="31664" sId="67" numFmtId="4">
    <oc r="D26">
      <v>415</v>
    </oc>
    <nc r="D26">
      <v>398</v>
    </nc>
  </rcc>
  <rcc rId="31665" sId="67" numFmtId="4">
    <oc r="F26">
      <v>3</v>
    </oc>
    <nc r="F26">
      <v>6</v>
    </nc>
  </rcc>
  <rcc rId="31666" sId="67" numFmtId="4">
    <oc r="G26">
      <v>2</v>
    </oc>
    <nc r="G26">
      <v>3</v>
    </nc>
  </rcc>
  <rcc rId="31667" sId="67">
    <oc r="A31" t="inlineStr">
      <is>
        <t>令和５年度</t>
      </is>
    </oc>
    <nc r="A31" t="inlineStr">
      <is>
        <t>令和６年度</t>
      </is>
    </nc>
  </rcc>
  <rcc rId="31668" sId="67" numFmtId="4">
    <oc r="B31">
      <v>372</v>
    </oc>
    <nc r="B31">
      <v>394</v>
    </nc>
  </rcc>
  <rcc rId="31669" sId="67" numFmtId="4">
    <oc r="C31">
      <v>261</v>
    </oc>
    <nc r="C31">
      <v>281</v>
    </nc>
  </rcc>
  <rcc rId="31670" sId="67" numFmtId="4">
    <oc r="D31">
      <v>111</v>
    </oc>
    <nc r="D31">
      <v>113</v>
    </nc>
  </rcc>
  <rcc rId="31671" sId="67" numFmtId="4">
    <oc r="E31">
      <v>61</v>
    </oc>
    <nc r="E31">
      <v>72</v>
    </nc>
  </rcc>
  <rcc rId="31672" sId="67" numFmtId="4">
    <oc r="F31">
      <v>58</v>
    </oc>
    <nc r="F31">
      <v>59</v>
    </nc>
  </rcc>
  <rcc rId="31673" sId="67" numFmtId="4">
    <oc r="G31">
      <v>57</v>
    </oc>
    <nc r="G31">
      <v>62</v>
    </nc>
  </rcc>
  <rcc rId="31674" sId="67" numFmtId="4">
    <oc r="H31">
      <v>64</v>
    </oc>
    <nc r="H31">
      <v>63</v>
    </nc>
  </rcc>
  <rcc rId="31675" sId="67" numFmtId="4">
    <oc r="I31">
      <v>72</v>
    </oc>
    <nc r="I31">
      <v>66</v>
    </nc>
  </rcc>
  <rcc rId="31676" sId="67" numFmtId="4">
    <oc r="J31">
      <v>60</v>
    </oc>
    <nc r="J31">
      <v>72</v>
    </nc>
  </rcc>
  <rcc rId="31677" sId="67" numFmtId="4">
    <oc r="E32">
      <v>72</v>
    </oc>
    <nc r="E32">
      <v>56</v>
    </nc>
  </rcc>
  <rcc rId="31678" sId="67" numFmtId="4">
    <oc r="F32">
      <v>59</v>
    </oc>
    <nc r="F32">
      <v>77</v>
    </nc>
  </rcc>
  <rcc rId="31679" sId="67" numFmtId="4">
    <oc r="G32">
      <v>62</v>
    </oc>
    <nc r="G32">
      <v>60</v>
    </nc>
  </rcc>
  <rcc rId="31680" sId="67" numFmtId="4">
    <oc r="H32">
      <v>63</v>
    </oc>
    <nc r="H32">
      <v>65</v>
    </nc>
  </rcc>
  <rcc rId="31681" sId="67" numFmtId="4">
    <oc r="I32">
      <v>66</v>
    </oc>
    <nc r="I32">
      <v>64</v>
    </nc>
  </rcc>
  <rcc rId="31682" sId="67" numFmtId="4">
    <oc r="J32">
      <v>72</v>
    </oc>
    <nc r="J32">
      <v>67</v>
    </nc>
  </rcc>
  <rcc rId="31683" sId="67" numFmtId="4">
    <oc r="C32">
      <v>281</v>
    </oc>
    <nc r="C32">
      <v>286</v>
    </nc>
  </rcc>
  <rcc rId="31684" sId="67" numFmtId="4">
    <oc r="D32">
      <v>113</v>
    </oc>
    <nc r="D32">
      <v>103</v>
    </nc>
  </rcc>
  <rcc rId="31685" sId="67">
    <oc r="A37" t="inlineStr">
      <is>
        <t>令和５年度</t>
      </is>
    </oc>
    <nc r="A37" t="inlineStr">
      <is>
        <t>令和６年度</t>
      </is>
    </nc>
  </rcc>
  <rcc rId="31686" sId="67" numFmtId="4">
    <oc r="B37">
      <v>337</v>
    </oc>
    <nc r="B37">
      <v>340</v>
    </nc>
  </rcc>
  <rcc rId="31687" sId="67" numFmtId="4">
    <oc r="C37">
      <v>215</v>
    </oc>
    <nc r="C37">
      <v>232</v>
    </nc>
  </rcc>
  <rcc rId="31688" sId="67" numFmtId="4">
    <oc r="D37">
      <v>122</v>
    </oc>
    <nc r="D37">
      <v>108</v>
    </nc>
  </rcc>
  <rcc rId="31689" sId="67" numFmtId="4">
    <oc r="E37">
      <v>105</v>
    </oc>
    <nc r="E37">
      <v>119</v>
    </nc>
  </rcc>
  <rcc rId="31690" sId="67" numFmtId="4">
    <oc r="F37">
      <v>114</v>
    </oc>
    <nc r="F37">
      <v>109</v>
    </nc>
  </rcc>
  <rcc rId="31691" sId="67" numFmtId="4">
    <oc r="G37">
      <v>118</v>
    </oc>
    <nc r="G37">
      <v>112</v>
    </nc>
  </rcc>
  <rcc rId="31692" sId="67">
    <oc r="A38" t="inlineStr">
      <is>
        <t>令和６年度</t>
      </is>
    </oc>
    <nc r="A38" t="inlineStr">
      <is>
        <t>令和７年度</t>
        <phoneticPr fontId="0"/>
      </is>
    </nc>
  </rcc>
  <rcc rId="31693" sId="67" numFmtId="4">
    <oc r="E38">
      <v>119</v>
    </oc>
    <nc r="E38">
      <v>122</v>
    </nc>
  </rcc>
  <rcc rId="31694" sId="67" numFmtId="4">
    <oc r="F38">
      <v>109</v>
    </oc>
    <nc r="F38">
      <v>118</v>
    </nc>
  </rcc>
  <rcc rId="31695" sId="67" numFmtId="4">
    <oc r="G38">
      <v>112</v>
    </oc>
    <nc r="G38">
      <v>111</v>
    </nc>
  </rcc>
  <rcc rId="31696" sId="67" numFmtId="4">
    <oc r="B38">
      <f>C38+D38</f>
    </oc>
    <nc r="B38">
      <v>351</v>
    </nc>
  </rcc>
  <rcc rId="31697" sId="67" numFmtId="4">
    <oc r="C38">
      <v>232</v>
    </oc>
    <nc r="C38">
      <v>242</v>
    </nc>
  </rcc>
  <rcc rId="31698" sId="67" numFmtId="4">
    <oc r="D38">
      <v>108</v>
    </oc>
    <nc r="D38">
      <v>109</v>
    </nc>
  </rcc>
  <rcc rId="31699" sId="67">
    <oc r="A32" t="inlineStr">
      <is>
        <t>令和６年度</t>
      </is>
    </oc>
    <nc r="A32" t="inlineStr">
      <is>
        <t>令和７年度</t>
        <phoneticPr fontId="0"/>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00" sId="67">
    <oc r="A44" t="inlineStr">
      <is>
        <t>令和５年度</t>
      </is>
    </oc>
    <nc r="A44" t="inlineStr">
      <is>
        <t>令和６年度</t>
      </is>
    </nc>
  </rcc>
  <rcc rId="31701" sId="67" numFmtId="4">
    <oc r="B44">
      <v>594</v>
    </oc>
    <nc r="B44">
      <v>578</v>
    </nc>
  </rcc>
  <rcc rId="31702" sId="67" numFmtId="4">
    <oc r="C44">
      <v>398</v>
    </oc>
    <nc r="C44">
      <v>389</v>
    </nc>
  </rcc>
  <rcc rId="31703" sId="67" numFmtId="4">
    <oc r="D44">
      <v>196</v>
    </oc>
    <nc r="D44">
      <v>189</v>
    </nc>
  </rcc>
  <rcc rId="31704" sId="67" numFmtId="4">
    <oc r="E44">
      <v>205</v>
    </oc>
    <nc r="E44">
      <v>183</v>
    </nc>
  </rcc>
  <rcc rId="31705" sId="67" numFmtId="4">
    <oc r="F44">
      <v>198</v>
    </oc>
    <nc r="F44">
      <v>202</v>
    </nc>
  </rcc>
  <rcc rId="31706" sId="67" numFmtId="4">
    <oc r="G44">
      <v>178</v>
    </oc>
    <nc r="G44">
      <v>193</v>
    </nc>
  </rcc>
  <rcc rId="31707" sId="67" numFmtId="4">
    <oc r="H44">
      <v>13</v>
    </oc>
    <nc r="H44">
      <v>8</v>
    </nc>
  </rcc>
  <rcc rId="31708" sId="67" numFmtId="4">
    <oc r="I44">
      <v>8</v>
    </oc>
    <nc r="I44">
      <v>5</v>
    </nc>
  </rcc>
  <rcc rId="31709" sId="67" numFmtId="4">
    <oc r="J44">
      <v>5</v>
    </oc>
    <nc r="J44">
      <v>3</v>
    </nc>
  </rcc>
  <rcc rId="31710" sId="67">
    <oc r="A45" t="inlineStr">
      <is>
        <t>令和６年度</t>
      </is>
    </oc>
    <nc r="A45" t="inlineStr">
      <is>
        <t>令和７年度</t>
        <phoneticPr fontId="0"/>
      </is>
    </nc>
  </rcc>
  <rcc rId="31711" sId="67" numFmtId="4">
    <oc r="E45">
      <v>183</v>
    </oc>
    <nc r="E45">
      <v>170</v>
    </nc>
  </rcc>
  <rcc rId="31712" sId="67" numFmtId="4">
    <oc r="F45">
      <v>202</v>
    </oc>
    <nc r="F45">
      <v>181</v>
    </nc>
  </rcc>
  <rcc rId="31713" sId="67" numFmtId="4">
    <oc r="G45">
      <v>193</v>
    </oc>
    <nc r="G45">
      <v>196</v>
    </nc>
  </rcc>
  <rcc rId="31714" sId="67" numFmtId="4">
    <oc r="C45">
      <v>389</v>
    </oc>
    <nc r="C45">
      <v>369</v>
    </nc>
  </rcc>
  <rcc rId="31715" sId="67" numFmtId="4">
    <oc r="D45">
      <v>189</v>
    </oc>
    <nc r="D45">
      <v>183</v>
    </nc>
  </rcc>
  <rcc rId="31716" sId="67" numFmtId="4">
    <oc r="I45">
      <v>5</v>
    </oc>
    <nc r="I45">
      <v>4</v>
    </nc>
  </rcc>
  <rcc rId="31717" sId="67" numFmtId="4">
    <oc r="J45">
      <v>3</v>
    </oc>
    <nc r="J45">
      <v>1</v>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26" sId="25">
    <oc r="A7" t="inlineStr">
      <is>
        <t>令和５年度</t>
      </is>
    </oc>
    <nc r="A7" t="inlineStr">
      <is>
        <t>令和６年度</t>
      </is>
    </nc>
  </rcc>
  <rcc rId="31727" sId="25" numFmtId="4">
    <oc r="B7">
      <v>32</v>
    </oc>
    <nc r="B7">
      <v>31</v>
    </nc>
  </rcc>
  <rcc rId="31728" sId="25" numFmtId="4">
    <oc r="C7">
      <v>1715</v>
    </oc>
    <nc r="C7">
      <v>1559</v>
    </nc>
  </rcc>
  <rcc rId="31729" sId="25" numFmtId="4">
    <oc r="D7">
      <v>857</v>
    </oc>
    <nc r="D7">
      <v>788</v>
    </nc>
  </rcc>
  <rcc rId="31730" sId="25" numFmtId="4">
    <oc r="E7">
      <v>858</v>
    </oc>
    <nc r="E7">
      <v>771</v>
    </nc>
  </rcc>
  <rcc rId="31731" sId="25" numFmtId="4">
    <oc r="F7">
      <v>537</v>
    </oc>
    <nc r="F7">
      <v>468</v>
    </nc>
  </rcc>
  <rcc rId="31732" sId="25" numFmtId="4">
    <oc r="G7">
      <v>286</v>
    </oc>
    <nc r="G7">
      <v>221</v>
    </nc>
  </rcc>
  <rcc rId="31733" sId="25" numFmtId="4">
    <oc r="H7">
      <v>251</v>
    </oc>
    <nc r="H7">
      <v>247</v>
    </nc>
  </rcc>
  <rcc rId="31734" sId="25" numFmtId="4">
    <oc r="I7">
      <v>564</v>
    </oc>
    <nc r="I7">
      <v>526</v>
    </nc>
  </rcc>
  <rcc rId="31735" sId="25" numFmtId="4">
    <oc r="J7">
      <v>288</v>
    </oc>
    <nc r="J7">
      <v>283</v>
    </nc>
  </rcc>
  <rcc rId="31736" sId="25" numFmtId="4">
    <oc r="K7">
      <v>276</v>
    </oc>
    <nc r="K7">
      <v>243</v>
    </nc>
  </rcc>
  <rcc rId="31737" sId="25" numFmtId="4">
    <oc r="L7">
      <v>614</v>
    </oc>
    <nc r="L7">
      <v>565</v>
    </nc>
  </rcc>
  <rcc rId="31738" sId="25" numFmtId="4">
    <oc r="M7">
      <v>283</v>
    </oc>
    <nc r="M7">
      <v>284</v>
    </nc>
  </rcc>
  <rcc rId="31739" sId="25" numFmtId="4">
    <oc r="N7">
      <v>331</v>
    </oc>
    <nc r="N7">
      <v>281</v>
    </nc>
  </rcc>
  <rcc rId="31740" sId="25" numFmtId="4">
    <oc r="O7">
      <v>673</v>
    </oc>
    <nc r="O7">
      <v>628</v>
    </nc>
  </rcc>
  <rcc rId="31741" sId="25" numFmtId="4">
    <oc r="P7">
      <v>296</v>
    </oc>
    <nc r="P7">
      <v>293</v>
    </nc>
  </rcc>
  <rcc rId="31742" sId="25">
    <oc r="A8" t="inlineStr">
      <is>
        <t>令和６年度</t>
      </is>
    </oc>
    <nc r="A8" t="inlineStr">
      <is>
        <t>令和７年度</t>
        <phoneticPr fontId="0"/>
      </is>
    </nc>
  </rcc>
  <rcc rId="31743" sId="25" numFmtId="4">
    <oc r="B29">
      <v>1</v>
    </oc>
    <nc r="B29">
      <v>20</v>
    </nc>
  </rcc>
  <rcc rId="31744" sId="25">
    <oc r="C8">
      <f>C9+C10</f>
    </oc>
    <nc r="C8">
      <f>C9+C10</f>
    </nc>
  </rcc>
  <rcc rId="31745" sId="25" numFmtId="4">
    <oc r="C11">
      <v>890</v>
    </oc>
    <nc r="C11">
      <v>816</v>
    </nc>
  </rcc>
  <rcc rId="31746" sId="25" numFmtId="4">
    <oc r="D11">
      <v>459</v>
    </oc>
    <nc r="D11">
      <v>420</v>
    </nc>
  </rcc>
  <rcc rId="31747" sId="25" numFmtId="4">
    <oc r="E11">
      <v>431</v>
    </oc>
    <nc r="E11">
      <v>396</v>
    </nc>
  </rcc>
  <rcc rId="31748" sId="25" numFmtId="4">
    <oc r="F11">
      <v>265</v>
    </oc>
    <nc r="F11">
      <v>253</v>
    </nc>
  </rcc>
  <rcc rId="31749" sId="25" numFmtId="4">
    <oc r="G11">
      <v>126</v>
    </oc>
    <nc r="G11">
      <v>129</v>
    </nc>
  </rcc>
  <rcc rId="31750" sId="25" numFmtId="4">
    <oc r="H11">
      <v>139</v>
    </oc>
    <nc r="H11">
      <v>124</v>
    </nc>
  </rcc>
  <rcc rId="31751" sId="25" numFmtId="4">
    <oc r="C12">
      <v>159</v>
    </oc>
    <nc r="C12">
      <v>145</v>
    </nc>
  </rcc>
  <rcc rId="31752" sId="25" numFmtId="4">
    <oc r="D12">
      <v>74</v>
    </oc>
    <nc r="D12">
      <v>64</v>
    </nc>
  </rcc>
  <rcc rId="31753" sId="25" numFmtId="4">
    <oc r="E12">
      <v>85</v>
    </oc>
    <nc r="E12">
      <v>81</v>
    </nc>
  </rcc>
  <rcc rId="31754" sId="25" numFmtId="4">
    <oc r="F12">
      <v>43</v>
    </oc>
    <nc r="F12">
      <v>46</v>
    </nc>
  </rcc>
  <rcc rId="31755" sId="25" numFmtId="4">
    <oc r="G12">
      <v>21</v>
    </oc>
    <nc r="G12">
      <v>20</v>
    </nc>
  </rcc>
  <rcc rId="31756" sId="25" numFmtId="4">
    <oc r="H12">
      <v>22</v>
    </oc>
    <nc r="H12">
      <v>26</v>
    </nc>
  </rcc>
  <rcc rId="31757" sId="25" numFmtId="4">
    <oc r="C13">
      <v>177</v>
    </oc>
    <nc r="C13">
      <v>145</v>
    </nc>
  </rcc>
  <rcc rId="31758" sId="25" numFmtId="4">
    <oc r="D13">
      <v>99</v>
    </oc>
    <nc r="D13">
      <v>74</v>
    </nc>
  </rcc>
  <rcc rId="31759" sId="25" numFmtId="4">
    <oc r="E13">
      <v>78</v>
    </oc>
    <nc r="E13">
      <v>71</v>
    </nc>
  </rcc>
  <rcc rId="31760" sId="25" numFmtId="4">
    <oc r="F13">
      <v>57</v>
    </oc>
    <nc r="F13">
      <v>38</v>
    </nc>
  </rcc>
  <rcc rId="31761" sId="25" numFmtId="4">
    <oc r="G13">
      <v>27</v>
    </oc>
    <nc r="G13">
      <v>17</v>
    </nc>
  </rcc>
  <rcc rId="31762" sId="25" numFmtId="4">
    <oc r="H13">
      <v>30</v>
    </oc>
    <nc r="H13">
      <v>21</v>
    </nc>
  </rcc>
  <rcc rId="31763" sId="25" numFmtId="4">
    <oc r="C14">
      <v>19</v>
    </oc>
    <nc r="C14">
      <v>22</v>
    </nc>
  </rcc>
  <rcc rId="31764" sId="25" numFmtId="4">
    <oc r="D14">
      <v>7</v>
    </oc>
    <nc r="D14">
      <v>10</v>
    </nc>
  </rcc>
  <rcc rId="31765" sId="25" numFmtId="4">
    <oc r="G14">
      <v>1</v>
    </oc>
    <nc r="G14">
      <v>6</v>
    </nc>
  </rcc>
  <rcc rId="31766" sId="25" numFmtId="4">
    <oc r="H14">
      <v>6</v>
    </oc>
    <nc r="H14">
      <v>1</v>
    </nc>
  </rcc>
  <rcc rId="31767" sId="25" numFmtId="4">
    <oc r="C15">
      <v>40</v>
    </oc>
    <nc r="C15">
      <v>37</v>
    </nc>
  </rcc>
  <rcc rId="31768" sId="25" numFmtId="4">
    <oc r="D15">
      <v>26</v>
    </oc>
    <nc r="D15">
      <v>21</v>
    </nc>
  </rcc>
  <rcc rId="31769" sId="25" numFmtId="4">
    <oc r="E15">
      <v>14</v>
    </oc>
    <nc r="E15">
      <v>16</v>
    </nc>
  </rcc>
  <rcc rId="31770" sId="25" numFmtId="4">
    <oc r="F15">
      <v>14</v>
    </oc>
    <nc r="F15">
      <v>12</v>
    </nc>
  </rcc>
  <rcc rId="31771" sId="25" numFmtId="4">
    <oc r="G15">
      <v>9</v>
    </oc>
    <nc r="G15">
      <v>4</v>
    </nc>
  </rcc>
  <rcc rId="31772" sId="25" numFmtId="4">
    <oc r="H15">
      <v>5</v>
    </oc>
    <nc r="H15">
      <v>8</v>
    </nc>
  </rcc>
  <rcc rId="31773" sId="25" numFmtId="4">
    <oc r="C16">
      <v>83</v>
    </oc>
    <nc r="C16">
      <v>88</v>
    </nc>
  </rcc>
  <rcc rId="31774" sId="25" numFmtId="4">
    <oc r="D16">
      <v>35</v>
    </oc>
    <nc r="D16">
      <v>45</v>
    </nc>
  </rcc>
  <rcc rId="31775" sId="25" numFmtId="4">
    <oc r="E16">
      <v>48</v>
    </oc>
    <nc r="E16">
      <v>43</v>
    </nc>
  </rcc>
  <rcc rId="31776" sId="25" numFmtId="4">
    <oc r="F16">
      <v>28</v>
    </oc>
    <nc r="F16">
      <v>30</v>
    </nc>
  </rcc>
  <rcc rId="31777" sId="25" numFmtId="4">
    <oc r="G16">
      <v>11</v>
    </oc>
    <nc r="G16">
      <v>17</v>
    </nc>
  </rcc>
  <rcc rId="31778" sId="25" numFmtId="4">
    <oc r="H16">
      <v>17</v>
    </oc>
    <nc r="H16">
      <v>13</v>
    </nc>
  </rcc>
  <rcc rId="31779" sId="25" numFmtId="4">
    <oc r="C17">
      <v>28</v>
    </oc>
    <nc r="C17">
      <v>27</v>
    </nc>
  </rcc>
  <rcc rId="31780" sId="25" numFmtId="4">
    <oc r="D17">
      <v>6</v>
    </oc>
    <nc r="D17">
      <v>7</v>
    </nc>
  </rcc>
  <rcc rId="31781" sId="25" numFmtId="4">
    <oc r="E17">
      <v>22</v>
    </oc>
    <nc r="E17">
      <v>20</v>
    </nc>
  </rcc>
  <rcc rId="31782" sId="25" numFmtId="4">
    <oc r="F17">
      <v>10</v>
    </oc>
    <nc r="F17">
      <v>6</v>
    </nc>
  </rcc>
  <rcc rId="31783" sId="25" numFmtId="4">
    <oc r="H17">
      <v>8</v>
    </oc>
    <nc r="H17">
      <v>4</v>
    </nc>
  </rcc>
  <rcc rId="31784" sId="25" numFmtId="4">
    <oc r="C18">
      <v>30</v>
    </oc>
    <nc r="C18">
      <v>32</v>
    </nc>
  </rcc>
  <rcc rId="31785" sId="25" numFmtId="4">
    <oc r="D18">
      <v>15</v>
    </oc>
    <nc r="D18">
      <v>20</v>
    </nc>
  </rcc>
  <rcc rId="31786" sId="25" numFmtId="4">
    <oc r="E18">
      <v>15</v>
    </oc>
    <nc r="E18">
      <v>12</v>
    </nc>
  </rcc>
  <rcc rId="31787" sId="25" numFmtId="4">
    <oc r="F18">
      <v>10</v>
    </oc>
    <nc r="F18">
      <v>12</v>
    </nc>
  </rcc>
  <rcc rId="31788" sId="25" numFmtId="4">
    <oc r="G18">
      <v>4</v>
    </oc>
    <nc r="G18">
      <v>9</v>
    </nc>
  </rcc>
  <rcc rId="31789" sId="25" numFmtId="4">
    <oc r="H18">
      <v>6</v>
    </oc>
    <nc r="H18">
      <v>3</v>
    </nc>
  </rcc>
  <rcc rId="31790" sId="25" numFmtId="4">
    <oc r="C19">
      <v>108</v>
    </oc>
    <nc r="C19">
      <v>117</v>
    </nc>
  </rcc>
  <rcc rId="31791" sId="25" numFmtId="4">
    <oc r="D19">
      <v>53</v>
    </oc>
    <nc r="D19">
      <v>62</v>
    </nc>
  </rcc>
  <rcc rId="31792" sId="25" numFmtId="4">
    <oc r="F19">
      <v>29</v>
    </oc>
    <nc r="F19">
      <v>36</v>
    </nc>
  </rcc>
  <rcc rId="31793" sId="25" numFmtId="4">
    <oc r="G19">
      <v>16</v>
    </oc>
    <nc r="G19">
      <v>22</v>
    </nc>
  </rcc>
  <rcc rId="31794" sId="25" numFmtId="4">
    <oc r="H19">
      <v>13</v>
    </oc>
    <nc r="H19">
      <v>14</v>
    </nc>
  </rcc>
  <rcc rId="31795" sId="25" numFmtId="4">
    <oc r="C29">
      <v>25</v>
    </oc>
    <nc r="C29">
      <v>20</v>
    </nc>
  </rcc>
  <rcc rId="31796" sId="25" numFmtId="4">
    <oc r="E29">
      <v>11</v>
    </oc>
    <nc r="E29">
      <v>6</v>
    </nc>
  </rcc>
  <rcc rId="31797" sId="25" numFmtId="4">
    <oc r="F29">
      <v>5</v>
    </oc>
    <nc r="F29">
      <v>6</v>
    </nc>
  </rcc>
  <rcc rId="31798" sId="25" numFmtId="4">
    <oc r="G29">
      <v>4</v>
    </oc>
    <nc r="G29">
      <v>5</v>
    </nc>
  </rcc>
  <rcc rId="31799" sId="25" numFmtId="4">
    <oc r="I11">
      <v>296</v>
    </oc>
    <nc r="I11">
      <v>265</v>
    </nc>
  </rcc>
  <rcc rId="31800" sId="25" numFmtId="4">
    <oc r="J11">
      <v>166</v>
    </oc>
    <nc r="J11">
      <v>127</v>
    </nc>
  </rcc>
  <rcc rId="31801" sId="25" numFmtId="4">
    <oc r="K11">
      <v>130</v>
    </oc>
    <nc r="K11">
      <v>138</v>
    </nc>
  </rcc>
  <rcc rId="31802" sId="25" numFmtId="4">
    <oc r="I12">
      <v>56</v>
    </oc>
    <nc r="I12">
      <v>42</v>
    </nc>
  </rcc>
  <rcc rId="31803" sId="25" numFmtId="4">
    <oc r="J12">
      <v>25</v>
    </oc>
    <nc r="J12">
      <v>19</v>
    </nc>
  </rcc>
  <rcc rId="31804" sId="25" numFmtId="4">
    <oc r="K12">
      <v>31</v>
    </oc>
    <nc r="K12">
      <v>23</v>
    </nc>
  </rcc>
  <rcc rId="31805" sId="25" numFmtId="4">
    <oc r="I13">
      <v>54</v>
    </oc>
    <nc r="I13">
      <v>53</v>
    </nc>
  </rcc>
  <rcc rId="31806" sId="25" numFmtId="4">
    <oc r="J13">
      <v>33</v>
    </oc>
    <nc r="J13">
      <v>24</v>
    </nc>
  </rcc>
  <rcc rId="31807" sId="25" numFmtId="4">
    <oc r="K13">
      <v>21</v>
    </oc>
    <nc r="K13">
      <v>29</v>
    </nc>
  </rcc>
  <rcc rId="31808" sId="25" numFmtId="4">
    <oc r="J14">
      <v>3</v>
    </oc>
    <nc r="J14">
      <v>1</v>
    </nc>
  </rcc>
  <rcc rId="31809" sId="25" numFmtId="4">
    <oc r="K14">
      <v>4</v>
    </oc>
    <nc r="K14">
      <v>6</v>
    </nc>
  </rcc>
  <rcc rId="31810" sId="25" numFmtId="4">
    <oc r="I15">
      <v>13</v>
    </oc>
    <nc r="I15">
      <v>12</v>
    </nc>
  </rcc>
  <rcc rId="31811" sId="25" numFmtId="4">
    <oc r="J15">
      <v>9</v>
    </oc>
    <nc r="J15">
      <v>8</v>
    </nc>
  </rcc>
  <rcc rId="31812" sId="25" numFmtId="4">
    <oc r="I16">
      <v>28</v>
    </oc>
    <nc r="I16">
      <v>27</v>
    </nc>
  </rcc>
  <rcc rId="31813" sId="25" numFmtId="4">
    <oc r="J16">
      <v>14</v>
    </oc>
    <nc r="J16">
      <v>10</v>
    </nc>
  </rcc>
  <rcc rId="31814" sId="25" numFmtId="4">
    <oc r="K16">
      <v>14</v>
    </oc>
    <nc r="K16">
      <v>17</v>
    </nc>
  </rcc>
  <rcc rId="31815" sId="25" numFmtId="4">
    <oc r="I17">
      <v>8</v>
    </oc>
    <nc r="I17">
      <v>10</v>
    </nc>
  </rcc>
  <rcc rId="31816" sId="25" numFmtId="4">
    <oc r="K17">
      <v>6</v>
    </oc>
    <nc r="K17">
      <v>8</v>
    </nc>
  </rcc>
  <rcc rId="31817" sId="25" numFmtId="4">
    <oc r="I18">
      <v>8</v>
    </oc>
    <nc r="I18">
      <v>11</v>
    </nc>
  </rcc>
  <rcc rId="31818" sId="25" numFmtId="4">
    <oc r="J18">
      <v>6</v>
    </oc>
    <nc r="J18">
      <v>5</v>
    </nc>
  </rcc>
  <rcc rId="31819" sId="25" numFmtId="4">
    <oc r="K18">
      <v>2</v>
    </oc>
    <nc r="K18">
      <v>6</v>
    </nc>
  </rcc>
  <rcc rId="31820" sId="25" numFmtId="4">
    <oc r="I19">
      <v>48</v>
    </oc>
    <nc r="I19">
      <v>31</v>
    </nc>
  </rcc>
  <rcc rId="31821" sId="25" numFmtId="4">
    <oc r="J19">
      <v>21</v>
    </oc>
    <nc r="J19">
      <v>17</v>
    </nc>
  </rcc>
  <rcc rId="31822" sId="25" numFmtId="4">
    <oc r="K19">
      <v>27</v>
    </oc>
    <nc r="K19">
      <v>14</v>
    </nc>
  </rcc>
  <rcc rId="31823" sId="25" numFmtId="4">
    <oc r="I29">
      <v>8</v>
    </oc>
    <nc r="I29">
      <v>6</v>
    </nc>
  </rcc>
  <rcc rId="31824" sId="25" numFmtId="4">
    <oc r="J29">
      <v>4</v>
    </oc>
    <nc r="J29">
      <v>5</v>
    </nc>
  </rcc>
  <rcc rId="31825" sId="25" numFmtId="4">
    <oc r="K29">
      <v>4</v>
    </oc>
    <nc r="K29">
      <v>1</v>
    </nc>
  </rcc>
  <rcc rId="31826" sId="25" numFmtId="4">
    <oc r="L11">
      <v>329</v>
    </oc>
    <nc r="L11">
      <v>298</v>
    </nc>
  </rcc>
  <rcc rId="31827" sId="25" numFmtId="4">
    <oc r="M11">
      <v>167</v>
    </oc>
    <nc r="M11">
      <v>164</v>
    </nc>
  </rcc>
  <rcc rId="31828" sId="25" numFmtId="4">
    <oc r="N11">
      <v>162</v>
    </oc>
    <nc r="N11">
      <v>134</v>
    </nc>
  </rcc>
  <rcc rId="31829" sId="25" numFmtId="4">
    <oc r="L12">
      <v>60</v>
    </oc>
    <nc r="L12">
      <v>57</v>
    </nc>
  </rcc>
  <rcc rId="31830" sId="25" numFmtId="4">
    <oc r="M12">
      <v>28</v>
    </oc>
    <nc r="M12">
      <v>25</v>
    </nc>
  </rcc>
  <rcc rId="31831" sId="25" numFmtId="4">
    <oc r="L13">
      <v>66</v>
    </oc>
    <nc r="L13">
      <v>54</v>
    </nc>
  </rcc>
  <rcc rId="31832" sId="25" numFmtId="4">
    <oc r="M13">
      <v>39</v>
    </oc>
    <nc r="M13">
      <v>33</v>
    </nc>
  </rcc>
  <rcc rId="31833" sId="25" numFmtId="4">
    <oc r="N13">
      <v>27</v>
    </oc>
    <nc r="N13">
      <v>21</v>
    </nc>
  </rcc>
  <rcc rId="31834" sId="25" numFmtId="4">
    <oc r="L14">
      <v>5</v>
    </oc>
    <nc r="L14">
      <v>8</v>
    </nc>
  </rcc>
  <rcc rId="31835" sId="25" numFmtId="4">
    <oc r="N14">
      <v>2</v>
    </oc>
    <nc r="N14">
      <v>5</v>
    </nc>
  </rcc>
  <rcc rId="31836" sId="25" numFmtId="4">
    <oc r="M15">
      <v>8</v>
    </oc>
    <nc r="M15">
      <v>9</v>
    </nc>
  </rcc>
  <rcc rId="31837" sId="25" numFmtId="4">
    <oc r="N15">
      <v>5</v>
    </oc>
    <nc r="N15">
      <v>4</v>
    </nc>
  </rcc>
  <rcc rId="31838" sId="25" numFmtId="4">
    <oc r="L16">
      <v>27</v>
    </oc>
    <nc r="L16">
      <v>31</v>
    </nc>
  </rcc>
  <rcc rId="31839" sId="25" numFmtId="4">
    <oc r="M16">
      <v>10</v>
    </oc>
    <nc r="M16">
      <v>18</v>
    </nc>
  </rcc>
  <rcc rId="31840" sId="25" numFmtId="4">
    <oc r="N16">
      <v>17</v>
    </oc>
    <nc r="N16">
      <v>13</v>
    </nc>
  </rcc>
  <rcc rId="31841" sId="25" numFmtId="4">
    <oc r="L17">
      <v>10</v>
    </oc>
    <nc r="L17">
      <v>11</v>
    </nc>
  </rcc>
  <rcc rId="31842" sId="25" numFmtId="4">
    <oc r="M17">
      <v>2</v>
    </oc>
    <nc r="M17">
      <v>3</v>
    </nc>
  </rcc>
  <rcc rId="31843" sId="25" numFmtId="4">
    <oc r="L18">
      <v>12</v>
    </oc>
    <nc r="L18">
      <v>9</v>
    </nc>
  </rcc>
  <rcc rId="31844" sId="25" numFmtId="4">
    <oc r="M18">
      <v>5</v>
    </oc>
    <nc r="M18">
      <v>6</v>
    </nc>
  </rcc>
  <rcc rId="31845" sId="25" numFmtId="4">
    <oc r="N18">
      <v>7</v>
    </oc>
    <nc r="N18">
      <v>3</v>
    </nc>
  </rcc>
  <rcc rId="31846" sId="25" numFmtId="4">
    <oc r="L19">
      <v>31</v>
    </oc>
    <nc r="L19">
      <v>50</v>
    </nc>
  </rcc>
  <rcc rId="31847" sId="25" numFmtId="4">
    <oc r="M19">
      <v>16</v>
    </oc>
    <nc r="M19">
      <v>23</v>
    </nc>
  </rcc>
  <rcc rId="31848" sId="25" numFmtId="4">
    <oc r="N19">
      <v>15</v>
    </oc>
    <nc r="N19">
      <v>27</v>
    </nc>
  </rcc>
  <rcc rId="31849" sId="25" numFmtId="4">
    <oc r="L29">
      <v>12</v>
    </oc>
    <nc r="L29">
      <v>8</v>
    </nc>
  </rcc>
  <rcc rId="31850" sId="25" numFmtId="4">
    <oc r="M29">
      <v>6</v>
    </oc>
    <nc r="M29">
      <v>4</v>
    </nc>
  </rcc>
  <rcc rId="31851" sId="25" numFmtId="4">
    <oc r="N29">
      <v>6</v>
    </oc>
    <nc r="N29">
      <v>4</v>
    </nc>
  </rcc>
  <rcc rId="31852" sId="25" numFmtId="4">
    <oc r="O11">
      <v>383</v>
    </oc>
    <nc r="O11">
      <v>323</v>
    </nc>
  </rcc>
  <rcc rId="31853" sId="25" numFmtId="4">
    <oc r="O12">
      <v>52</v>
    </oc>
    <nc r="O12">
      <v>60</v>
    </nc>
  </rcc>
  <rcc rId="31854" sId="25" numFmtId="4">
    <oc r="O13">
      <v>74</v>
    </oc>
    <nc r="O13">
      <v>67</v>
    </nc>
  </rcc>
  <rcc rId="31855" sId="25" numFmtId="4">
    <oc r="O14">
      <v>7</v>
    </oc>
    <nc r="O14">
      <v>6</v>
    </nc>
  </rcc>
  <rcc rId="31856" sId="25" numFmtId="4">
    <oc r="O15">
      <v>21</v>
    </oc>
    <nc r="O15">
      <v>13</v>
    </nc>
  </rcc>
  <rcc rId="31857" sId="25" numFmtId="4">
    <oc r="O16">
      <v>28</v>
    </oc>
    <nc r="O16">
      <v>26</v>
    </nc>
  </rcc>
  <rcc rId="31858" sId="25" numFmtId="4">
    <oc r="O17">
      <v>8</v>
    </oc>
    <nc r="O17">
      <v>10</v>
    </nc>
  </rcc>
  <rcc rId="31859" sId="25" numFmtId="4">
    <oc r="O18">
      <v>10</v>
    </oc>
    <nc r="O18">
      <v>12</v>
    </nc>
  </rcc>
  <rcc rId="31860" sId="25" numFmtId="4">
    <oc r="O19">
      <v>32</v>
    </oc>
    <nc r="O19">
      <v>31</v>
    </nc>
  </rcc>
  <rcc rId="31861" sId="25" numFmtId="4">
    <oc r="O29">
      <v>7</v>
    </oc>
    <nc r="O29">
      <v>12</v>
    </nc>
  </rcc>
  <rcc rId="31862" sId="25" numFmtId="4">
    <oc r="O30">
      <v>6</v>
    </oc>
    <nc r="O30">
      <v>0</v>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63" sId="25" numFmtId="4">
    <oc r="P11">
      <v>140</v>
    </oc>
    <nc r="P11">
      <v>151</v>
    </nc>
  </rcc>
  <rcc rId="31864" sId="25" numFmtId="4">
    <oc r="P12">
      <v>18</v>
    </oc>
    <nc r="P12">
      <v>20</v>
    </nc>
  </rcc>
  <rcc rId="31865" sId="25" numFmtId="4">
    <oc r="P13">
      <v>48</v>
    </oc>
    <nc r="P13">
      <v>51</v>
    </nc>
  </rcc>
  <rcc rId="31866" sId="25" numFmtId="4">
    <oc r="P15">
      <v>7</v>
    </oc>
    <nc r="P15">
      <v>8</v>
    </nc>
  </rcc>
  <rcc rId="31867" sId="25" numFmtId="4">
    <oc r="P16">
      <v>29</v>
    </oc>
    <nc r="P16">
      <v>27</v>
    </nc>
  </rcc>
  <rcc rId="31868" sId="25" numFmtId="4">
    <oc r="P18">
      <v>9</v>
    </oc>
    <nc r="P18">
      <v>15</v>
    </nc>
  </rcc>
  <rcc rId="31869" sId="25" numFmtId="4">
    <oc r="P29">
      <v>3</v>
    </oc>
    <nc r="P29">
      <v>4</v>
    </nc>
  </rcc>
  <rcc rId="31870" sId="25" numFmtId="4">
    <oc r="Q11">
      <v>11</v>
    </oc>
    <nc r="Q11">
      <v>7</v>
    </nc>
  </rcc>
  <rcc rId="31871" sId="25" numFmtId="4">
    <oc r="Q15">
      <v>4</v>
    </oc>
    <nc r="Q15">
      <v>0</v>
    </nc>
  </rcc>
  <rcc rId="31872" sId="25" numFmtId="4">
    <oc r="Q16">
      <v>5</v>
    </oc>
    <nc r="Q16">
      <v>8</v>
    </nc>
  </rcc>
  <rcc rId="31873" sId="25" numFmtId="4">
    <oc r="Q19">
      <v>7</v>
    </oc>
    <nc r="Q19">
      <v>6</v>
    </nc>
  </rcc>
  <rcc rId="31874" sId="25" numFmtId="4">
    <oc r="Q29">
      <v>0</v>
    </oc>
    <nc r="Q29">
      <v>4</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65" sId="1" numFmtId="4">
    <oc r="C22">
      <v>52</v>
    </oc>
    <nc r="C22">
      <v>50</v>
    </nc>
  </rcc>
  <rcc rId="27066" sId="1" numFmtId="4">
    <oc r="D22">
      <v>50</v>
    </oc>
    <nc r="D22">
      <v>48</v>
    </nc>
  </rcc>
  <rcc rId="27067" sId="1" numFmtId="4">
    <oc r="F22">
      <v>630</v>
    </oc>
    <nc r="F22">
      <v>618</v>
    </nc>
  </rcc>
  <rcc rId="27068" sId="1" numFmtId="4">
    <oc r="F24">
      <v>618</v>
    </oc>
    <nc r="F24">
      <v>605</v>
    </nc>
  </rcc>
  <rcc rId="27069" sId="1" numFmtId="4">
    <oc r="F27">
      <v>561</v>
    </oc>
    <nc r="F27">
      <v>548</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75" sId="26">
    <oc r="A6" t="inlineStr">
      <is>
        <t>令和５年度</t>
      </is>
    </oc>
    <nc r="A6" t="inlineStr">
      <is>
        <t>令和６年度</t>
      </is>
    </nc>
  </rcc>
  <rcc rId="31876" sId="26" numFmtId="4">
    <oc r="C6">
      <v>93</v>
    </oc>
    <nc r="C6">
      <v>76</v>
    </nc>
  </rcc>
  <rcc rId="31877" sId="26" numFmtId="4">
    <oc r="D6">
      <v>48</v>
    </oc>
    <nc r="D6">
      <v>41</v>
    </nc>
  </rcc>
  <rcc rId="31878" sId="26" numFmtId="4">
    <oc r="E6">
      <v>45</v>
    </oc>
    <nc r="E6">
      <v>35</v>
    </nc>
  </rcc>
  <rcc rId="31879" sId="26" numFmtId="4">
    <oc r="F6">
      <v>21</v>
    </oc>
    <nc r="F6">
      <v>16</v>
    </nc>
  </rcc>
  <rcc rId="31880" sId="26" numFmtId="4">
    <oc r="H6">
      <v>11</v>
    </oc>
    <nc r="H6">
      <v>6</v>
    </nc>
  </rcc>
  <rcc rId="31881" sId="26" numFmtId="4">
    <oc r="I6">
      <v>36</v>
    </oc>
    <nc r="I6">
      <v>20</v>
    </nc>
  </rcc>
  <rcc rId="31882" sId="26" numFmtId="4">
    <oc r="J6">
      <v>19</v>
    </oc>
    <nc r="J6">
      <v>10</v>
    </nc>
  </rcc>
  <rcc rId="31883" sId="26" numFmtId="4">
    <oc r="K6">
      <v>17</v>
    </oc>
    <nc r="K6">
      <v>10</v>
    </nc>
  </rcc>
  <rcc rId="31884" sId="26" numFmtId="4">
    <oc r="L6">
      <v>36</v>
    </oc>
    <nc r="L6">
      <v>40</v>
    </nc>
  </rcc>
  <rcc rId="31885" sId="26" numFmtId="4">
    <oc r="M6">
      <v>19</v>
    </oc>
    <nc r="M6">
      <v>21</v>
    </nc>
  </rcc>
  <rcc rId="31886" sId="26" numFmtId="4">
    <oc r="N6">
      <v>17</v>
    </oc>
    <nc r="N6">
      <v>19</v>
    </nc>
  </rcc>
  <rcc rId="31887" sId="26" numFmtId="4">
    <oc r="O6">
      <v>37</v>
    </oc>
    <nc r="O6">
      <v>35</v>
    </nc>
  </rcc>
  <rcc rId="31888" sId="26" numFmtId="4">
    <oc r="P6">
      <v>11</v>
    </oc>
    <nc r="P6">
      <v>10</v>
    </nc>
  </rcc>
  <rcc rId="31889" sId="26" numFmtId="4">
    <oc r="Q6">
      <v>3</v>
    </oc>
    <nc r="Q6">
      <v>0</v>
    </nc>
  </rcc>
  <rcc rId="31890" sId="26">
    <oc r="A7" t="inlineStr">
      <is>
        <t>令和６年度</t>
      </is>
    </oc>
    <nc r="A7" t="inlineStr">
      <is>
        <t>令和７年度</t>
        <phoneticPr fontId="0"/>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91" sId="26" numFmtId="4">
    <oc r="B14">
      <v>30</v>
    </oc>
    <nc r="B14">
      <v>29</v>
    </nc>
  </rcc>
  <rcc rId="31892" sId="26" numFmtId="4">
    <oc r="C14">
      <v>1622</v>
    </oc>
    <nc r="C14">
      <v>1483</v>
    </nc>
  </rcc>
  <rcc rId="31893" sId="26" numFmtId="4">
    <oc r="D14">
      <v>809</v>
    </oc>
    <nc r="D14">
      <v>747</v>
    </nc>
  </rcc>
  <rcc rId="31894" sId="26" numFmtId="4">
    <oc r="E14">
      <v>813</v>
    </oc>
    <nc r="E14">
      <v>736</v>
    </nc>
  </rcc>
  <rcc rId="31895" sId="26" numFmtId="4">
    <oc r="F14">
      <v>516</v>
    </oc>
    <nc r="F14">
      <v>452</v>
    </nc>
  </rcc>
  <rcc rId="31896" sId="26" numFmtId="4">
    <oc r="G14">
      <v>276</v>
    </oc>
    <nc r="G14">
      <v>211</v>
    </nc>
  </rcc>
  <rcc rId="31897" sId="26" numFmtId="4">
    <oc r="H14">
      <v>240</v>
    </oc>
    <nc r="H14">
      <v>241</v>
    </nc>
  </rcc>
  <rcc rId="31898" sId="26" numFmtId="4">
    <oc r="I14">
      <v>528</v>
    </oc>
    <nc r="I14">
      <v>506</v>
    </nc>
  </rcc>
  <rcc rId="31899" sId="26" numFmtId="4">
    <oc r="J14">
      <v>269</v>
    </oc>
    <nc r="J14">
      <v>273</v>
    </nc>
  </rcc>
  <rcc rId="31900" sId="26" numFmtId="4">
    <oc r="K14">
      <v>259</v>
    </oc>
    <nc r="K14">
      <v>233</v>
    </nc>
  </rcc>
  <rcc rId="31901" sId="26" numFmtId="4">
    <oc r="L14">
      <v>578</v>
    </oc>
    <nc r="L14">
      <v>525</v>
    </nc>
  </rcc>
  <rcc rId="31902" sId="26" numFmtId="4">
    <oc r="M14">
      <v>264</v>
    </oc>
    <nc r="M14">
      <v>263</v>
    </nc>
  </rcc>
  <rcc rId="31903" sId="26" numFmtId="4">
    <oc r="N14">
      <v>314</v>
    </oc>
    <nc r="N14">
      <v>262</v>
    </nc>
  </rcc>
  <rcc rId="31904" sId="26" numFmtId="4">
    <oc r="O14">
      <v>636</v>
    </oc>
    <nc r="O14">
      <v>593</v>
    </nc>
  </rcc>
  <rcc rId="31905" sId="26" numFmtId="4">
    <oc r="P14">
      <v>285</v>
    </oc>
    <nc r="P14">
      <v>283</v>
    </nc>
  </rcc>
  <rcc rId="31906" sId="26" numFmtId="4">
    <oc r="Q14">
      <v>28</v>
    </oc>
    <nc r="Q14">
      <v>31</v>
    </nc>
  </rcc>
  <rcc rId="31907" sId="26">
    <oc r="A14" t="inlineStr">
      <is>
        <t>令和５年度</t>
      </is>
    </oc>
    <nc r="A14" t="inlineStr">
      <is>
        <t>令和６年度</t>
        <phoneticPr fontId="0"/>
      </is>
    </nc>
  </rcc>
  <rcc rId="31908" sId="26">
    <oc r="A15" t="inlineStr">
      <is>
        <t>令和６年度</t>
      </is>
    </oc>
    <nc r="A15" t="inlineStr">
      <is>
        <t>令和７年度</t>
        <phoneticPr fontId="0"/>
      </is>
    </nc>
  </rcc>
  <rcc rId="31909" sId="26" numFmtId="4">
    <oc r="C10">
      <v>51</v>
    </oc>
    <nc r="C10">
      <v>42</v>
    </nc>
  </rcc>
  <rcc rId="31910" sId="26" numFmtId="4">
    <oc r="D10">
      <v>27</v>
    </oc>
    <nc r="D10">
      <v>18</v>
    </nc>
  </rcc>
  <rcc rId="31911" sId="26" numFmtId="4">
    <oc r="C12">
      <v>25</v>
    </oc>
    <nc r="C12">
      <v>20</v>
    </nc>
  </rcc>
  <rcc rId="31912" sId="26" numFmtId="4">
    <oc r="E12">
      <v>11</v>
    </oc>
    <nc r="E12">
      <v>6</v>
    </nc>
  </rcc>
  <rcc rId="31913" sId="26" numFmtId="4">
    <oc r="G10">
      <v>6</v>
    </oc>
    <nc r="G10">
      <v>4</v>
    </nc>
  </rcc>
  <rcc rId="31914" sId="26" numFmtId="4">
    <oc r="H10">
      <v>5</v>
    </oc>
    <nc r="H10">
      <v>7</v>
    </nc>
  </rcc>
  <rcc rId="31915" sId="26" numFmtId="4">
    <oc r="I10">
      <v>12</v>
    </oc>
    <nc r="I10">
      <v>14</v>
    </nc>
  </rcc>
  <rcc rId="31916" sId="26" numFmtId="4">
    <oc r="J10">
      <v>6</v>
    </oc>
    <nc r="J10">
      <v>5</v>
    </nc>
  </rcc>
  <rcc rId="31917" sId="26" numFmtId="4">
    <oc r="K10">
      <v>6</v>
    </oc>
    <nc r="K10">
      <v>9</v>
    </nc>
  </rcc>
  <rcc rId="31918" sId="26" numFmtId="4">
    <oc r="L10">
      <v>28</v>
    </oc>
    <nc r="L10">
      <v>17</v>
    </nc>
  </rcc>
  <rcc rId="31919" sId="26" numFmtId="4">
    <oc r="M10">
      <v>15</v>
    </oc>
    <nc r="M10">
      <v>9</v>
    </nc>
  </rcc>
  <rcc rId="31920" sId="26" numFmtId="4">
    <oc r="N10">
      <v>13</v>
    </oc>
    <nc r="N10">
      <v>8</v>
    </nc>
  </rcc>
  <rcc rId="31921" sId="26" numFmtId="4">
    <oc r="F12">
      <v>5</v>
    </oc>
    <nc r="F12">
      <v>6</v>
    </nc>
  </rcc>
  <rcc rId="31922" sId="26" numFmtId="4">
    <oc r="G12">
      <v>4</v>
    </oc>
    <nc r="G12">
      <v>5</v>
    </nc>
  </rcc>
  <rcc rId="31923" sId="26" numFmtId="4">
    <oc r="I12">
      <v>8</v>
    </oc>
    <nc r="I12">
      <v>6</v>
    </nc>
  </rcc>
  <rcc rId="31924" sId="26" numFmtId="4">
    <oc r="J12">
      <v>4</v>
    </oc>
    <nc r="J12">
      <v>5</v>
    </nc>
  </rcc>
  <rcc rId="31925" sId="26" numFmtId="4">
    <oc r="K12">
      <v>4</v>
    </oc>
    <nc r="K12">
      <v>1</v>
    </nc>
  </rcc>
  <rcc rId="31926" sId="26" numFmtId="4">
    <oc r="L12">
      <v>12</v>
    </oc>
    <nc r="L12">
      <v>8</v>
    </nc>
  </rcc>
  <rcc rId="31927" sId="26" numFmtId="4">
    <oc r="M12">
      <v>6</v>
    </oc>
    <nc r="M12">
      <v>4</v>
    </nc>
  </rcc>
  <rcc rId="31928" sId="26" numFmtId="4">
    <oc r="N12">
      <v>6</v>
    </oc>
    <nc r="N12">
      <v>4</v>
    </nc>
  </rcc>
  <rcc rId="31929" sId="26" numFmtId="4">
    <oc r="C18">
      <v>839</v>
    </oc>
    <nc r="C18">
      <v>774</v>
    </nc>
  </rcc>
  <rcc rId="31930" sId="26" numFmtId="4">
    <oc r="D18">
      <v>432</v>
    </oc>
    <nc r="D18">
      <v>402</v>
    </nc>
  </rcc>
  <rcc rId="31931" sId="26" numFmtId="4">
    <oc r="E18">
      <v>407</v>
    </oc>
    <nc r="E18">
      <v>372</v>
    </nc>
  </rcc>
  <rcc rId="31932" sId="26" numFmtId="4">
    <oc r="F18">
      <v>254</v>
    </oc>
    <nc r="F18">
      <v>242</v>
    </nc>
  </rcc>
  <rcc rId="31933" sId="26" numFmtId="4">
    <oc r="G18">
      <v>120</v>
    </oc>
    <nc r="G18">
      <v>125</v>
    </nc>
  </rcc>
  <rcc rId="31934" sId="26" numFmtId="4">
    <oc r="H18">
      <v>134</v>
    </oc>
    <nc r="H18">
      <v>117</v>
    </nc>
  </rcc>
  <rcc rId="31935" sId="26" numFmtId="4">
    <oc r="C19">
      <v>159</v>
    </oc>
    <nc r="C19">
      <v>145</v>
    </nc>
  </rcc>
  <rcc rId="31936" sId="26" numFmtId="4">
    <oc r="D19">
      <v>74</v>
    </oc>
    <nc r="D19">
      <v>64</v>
    </nc>
  </rcc>
  <rcc rId="31937" sId="26" numFmtId="4">
    <oc r="E19">
      <v>85</v>
    </oc>
    <nc r="E19">
      <v>81</v>
    </nc>
  </rcc>
  <rcc rId="31938" sId="26" numFmtId="4">
    <oc r="F19">
      <v>43</v>
    </oc>
    <nc r="F19">
      <v>46</v>
    </nc>
  </rcc>
  <rcc rId="31939" sId="26" numFmtId="4">
    <oc r="G19">
      <v>21</v>
    </oc>
    <nc r="G19">
      <v>20</v>
    </nc>
  </rcc>
  <rcc rId="31940" sId="26" numFmtId="4">
    <oc r="H19">
      <v>22</v>
    </oc>
    <nc r="H19">
      <v>26</v>
    </nc>
  </rcc>
  <rcc rId="31941" sId="26" numFmtId="4">
    <oc r="C20">
      <v>177</v>
    </oc>
    <nc r="C20">
      <v>145</v>
    </nc>
  </rcc>
  <rcc rId="31942" sId="26" numFmtId="4">
    <oc r="D20">
      <v>99</v>
    </oc>
    <nc r="D20">
      <v>74</v>
    </nc>
  </rcc>
  <rcc rId="31943" sId="26" numFmtId="4">
    <oc r="E20">
      <v>78</v>
    </oc>
    <nc r="E20">
      <v>71</v>
    </nc>
  </rcc>
  <rcc rId="31944" sId="26" numFmtId="4">
    <oc r="F20">
      <v>57</v>
    </oc>
    <nc r="F20">
      <v>38</v>
    </nc>
  </rcc>
  <rcc rId="31945" sId="26" numFmtId="4">
    <oc r="G20">
      <v>27</v>
    </oc>
    <nc r="G20">
      <v>17</v>
    </nc>
  </rcc>
  <rcc rId="31946" sId="26" numFmtId="4">
    <oc r="H20">
      <v>30</v>
    </oc>
    <nc r="H20">
      <v>21</v>
    </nc>
  </rcc>
  <rcc rId="31947" sId="26" numFmtId="4">
    <oc r="C21">
      <v>19</v>
    </oc>
    <nc r="C21">
      <v>22</v>
    </nc>
  </rcc>
  <rcc rId="31948" sId="26" numFmtId="4">
    <oc r="D21">
      <v>7</v>
    </oc>
    <nc r="D21">
      <v>10</v>
    </nc>
  </rcc>
  <rcc rId="31949" sId="26" numFmtId="4">
    <oc r="G21">
      <v>1</v>
    </oc>
    <nc r="G21">
      <v>6</v>
    </nc>
  </rcc>
  <rcc rId="31950" sId="26" numFmtId="4">
    <oc r="H21">
      <v>6</v>
    </oc>
    <nc r="H21">
      <v>1</v>
    </nc>
  </rcc>
  <rcc rId="31951" sId="26" numFmtId="4">
    <oc r="C22">
      <v>40</v>
    </oc>
    <nc r="C22">
      <v>37</v>
    </nc>
  </rcc>
  <rcc rId="31952" sId="26" numFmtId="4">
    <oc r="D22">
      <v>26</v>
    </oc>
    <nc r="D22">
      <v>21</v>
    </nc>
  </rcc>
  <rcc rId="31953" sId="26" numFmtId="4">
    <oc r="E22">
      <v>14</v>
    </oc>
    <nc r="E22">
      <v>16</v>
    </nc>
  </rcc>
  <rcc rId="31954" sId="26" numFmtId="4">
    <oc r="F22">
      <v>14</v>
    </oc>
    <nc r="F22">
      <v>12</v>
    </nc>
  </rcc>
  <rcc rId="31955" sId="26" numFmtId="4">
    <oc r="G22">
      <v>9</v>
    </oc>
    <nc r="G22">
      <v>4</v>
    </nc>
  </rcc>
  <rcc rId="31956" sId="26" numFmtId="4">
    <oc r="H22">
      <v>5</v>
    </oc>
    <nc r="H22">
      <v>8</v>
    </nc>
  </rcc>
  <rcc rId="31957" sId="26" numFmtId="4">
    <oc r="C23">
      <v>83</v>
    </oc>
    <nc r="C23">
      <v>88</v>
    </nc>
  </rcc>
  <rcc rId="31958" sId="26" numFmtId="4">
    <oc r="D23">
      <v>35</v>
    </oc>
    <nc r="D23">
      <v>45</v>
    </nc>
  </rcc>
  <rcc rId="31959" sId="26" numFmtId="4">
    <oc r="E23">
      <v>48</v>
    </oc>
    <nc r="E23">
      <v>43</v>
    </nc>
  </rcc>
  <rcc rId="31960" sId="26" numFmtId="4">
    <oc r="F23">
      <v>28</v>
    </oc>
    <nc r="F23">
      <v>30</v>
    </nc>
  </rcc>
  <rcc rId="31961" sId="26" numFmtId="4">
    <oc r="G23">
      <v>11</v>
    </oc>
    <nc r="G23">
      <v>17</v>
    </nc>
  </rcc>
  <rcc rId="31962" sId="26" numFmtId="4">
    <oc r="H23">
      <v>17</v>
    </oc>
    <nc r="H23">
      <v>13</v>
    </nc>
  </rcc>
  <rcc rId="31963" sId="26" numFmtId="4">
    <oc r="C24">
      <v>28</v>
    </oc>
    <nc r="C24">
      <v>27</v>
    </nc>
  </rcc>
  <rcc rId="31964" sId="26" numFmtId="4">
    <oc r="D24">
      <v>6</v>
    </oc>
    <nc r="D24">
      <v>7</v>
    </nc>
  </rcc>
  <rcc rId="31965" sId="26" numFmtId="4">
    <oc r="E24">
      <v>22</v>
    </oc>
    <nc r="E24">
      <v>20</v>
    </nc>
  </rcc>
  <rcc rId="31966" sId="26" numFmtId="4">
    <oc r="F24">
      <v>10</v>
    </oc>
    <nc r="F24">
      <v>6</v>
    </nc>
  </rcc>
  <rcc rId="31967" sId="26" numFmtId="4">
    <oc r="H24">
      <v>8</v>
    </oc>
    <nc r="H24">
      <v>4</v>
    </nc>
  </rcc>
  <rcc rId="31968" sId="26" numFmtId="4">
    <oc r="C25">
      <v>30</v>
    </oc>
    <nc r="C25">
      <v>32</v>
    </nc>
  </rcc>
  <rcc rId="31969" sId="26" numFmtId="4">
    <oc r="D25">
      <v>15</v>
    </oc>
    <nc r="D25">
      <v>20</v>
    </nc>
  </rcc>
  <rcc rId="31970" sId="26" numFmtId="4">
    <oc r="E25">
      <v>15</v>
    </oc>
    <nc r="E25">
      <v>12</v>
    </nc>
  </rcc>
  <rcc rId="31971" sId="26" numFmtId="4">
    <oc r="F25">
      <v>10</v>
    </oc>
    <nc r="F25">
      <v>12</v>
    </nc>
  </rcc>
  <rcc rId="31972" sId="26" numFmtId="4">
    <oc r="G25">
      <v>4</v>
    </oc>
    <nc r="G25">
      <v>9</v>
    </nc>
  </rcc>
  <rcc rId="31973" sId="26" numFmtId="4">
    <oc r="H25">
      <v>6</v>
    </oc>
    <nc r="H25">
      <v>3</v>
    </nc>
  </rcc>
  <rcc rId="31974" sId="26" numFmtId="4">
    <oc r="C26">
      <v>108</v>
    </oc>
    <nc r="C26">
      <v>117</v>
    </nc>
  </rcc>
  <rcc rId="31975" sId="26" numFmtId="4">
    <oc r="D26">
      <v>53</v>
    </oc>
    <nc r="D26">
      <v>62</v>
    </nc>
  </rcc>
  <rcc rId="31976" sId="26" numFmtId="4">
    <oc r="F26">
      <v>29</v>
    </oc>
    <nc r="F26">
      <v>36</v>
    </nc>
  </rcc>
  <rcc rId="31977" sId="26" numFmtId="4">
    <oc r="G26">
      <v>16</v>
    </oc>
    <nc r="G26">
      <v>22</v>
    </nc>
  </rcc>
  <rcc rId="31978" sId="26" numFmtId="4">
    <oc r="H26">
      <v>13</v>
    </oc>
    <nc r="H26">
      <v>14</v>
    </nc>
  </rcc>
  <rcc rId="31979" sId="26" numFmtId="4">
    <oc r="I18">
      <v>284</v>
    </oc>
    <nc r="I18">
      <v>251</v>
    </nc>
  </rcc>
  <rcc rId="31980" sId="26" numFmtId="4">
    <oc r="J18">
      <v>160</v>
    </oc>
    <nc r="J18">
      <v>122</v>
    </nc>
  </rcc>
  <rcc rId="31981" sId="26" numFmtId="4">
    <oc r="K18">
      <v>124</v>
    </oc>
    <nc r="K18">
      <v>129</v>
    </nc>
  </rcc>
  <rcc rId="31982" sId="26" numFmtId="4">
    <oc r="I19">
      <v>56</v>
    </oc>
    <nc r="I19">
      <v>42</v>
    </nc>
  </rcc>
  <rcc rId="31983" sId="26" numFmtId="4">
    <oc r="J19">
      <v>25</v>
    </oc>
    <nc r="J19">
      <v>19</v>
    </nc>
  </rcc>
  <rcc rId="31984" sId="26" numFmtId="4">
    <oc r="K19">
      <v>31</v>
    </oc>
    <nc r="K19">
      <v>23</v>
    </nc>
  </rcc>
  <rcc rId="31985" sId="26" numFmtId="4">
    <oc r="I20">
      <v>54</v>
    </oc>
    <nc r="I20">
      <v>53</v>
    </nc>
  </rcc>
  <rcc rId="31986" sId="26" numFmtId="4">
    <oc r="J20">
      <v>33</v>
    </oc>
    <nc r="J20">
      <v>24</v>
    </nc>
  </rcc>
  <rcc rId="31987" sId="26" numFmtId="4">
    <oc r="K20">
      <v>21</v>
    </oc>
    <nc r="K20">
      <v>29</v>
    </nc>
  </rcc>
  <rcc rId="31988" sId="26" numFmtId="4">
    <oc r="J21">
      <v>3</v>
    </oc>
    <nc r="J21">
      <v>1</v>
    </nc>
  </rcc>
  <rcc rId="31989" sId="26" numFmtId="4">
    <oc r="K21">
      <v>4</v>
    </oc>
    <nc r="K21">
      <v>6</v>
    </nc>
  </rcc>
  <rcc rId="31990" sId="26" numFmtId="4">
    <oc r="I22">
      <v>13</v>
    </oc>
    <nc r="I22">
      <v>12</v>
    </nc>
  </rcc>
  <rcc rId="31991" sId="26" numFmtId="4">
    <oc r="J22">
      <v>9</v>
    </oc>
    <nc r="J22">
      <v>8</v>
    </nc>
  </rcc>
  <rcc rId="31992" sId="26" numFmtId="4">
    <oc r="I23">
      <v>28</v>
    </oc>
    <nc r="I23">
      <v>27</v>
    </nc>
  </rcc>
  <rcc rId="31993" sId="26" numFmtId="4">
    <oc r="J23">
      <v>14</v>
    </oc>
    <nc r="J23">
      <v>10</v>
    </nc>
  </rcc>
  <rcc rId="31994" sId="26" numFmtId="4">
    <oc r="K23">
      <v>14</v>
    </oc>
    <nc r="K23">
      <v>17</v>
    </nc>
  </rcc>
  <rcc rId="31995" sId="26" numFmtId="4">
    <oc r="I24">
      <v>8</v>
    </oc>
    <nc r="I24">
      <v>10</v>
    </nc>
  </rcc>
  <rcc rId="31996" sId="26" numFmtId="4">
    <oc r="K24">
      <v>6</v>
    </oc>
    <nc r="K24">
      <v>8</v>
    </nc>
  </rcc>
  <rcc rId="31997" sId="26" numFmtId="4">
    <oc r="I25">
      <v>8</v>
    </oc>
    <nc r="I25">
      <v>11</v>
    </nc>
  </rcc>
  <rcc rId="31998" sId="26" numFmtId="4">
    <oc r="J25">
      <v>6</v>
    </oc>
    <nc r="J25">
      <v>5</v>
    </nc>
  </rcc>
  <rcc rId="31999" sId="26" numFmtId="4">
    <oc r="K25">
      <v>2</v>
    </oc>
    <nc r="K25">
      <v>6</v>
    </nc>
  </rcc>
  <rcc rId="32000" sId="26" numFmtId="4">
    <oc r="I26">
      <v>48</v>
    </oc>
    <nc r="I26">
      <v>31</v>
    </nc>
  </rcc>
  <rcc rId="32001" sId="26" numFmtId="4">
    <oc r="J26">
      <v>21</v>
    </oc>
    <nc r="J26">
      <v>17</v>
    </nc>
  </rcc>
  <rcc rId="32002" sId="26" numFmtId="4">
    <oc r="K26">
      <v>27</v>
    </oc>
    <nc r="K26">
      <v>14</v>
    </nc>
  </rcc>
  <rcc rId="32003" sId="26" numFmtId="4">
    <oc r="L18">
      <v>301</v>
    </oc>
    <nc r="L18">
      <v>281</v>
    </nc>
  </rcc>
  <rcc rId="32004" sId="26" numFmtId="4">
    <oc r="M18">
      <v>152</v>
    </oc>
    <nc r="M18">
      <v>155</v>
    </nc>
  </rcc>
  <rcc rId="32005" sId="26" numFmtId="4">
    <oc r="N18">
      <v>149</v>
    </oc>
    <nc r="N18">
      <v>126</v>
    </nc>
  </rcc>
  <rcc rId="32006" sId="26" numFmtId="4">
    <oc r="L19">
      <v>60</v>
    </oc>
    <nc r="L19">
      <v>57</v>
    </nc>
  </rcc>
  <rcc rId="32007" sId="26" numFmtId="4">
    <oc r="M19">
      <v>28</v>
    </oc>
    <nc r="M19">
      <v>25</v>
    </nc>
  </rcc>
  <rcc rId="32008" sId="26" numFmtId="4">
    <oc r="L20">
      <v>66</v>
    </oc>
    <nc r="L20">
      <v>54</v>
    </nc>
  </rcc>
  <rcc rId="32009" sId="26" numFmtId="4">
    <oc r="M20">
      <v>39</v>
    </oc>
    <nc r="M20">
      <v>33</v>
    </nc>
  </rcc>
  <rcc rId="32010" sId="26" numFmtId="4">
    <oc r="N20">
      <v>27</v>
    </oc>
    <nc r="N20">
      <v>21</v>
    </nc>
  </rcc>
  <rcc rId="32011" sId="26" numFmtId="4">
    <oc r="L21">
      <v>5</v>
    </oc>
    <nc r="L21">
      <v>8</v>
    </nc>
  </rcc>
  <rcc rId="32012" sId="26" numFmtId="4">
    <oc r="N21">
      <v>2</v>
    </oc>
    <nc r="N21">
      <v>5</v>
    </nc>
  </rcc>
  <rcc rId="32013" sId="26" numFmtId="4">
    <oc r="M22">
      <v>8</v>
    </oc>
    <nc r="M22">
      <v>9</v>
    </nc>
  </rcc>
  <rcc rId="32014" sId="26" numFmtId="4">
    <oc r="N22">
      <v>5</v>
    </oc>
    <nc r="N22">
      <v>4</v>
    </nc>
  </rcc>
  <rcc rId="32015" sId="26" numFmtId="4">
    <oc r="L23">
      <v>27</v>
    </oc>
    <nc r="L23">
      <v>31</v>
    </nc>
  </rcc>
  <rcc rId="32016" sId="26" numFmtId="4">
    <oc r="M23">
      <v>10</v>
    </oc>
    <nc r="M23">
      <v>18</v>
    </nc>
  </rcc>
  <rcc rId="32017" sId="26" numFmtId="4">
    <oc r="N23">
      <v>17</v>
    </oc>
    <nc r="N23">
      <v>13</v>
    </nc>
  </rcc>
  <rcc rId="32018" sId="26" numFmtId="4">
    <oc r="L24">
      <v>10</v>
    </oc>
    <nc r="L24">
      <v>11</v>
    </nc>
  </rcc>
  <rcc rId="32019" sId="26" numFmtId="4">
    <oc r="M24">
      <v>2</v>
    </oc>
    <nc r="M24">
      <v>3</v>
    </nc>
  </rcc>
  <rcc rId="32020" sId="26" numFmtId="4">
    <oc r="L25">
      <v>12</v>
    </oc>
    <nc r="L25">
      <v>9</v>
    </nc>
  </rcc>
  <rcc rId="32021" sId="26" numFmtId="4">
    <oc r="M25">
      <v>5</v>
    </oc>
    <nc r="M25">
      <v>6</v>
    </nc>
  </rcc>
  <rcc rId="32022" sId="26" numFmtId="4">
    <oc r="N25">
      <v>7</v>
    </oc>
    <nc r="N25">
      <v>3</v>
    </nc>
  </rcc>
  <rcc rId="32023" sId="26" numFmtId="4">
    <oc r="L26">
      <v>31</v>
    </oc>
    <nc r="L26">
      <v>50</v>
    </nc>
  </rcc>
  <rcc rId="32024" sId="26" numFmtId="4">
    <oc r="M26">
      <v>16</v>
    </oc>
    <nc r="M26">
      <v>23</v>
    </nc>
  </rcc>
  <rcc rId="32025" sId="26" numFmtId="4">
    <oc r="N26">
      <v>15</v>
    </oc>
    <nc r="N26">
      <v>27</v>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26" sId="26" numFmtId="4">
    <oc r="O10">
      <v>28</v>
    </oc>
    <nc r="O10">
      <v>27</v>
    </nc>
  </rcc>
  <rcc rId="32027" sId="26" numFmtId="4">
    <oc r="O11">
      <f>O12</f>
    </oc>
    <nc r="O11">
      <v>12</v>
    </nc>
  </rcc>
  <rcc rId="32028" sId="26" numFmtId="4">
    <oc r="O18">
      <v>355</v>
    </oc>
    <nc r="O18">
      <v>296</v>
    </nc>
  </rcc>
  <rcc rId="32029" sId="26" numFmtId="4">
    <oc r="O19">
      <v>52</v>
    </oc>
    <nc r="O19">
      <v>60</v>
    </nc>
  </rcc>
  <rcc rId="32030" sId="26" numFmtId="4">
    <oc r="O20">
      <v>74</v>
    </oc>
    <nc r="O20">
      <v>67</v>
    </nc>
  </rcc>
  <rcc rId="32031" sId="26" numFmtId="4">
    <oc r="O21">
      <v>7</v>
    </oc>
    <nc r="O21">
      <v>6</v>
    </nc>
  </rcc>
  <rcc rId="32032" sId="26" numFmtId="4">
    <oc r="O22">
      <v>21</v>
    </oc>
    <nc r="O22">
      <v>13</v>
    </nc>
  </rcc>
  <rcc rId="32033" sId="26" numFmtId="4">
    <oc r="O23">
      <v>28</v>
    </oc>
    <nc r="O23">
      <v>26</v>
    </nc>
  </rcc>
  <rcc rId="32034" sId="26" numFmtId="4">
    <oc r="O24">
      <v>8</v>
    </oc>
    <nc r="O24">
      <v>10</v>
    </nc>
  </rcc>
  <rcc rId="32035" sId="26" numFmtId="4">
    <oc r="O25">
      <v>10</v>
    </oc>
    <nc r="O25">
      <v>12</v>
    </nc>
  </rcc>
  <rcc rId="32036" sId="26" numFmtId="4">
    <oc r="O26">
      <v>32</v>
    </oc>
    <nc r="O26">
      <v>31</v>
    </nc>
  </rcc>
  <rcc rId="32037" sId="26" numFmtId="4">
    <oc r="O29">
      <v>6</v>
    </oc>
    <nc r="O29">
      <v>0</v>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38" sId="26" numFmtId="4">
    <oc r="P10">
      <v>7</v>
    </oc>
    <nc r="P10">
      <v>6</v>
    </nc>
  </rcc>
  <rcc rId="32039" sId="26" numFmtId="4">
    <oc r="P12">
      <v>3</v>
    </oc>
    <nc r="P12">
      <v>4</v>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40" sId="26" numFmtId="4">
    <oc r="P18">
      <v>133</v>
    </oc>
    <nc r="P18">
      <v>145</v>
    </nc>
  </rcc>
  <rcc rId="32041" sId="26" numFmtId="4">
    <oc r="P19">
      <v>18</v>
    </oc>
    <nc r="P19">
      <v>20</v>
    </nc>
  </rcc>
  <rcc rId="32042" sId="26" numFmtId="4">
    <oc r="P20">
      <v>48</v>
    </oc>
    <nc r="P20">
      <v>51</v>
    </nc>
  </rcc>
  <rcc rId="32043" sId="26" numFmtId="4">
    <oc r="P22">
      <v>7</v>
    </oc>
    <nc r="P22">
      <v>8</v>
    </nc>
  </rcc>
  <rcc rId="32044" sId="26" numFmtId="4">
    <oc r="P23">
      <v>29</v>
    </oc>
    <nc r="P23">
      <v>27</v>
    </nc>
  </rcc>
  <rcc rId="32045" sId="26" numFmtId="4">
    <oc r="P25">
      <v>9</v>
    </oc>
    <nc r="P25">
      <v>15</v>
    </nc>
  </rcc>
  <rcc rId="32046" sId="26" numFmtId="4">
    <oc r="Q18">
      <v>11</v>
    </oc>
    <nc r="Q18">
      <v>7</v>
    </nc>
  </rcc>
  <rcc rId="32047" sId="26" numFmtId="4">
    <oc r="Q22">
      <v>4</v>
    </oc>
    <nc r="Q22">
      <v>0</v>
    </nc>
  </rcc>
  <rcc rId="32048" sId="26" numFmtId="4">
    <oc r="Q23">
      <v>5</v>
    </oc>
    <nc r="Q23">
      <v>8</v>
    </nc>
  </rcc>
  <rcc rId="32049" sId="26" numFmtId="4">
    <oc r="Q26">
      <v>7</v>
    </oc>
    <nc r="Q26">
      <v>6</v>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50" sId="61">
    <oc r="A9" t="inlineStr">
      <is>
        <t>令和５年度</t>
      </is>
    </oc>
    <nc r="A9" t="inlineStr">
      <is>
        <t>令和６年度</t>
      </is>
    </nc>
  </rcc>
  <rcc rId="32051" sId="61" numFmtId="4">
    <oc r="B9">
      <v>87</v>
    </oc>
    <nc r="B9">
      <v>88</v>
    </nc>
  </rcc>
  <rcc rId="32052" sId="61" numFmtId="4">
    <oc r="C9">
      <v>9188</v>
    </oc>
    <nc r="C9">
      <v>8861</v>
    </nc>
  </rcc>
  <rcc rId="32053" sId="61" numFmtId="4">
    <oc r="D9">
      <v>1340</v>
    </oc>
    <nc r="D9">
      <v>1147</v>
    </nc>
  </rcc>
  <rcc rId="32054" sId="61" numFmtId="4">
    <oc r="E9">
      <v>4929</v>
    </oc>
    <nc r="E9">
      <v>4808</v>
    </nc>
  </rcc>
  <rcc rId="32055" sId="61" numFmtId="4">
    <oc r="F9">
      <v>2919</v>
    </oc>
    <nc r="F9">
      <v>2906</v>
    </nc>
  </rcc>
  <rcc rId="32056" sId="61" numFmtId="4">
    <oc r="G9">
      <f>H9+I9</f>
    </oc>
    <nc r="G9">
      <v>1871</v>
    </nc>
  </rcc>
  <rcc rId="32057" sId="61" numFmtId="4">
    <oc r="H9">
      <v>413</v>
    </oc>
    <nc r="H9">
      <v>310</v>
    </nc>
  </rcc>
  <rcc rId="32058" sId="61" numFmtId="4">
    <oc r="I9">
      <v>1538</v>
    </oc>
    <nc r="I9">
      <v>1561</v>
    </nc>
  </rcc>
  <rcc rId="32059" sId="61" numFmtId="4">
    <oc r="J9">
      <f>K9+L9</f>
    </oc>
    <nc r="J9">
      <v>1955</v>
    </nc>
  </rcc>
  <rcc rId="32060" sId="61" numFmtId="4">
    <oc r="K9">
      <v>441</v>
    </oc>
    <nc r="K9">
      <v>393</v>
    </nc>
  </rcc>
  <rcc rId="32061" sId="61" numFmtId="4">
    <oc r="L9">
      <v>1664</v>
    </oc>
    <nc r="L9">
      <v>1562</v>
    </nc>
  </rcc>
  <rcc rId="32062" sId="61" numFmtId="4">
    <oc r="M9">
      <f>N9+O9</f>
    </oc>
    <nc r="M9">
      <v>2129</v>
    </nc>
  </rcc>
  <rcc rId="32063" sId="61" numFmtId="4">
    <oc r="N9">
      <v>486</v>
    </oc>
    <nc r="N9">
      <v>444</v>
    </nc>
  </rcc>
  <rcc rId="32064" sId="61" numFmtId="4">
    <oc r="O9">
      <v>1727</v>
    </oc>
    <nc r="O9">
      <v>1685</v>
    </nc>
  </rcc>
  <rcc rId="32065" sId="61" numFmtId="4">
    <oc r="P9">
      <v>2339</v>
    </oc>
    <nc r="P9">
      <v>2214</v>
    </nc>
  </rcc>
  <rcc rId="32066" sId="61" numFmtId="4">
    <oc r="Q9">
      <v>1828</v>
    </oc>
    <nc r="Q9">
      <v>1840</v>
    </nc>
  </rcc>
  <rcc rId="32067" sId="61">
    <oc r="A10" t="inlineStr">
      <is>
        <t>令和６年度</t>
      </is>
    </oc>
    <nc r="A10" t="inlineStr">
      <is>
        <t>令和７年度</t>
        <phoneticPr fontId="0"/>
      </is>
    </nc>
  </rcc>
  <rcc rId="32068" sId="61" numFmtId="4">
    <oc r="B20">
      <v>4</v>
    </oc>
    <nc r="B20">
      <v>5</v>
    </nc>
  </rcc>
  <rcc rId="32069" sId="61" numFmtId="4">
    <oc r="C13">
      <v>3431</v>
    </oc>
    <nc r="C13">
      <v>3273</v>
    </nc>
  </rcc>
  <rcc rId="32070" sId="61" numFmtId="4">
    <oc r="C14">
      <v>325</v>
    </oc>
    <nc r="C14">
      <v>317</v>
    </nc>
  </rcc>
  <rcc rId="32071" sId="61" numFmtId="4">
    <oc r="C15">
      <v>333</v>
    </oc>
    <nc r="C15">
      <v>327</v>
    </nc>
  </rcc>
  <rcc rId="32072" sId="61" numFmtId="4">
    <oc r="C16">
      <v>723</v>
    </oc>
    <nc r="C16">
      <v>754</v>
    </nc>
  </rcc>
  <rcc rId="32073" sId="61" numFmtId="4">
    <oc r="C18">
      <v>559</v>
    </oc>
    <nc r="C18">
      <v>484</v>
    </nc>
  </rcc>
  <rcc rId="32074" sId="61" numFmtId="4">
    <oc r="C20">
      <v>332</v>
    </oc>
    <nc r="C20">
      <v>403</v>
    </nc>
  </rcc>
  <rcc rId="32075" sId="61" numFmtId="4">
    <oc r="C21">
      <v>449</v>
    </oc>
    <nc r="C21">
      <v>400</v>
    </nc>
  </rcc>
  <rcc rId="32076" sId="61" numFmtId="4">
    <oc r="C22">
      <v>901</v>
    </oc>
    <nc r="C22">
      <v>861</v>
    </nc>
  </rcc>
  <rcc rId="32077" sId="61" numFmtId="4">
    <oc r="C23">
      <v>177</v>
    </oc>
    <nc r="C23">
      <v>171</v>
    </nc>
  </rcc>
  <rcc rId="32078" sId="61" numFmtId="4">
    <oc r="C24">
      <v>174</v>
    </oc>
    <nc r="C24">
      <v>164</v>
    </nc>
  </rcc>
  <rcc rId="32079" sId="61" numFmtId="4">
    <oc r="C25">
      <v>362</v>
    </oc>
    <nc r="C25">
      <v>353</v>
    </nc>
  </rcc>
  <rcc rId="32080" sId="61" numFmtId="4">
    <oc r="C33">
      <v>94</v>
    </oc>
    <nc r="C33">
      <v>78</v>
    </nc>
  </rcc>
  <rcc rId="32081" sId="61" numFmtId="4">
    <oc r="C35">
      <v>119</v>
    </oc>
    <nc r="C35">
      <v>100</v>
    </nc>
  </rcc>
  <rcc rId="32082" sId="61" numFmtId="4">
    <oc r="C36">
      <v>100</v>
    </oc>
    <nc r="C36">
      <v>99</v>
    </nc>
  </rcc>
  <rcc rId="32083" sId="61" numFmtId="4">
    <oc r="C37">
      <v>82</v>
    </oc>
    <nc r="C37">
      <v>69</v>
    </nc>
  </rcc>
  <rcc rId="32084" sId="61" numFmtId="4">
    <oc r="C38">
      <v>73</v>
    </oc>
    <nc r="C38">
      <v>71</v>
    </nc>
  </rcc>
  <rcc rId="32085" sId="61" numFmtId="4">
    <oc r="C40">
      <v>405</v>
    </oc>
    <nc r="C40">
      <v>353</v>
    </nc>
  </rcc>
  <rcc rId="32086" sId="61" numFmtId="4">
    <oc r="C42">
      <v>222</v>
    </oc>
    <nc r="C42">
      <v>214</v>
    </nc>
  </rcc>
  <rcc rId="32087" sId="61" numFmtId="4">
    <oc r="F13">
      <v>1049</v>
    </oc>
    <nc r="F13"/>
  </rcc>
  <rcc rId="32088" sId="61" numFmtId="4">
    <oc r="F14">
      <v>101</v>
    </oc>
    <nc r="F14"/>
  </rcc>
  <rcc rId="32089" sId="61" numFmtId="4">
    <oc r="F15">
      <v>103</v>
    </oc>
    <nc r="F15"/>
  </rcc>
  <rcc rId="32090" sId="61" numFmtId="4">
    <oc r="F16">
      <v>251</v>
    </oc>
    <nc r="F16"/>
  </rcc>
  <rcc rId="32091" sId="61" numFmtId="4">
    <oc r="F17">
      <v>0</v>
    </oc>
    <nc r="F17"/>
  </rcc>
  <rcc rId="32092" sId="61" numFmtId="4">
    <oc r="F18">
      <v>184</v>
    </oc>
    <nc r="F18"/>
  </rcc>
  <rcc rId="32093" sId="61" numFmtId="4">
    <oc r="F19">
      <v>0</v>
    </oc>
    <nc r="F19"/>
  </rcc>
  <rcc rId="32094" sId="61" numFmtId="4">
    <oc r="F20">
      <v>107</v>
    </oc>
    <nc r="F20"/>
  </rcc>
  <rcc rId="32095" sId="61" numFmtId="4">
    <oc r="F21">
      <v>132</v>
    </oc>
    <nc r="F21"/>
  </rcc>
  <rcc rId="32096" sId="61" numFmtId="4">
    <oc r="F22">
      <v>330</v>
    </oc>
    <nc r="F22"/>
  </rcc>
  <rcc rId="32097" sId="61" numFmtId="4">
    <oc r="F23">
      <v>66</v>
    </oc>
    <nc r="F23"/>
  </rcc>
  <rcc rId="32098" sId="61" numFmtId="4">
    <oc r="F24">
      <v>68</v>
    </oc>
    <nc r="F24"/>
  </rcc>
  <rcc rId="32099" sId="61" numFmtId="4">
    <oc r="F25">
      <v>136</v>
    </oc>
    <nc r="F25"/>
  </rcc>
  <rcc rId="32100" sId="61">
    <oc r="F26">
      <f>F27</f>
    </oc>
    <nc r="F26"/>
  </rcc>
  <rcc rId="32101" sId="61" numFmtId="4">
    <oc r="F27">
      <v>0</v>
    </oc>
    <nc r="F27"/>
  </rcc>
  <rcc rId="32102" sId="61">
    <oc r="F28">
      <f>F29</f>
    </oc>
    <nc r="F28"/>
  </rcc>
  <rcc rId="32103" sId="61" numFmtId="4">
    <oc r="F29">
      <v>0</v>
    </oc>
    <nc r="F29"/>
  </rcc>
  <rcc rId="32104" sId="61">
    <oc r="F30">
      <f>SUM(F31:F33)</f>
    </oc>
    <nc r="F30"/>
  </rcc>
  <rcc rId="32105" sId="61" numFmtId="4">
    <oc r="F31">
      <v>0</v>
    </oc>
    <nc r="F31"/>
  </rcc>
  <rcc rId="32106" sId="61" numFmtId="4">
    <oc r="F32">
      <v>0</v>
    </oc>
    <nc r="F32"/>
  </rcc>
  <rcc rId="32107" sId="61" numFmtId="4">
    <oc r="F33">
      <v>30</v>
    </oc>
    <nc r="F33"/>
  </rcc>
  <rcc rId="32108" sId="61">
    <oc r="F34">
      <f>SUM(F35:F38)</f>
    </oc>
    <nc r="F34"/>
  </rcc>
  <rcc rId="32109" sId="61" numFmtId="4">
    <oc r="F35">
      <v>35</v>
    </oc>
    <nc r="F35"/>
  </rcc>
  <rcc rId="32110" sId="61" numFmtId="4">
    <oc r="F36">
      <v>40</v>
    </oc>
    <nc r="F36"/>
  </rcc>
  <rcc rId="32111" sId="61" numFmtId="4">
    <oc r="F37">
      <v>32</v>
    </oc>
    <nc r="F37"/>
  </rcc>
  <rcc rId="32112" sId="61" numFmtId="4">
    <oc r="F38">
      <v>20</v>
    </oc>
    <nc r="F38"/>
  </rcc>
  <rcc rId="32113" sId="61">
    <oc r="F39">
      <f>F40</f>
    </oc>
    <nc r="F39"/>
  </rcc>
  <rcc rId="32114" sId="61" numFmtId="4">
    <oc r="F40">
      <v>143</v>
    </oc>
    <nc r="F40"/>
  </rcc>
  <rcc rId="32115" sId="61">
    <oc r="F41">
      <f>F42+F43</f>
    </oc>
    <nc r="F41"/>
  </rcc>
  <rcc rId="32116" sId="61" numFmtId="4">
    <oc r="F42">
      <v>79</v>
    </oc>
    <nc r="F42"/>
  </rcc>
  <rcc rId="32117" sId="61" numFmtId="4">
    <oc r="G13">
      <v>728</v>
    </oc>
    <nc r="G13"/>
  </rcc>
  <rcc rId="32118" sId="61" numFmtId="4">
    <oc r="H13">
      <v>170</v>
    </oc>
    <nc r="H13"/>
  </rcc>
  <rcc rId="32119" sId="61" numFmtId="4">
    <oc r="I13">
      <v>558</v>
    </oc>
    <nc r="I13"/>
  </rcc>
  <rcc rId="32120" sId="61" numFmtId="4">
    <oc r="J13">
      <v>769</v>
    </oc>
    <nc r="J13"/>
  </rcc>
  <rcc rId="32121" sId="61" numFmtId="4">
    <oc r="K13">
      <v>220</v>
    </oc>
    <nc r="K13"/>
  </rcc>
  <rcc rId="32122" sId="61" numFmtId="4">
    <oc r="L13">
      <v>549</v>
    </oc>
    <nc r="L13"/>
  </rcc>
  <rcc rId="32123" sId="61" numFmtId="4">
    <oc r="M13">
      <v>885</v>
    </oc>
    <nc r="M13"/>
  </rcc>
  <rcc rId="32124" sId="61" numFmtId="4">
    <oc r="N13">
      <v>291</v>
    </oc>
    <nc r="N13"/>
  </rcc>
  <rcc rId="32125" sId="61" numFmtId="4">
    <oc r="O13">
      <v>594</v>
    </oc>
    <nc r="O13"/>
  </rcc>
  <rcc rId="32126" sId="61" numFmtId="4">
    <oc r="P13">
      <v>825</v>
    </oc>
    <nc r="P13"/>
  </rcc>
  <rcc rId="32127" sId="61" numFmtId="4">
    <oc r="Q13">
      <v>666</v>
    </oc>
    <nc r="Q13"/>
  </rcc>
  <rcc rId="32128" sId="61" numFmtId="4">
    <oc r="G14">
      <v>75</v>
    </oc>
    <nc r="G14"/>
  </rcc>
  <rcc rId="32129" sId="61" numFmtId="4">
    <oc r="H14">
      <v>16</v>
    </oc>
    <nc r="H14"/>
  </rcc>
  <rcc rId="32130" sId="61" numFmtId="4">
    <oc r="I14">
      <v>59</v>
    </oc>
    <nc r="I14"/>
  </rcc>
  <rcc rId="32131" sId="61" numFmtId="4">
    <oc r="J14">
      <v>76</v>
    </oc>
    <nc r="J14"/>
  </rcc>
  <rcc rId="32132" sId="61" numFmtId="4">
    <oc r="K14">
      <v>19</v>
    </oc>
    <nc r="K14"/>
  </rcc>
  <rcc rId="32133" sId="61" numFmtId="4">
    <oc r="L14">
      <v>57</v>
    </oc>
    <nc r="L14"/>
  </rcc>
  <rcc rId="32134" sId="61" numFmtId="4">
    <oc r="M14">
      <v>73</v>
    </oc>
    <nc r="M14"/>
  </rcc>
  <rcc rId="32135" sId="61" numFmtId="4">
    <oc r="N14">
      <v>5</v>
    </oc>
    <nc r="N14"/>
  </rcc>
  <rcc rId="32136" sId="61" numFmtId="4">
    <oc r="O14">
      <v>68</v>
    </oc>
    <nc r="O14"/>
  </rcc>
  <rcc rId="32137" sId="61" numFmtId="4">
    <oc r="P14">
      <v>71</v>
    </oc>
    <nc r="P14"/>
  </rcc>
  <rcc rId="32138" sId="61" numFmtId="4">
    <oc r="Q14">
      <v>70</v>
    </oc>
    <nc r="Q14"/>
  </rcc>
  <rcc rId="32139" sId="61" numFmtId="4">
    <oc r="G15">
      <v>75</v>
    </oc>
    <nc r="G15"/>
  </rcc>
  <rcc rId="32140" sId="61" numFmtId="4">
    <oc r="H15">
      <v>14</v>
    </oc>
    <nc r="H15"/>
  </rcc>
  <rcc rId="32141" sId="61" numFmtId="4">
    <oc r="I15">
      <v>61</v>
    </oc>
    <nc r="I15"/>
  </rcc>
  <rcc rId="32142" sId="61" numFmtId="4">
    <oc r="J15">
      <v>75</v>
    </oc>
    <nc r="J15"/>
  </rcc>
  <rcc rId="32143" sId="61" numFmtId="4">
    <oc r="K15">
      <v>14</v>
    </oc>
    <nc r="K15"/>
  </rcc>
  <rcc rId="32144" sId="61" numFmtId="4">
    <oc r="L15">
      <v>61</v>
    </oc>
    <nc r="L15"/>
  </rcc>
  <rcc rId="32145" sId="61" numFmtId="4">
    <oc r="M15">
      <v>80</v>
    </oc>
    <nc r="M15"/>
  </rcc>
  <rcc rId="32146" sId="61" numFmtId="4">
    <oc r="N15">
      <v>9</v>
    </oc>
    <nc r="N15"/>
  </rcc>
  <rcc rId="32147" sId="61" numFmtId="4">
    <oc r="O15">
      <v>71</v>
    </oc>
    <nc r="O15"/>
  </rcc>
  <rcc rId="32148" sId="61" numFmtId="4">
    <oc r="P15">
      <v>84</v>
    </oc>
    <nc r="P15"/>
  </rcc>
  <rcc rId="32149" sId="61" numFmtId="4">
    <oc r="Q15">
      <v>65</v>
    </oc>
    <nc r="Q15"/>
  </rcc>
  <rcc rId="32150" sId="61" numFmtId="4">
    <oc r="G16">
      <v>137</v>
    </oc>
    <nc r="G16"/>
  </rcc>
  <rcc rId="32151" sId="61" numFmtId="4">
    <oc r="H16">
      <v>18</v>
    </oc>
    <nc r="H16"/>
  </rcc>
  <rcc rId="32152" sId="61" numFmtId="4">
    <oc r="I16">
      <v>119</v>
    </oc>
    <nc r="I16"/>
  </rcc>
  <rcc rId="32153" sId="61" numFmtId="4">
    <oc r="J16">
      <v>178</v>
    </oc>
    <nc r="J16"/>
  </rcc>
  <rcc rId="32154" sId="61" numFmtId="4">
    <oc r="K16">
      <v>41</v>
    </oc>
    <nc r="K16"/>
  </rcc>
  <rcc rId="32155" sId="61" numFmtId="4">
    <oc r="L16">
      <v>137</v>
    </oc>
    <nc r="L16"/>
  </rcc>
  <rcc rId="32156" sId="61" numFmtId="4">
    <oc r="M16">
      <v>157</v>
    </oc>
    <nc r="M16"/>
  </rcc>
  <rcc rId="32157" sId="61" numFmtId="4">
    <oc r="N16">
      <v>26</v>
    </oc>
    <nc r="N16"/>
  </rcc>
  <rcc rId="32158" sId="61" numFmtId="4">
    <oc r="O16">
      <v>131</v>
    </oc>
    <nc r="O16"/>
  </rcc>
  <rcc rId="32159" sId="61" numFmtId="4">
    <oc r="P16">
      <v>188</v>
    </oc>
    <nc r="P16"/>
  </rcc>
  <rcc rId="32160" sId="61" numFmtId="4">
    <oc r="Q16">
      <v>142</v>
    </oc>
    <nc r="Q16"/>
  </rcc>
  <rcc rId="32161" sId="61" numFmtId="4">
    <oc r="G17">
      <v>0</v>
    </oc>
    <nc r="G17"/>
  </rcc>
  <rcc rId="32162" sId="61" numFmtId="4">
    <oc r="H17">
      <v>0</v>
    </oc>
    <nc r="H17"/>
  </rcc>
  <rcc rId="32163" sId="61" numFmtId="4">
    <oc r="I17">
      <v>0</v>
    </oc>
    <nc r="I17"/>
  </rcc>
  <rcc rId="32164" sId="61" numFmtId="4">
    <oc r="J17">
      <v>0</v>
    </oc>
    <nc r="J17"/>
  </rcc>
  <rcc rId="32165" sId="61" numFmtId="4">
    <oc r="K17">
      <v>0</v>
    </oc>
    <nc r="K17"/>
  </rcc>
  <rcc rId="32166" sId="61" numFmtId="4">
    <oc r="L17">
      <v>0</v>
    </oc>
    <nc r="L17"/>
  </rcc>
  <rcc rId="32167" sId="61" numFmtId="4">
    <oc r="M17">
      <v>0</v>
    </oc>
    <nc r="M17"/>
  </rcc>
  <rcc rId="32168" sId="61" numFmtId="4">
    <oc r="N17">
      <v>0</v>
    </oc>
    <nc r="N17"/>
  </rcc>
  <rcc rId="32169" sId="61" numFmtId="4">
    <oc r="O17">
      <v>0</v>
    </oc>
    <nc r="O17"/>
  </rcc>
  <rcc rId="32170" sId="61" numFmtId="4">
    <oc r="P17">
      <v>0</v>
    </oc>
    <nc r="P17"/>
  </rcc>
  <rcc rId="32171" sId="61" numFmtId="4">
    <oc r="Q17">
      <v>0</v>
    </oc>
    <nc r="Q17"/>
  </rcc>
  <rcc rId="32172" sId="61" numFmtId="4">
    <oc r="G18">
      <v>117</v>
    </oc>
    <nc r="G18"/>
  </rcc>
  <rcc rId="32173" sId="61" numFmtId="4">
    <oc r="H18">
      <v>14</v>
    </oc>
    <nc r="H18"/>
  </rcc>
  <rcc rId="32174" sId="61" numFmtId="4">
    <oc r="I18">
      <v>103</v>
    </oc>
    <nc r="I18"/>
  </rcc>
  <rcc rId="32175" sId="61" numFmtId="4">
    <oc r="J18">
      <v>122</v>
    </oc>
    <nc r="J18"/>
  </rcc>
  <rcc rId="32176" sId="61" numFmtId="4">
    <oc r="K18">
      <v>10</v>
    </oc>
    <nc r="K18"/>
  </rcc>
  <rcc rId="32177" sId="61" numFmtId="4">
    <oc r="L18">
      <v>112</v>
    </oc>
    <nc r="L18"/>
  </rcc>
  <rcc rId="32178" sId="61" numFmtId="4">
    <oc r="M18">
      <v>136</v>
    </oc>
    <nc r="M18"/>
  </rcc>
  <rcc rId="32179" sId="61" numFmtId="4">
    <oc r="N18">
      <v>15</v>
    </oc>
    <nc r="N18"/>
  </rcc>
  <rcc rId="32180" sId="61" numFmtId="4">
    <oc r="O18">
      <v>121</v>
    </oc>
    <nc r="O18"/>
  </rcc>
  <rcc rId="32181" sId="61" numFmtId="4">
    <oc r="P18">
      <v>147</v>
    </oc>
    <nc r="P18"/>
  </rcc>
  <rcc rId="32182" sId="61" numFmtId="4">
    <oc r="Q18">
      <v>134</v>
    </oc>
    <nc r="Q18"/>
  </rcc>
  <rcc rId="32183" sId="61" numFmtId="4">
    <oc r="G19">
      <v>0</v>
    </oc>
    <nc r="G19"/>
  </rcc>
  <rcc rId="32184" sId="61" numFmtId="4">
    <oc r="H19">
      <v>0</v>
    </oc>
    <nc r="H19"/>
  </rcc>
  <rcc rId="32185" sId="61" numFmtId="4">
    <oc r="I19">
      <v>0</v>
    </oc>
    <nc r="I19"/>
  </rcc>
  <rcc rId="32186" sId="61" numFmtId="4">
    <oc r="J19">
      <v>0</v>
    </oc>
    <nc r="J19"/>
  </rcc>
  <rcc rId="32187" sId="61" numFmtId="4">
    <oc r="K19">
      <v>0</v>
    </oc>
    <nc r="K19"/>
  </rcc>
  <rcc rId="32188" sId="61" numFmtId="4">
    <oc r="L19">
      <v>0</v>
    </oc>
    <nc r="L19"/>
  </rcc>
  <rcc rId="32189" sId="61" numFmtId="4">
    <oc r="M19">
      <v>0</v>
    </oc>
    <nc r="M19"/>
  </rcc>
  <rcc rId="32190" sId="61" numFmtId="4">
    <oc r="N19">
      <v>0</v>
    </oc>
    <nc r="N19"/>
  </rcc>
  <rcc rId="32191" sId="61" numFmtId="4">
    <oc r="O19">
      <v>0</v>
    </oc>
    <nc r="O19"/>
  </rcc>
  <rcc rId="32192" sId="61" numFmtId="4">
    <oc r="P19">
      <v>0</v>
    </oc>
    <nc r="P19"/>
  </rcc>
  <rcc rId="32193" sId="61" numFmtId="4">
    <oc r="Q19">
      <v>0</v>
    </oc>
    <nc r="Q19"/>
  </rcc>
  <rcc rId="32194" sId="61" numFmtId="4">
    <oc r="G20">
      <v>73</v>
    </oc>
    <nc r="G20"/>
  </rcc>
  <rcc rId="32195" sId="61" numFmtId="4">
    <oc r="H20">
      <v>20</v>
    </oc>
    <nc r="H20"/>
  </rcc>
  <rcc rId="32196" sId="61" numFmtId="4">
    <oc r="I20">
      <v>53</v>
    </oc>
    <nc r="I20"/>
  </rcc>
  <rcc rId="32197" sId="61" numFmtId="4">
    <oc r="J20">
      <v>80</v>
    </oc>
    <nc r="J20"/>
  </rcc>
  <rcc rId="32198" sId="61" numFmtId="4">
    <oc r="K20">
      <v>20</v>
    </oc>
    <nc r="K20"/>
  </rcc>
  <rcc rId="32199" sId="61" numFmtId="4">
    <oc r="L20">
      <v>60</v>
    </oc>
    <nc r="L20"/>
  </rcc>
  <rcc rId="32200" sId="61" numFmtId="4">
    <oc r="M20">
      <v>72</v>
    </oc>
    <nc r="M20"/>
  </rcc>
  <rcc rId="32201" sId="61" numFmtId="4">
    <oc r="N20">
      <v>17</v>
    </oc>
    <nc r="N20"/>
  </rcc>
  <rcc rId="32202" sId="61" numFmtId="4">
    <oc r="O20">
      <v>55</v>
    </oc>
    <nc r="O20"/>
  </rcc>
  <rcc rId="32203" sId="61" numFmtId="4">
    <oc r="P20">
      <v>91</v>
    </oc>
    <nc r="P20"/>
  </rcc>
  <rcc rId="32204" sId="61" numFmtId="4">
    <oc r="Q20">
      <v>67</v>
    </oc>
    <nc r="Q20"/>
  </rcc>
  <rcc rId="32205" sId="61" numFmtId="4">
    <oc r="G21">
      <v>95</v>
    </oc>
    <nc r="G21"/>
  </rcc>
  <rcc rId="32206" sId="61" numFmtId="4">
    <oc r="H21">
      <v>15</v>
    </oc>
    <nc r="H21"/>
  </rcc>
  <rcc rId="32207" sId="61" numFmtId="4">
    <oc r="I21">
      <v>80</v>
    </oc>
    <nc r="I21"/>
  </rcc>
  <rcc rId="32208" sId="61" numFmtId="4">
    <oc r="J21">
      <v>114</v>
    </oc>
    <nc r="J21"/>
  </rcc>
  <rcc rId="32209" sId="61" numFmtId="4">
    <oc r="K21">
      <v>14</v>
    </oc>
    <nc r="K21"/>
  </rcc>
  <rcc rId="32210" sId="61" numFmtId="4">
    <oc r="L21">
      <v>100</v>
    </oc>
    <nc r="L21"/>
  </rcc>
  <rcc rId="32211" sId="61" numFmtId="4">
    <oc r="M21">
      <v>108</v>
    </oc>
    <nc r="M21"/>
  </rcc>
  <rcc rId="32212" sId="61" numFmtId="4">
    <oc r="N21">
      <v>15</v>
    </oc>
    <nc r="N21"/>
  </rcc>
  <rcc rId="32213" sId="61" numFmtId="4">
    <oc r="O21">
      <v>93</v>
    </oc>
    <nc r="O21"/>
  </rcc>
  <rcc rId="32214" sId="61" numFmtId="4">
    <oc r="P21">
      <v>131</v>
    </oc>
    <nc r="P21"/>
  </rcc>
  <rcc rId="32215" sId="61" numFmtId="4">
    <oc r="Q21">
      <v>72</v>
    </oc>
    <nc r="Q21"/>
  </rcc>
  <rcc rId="32216" sId="61" numFmtId="4">
    <oc r="G22">
      <v>188</v>
    </oc>
    <nc r="G22"/>
  </rcc>
  <rcc rId="32217" sId="61" numFmtId="4">
    <oc r="H22">
      <v>12</v>
    </oc>
    <nc r="H22"/>
  </rcc>
  <rcc rId="32218" sId="61" numFmtId="4">
    <oc r="I22">
      <v>176</v>
    </oc>
    <nc r="I22"/>
  </rcc>
  <rcc rId="32219" sId="61" numFmtId="4">
    <oc r="J22">
      <v>178</v>
    </oc>
    <nc r="J22"/>
  </rcc>
  <rcc rId="32220" sId="61" numFmtId="4">
    <oc r="K22">
      <v>12</v>
    </oc>
    <nc r="K22"/>
  </rcc>
  <rcc rId="32221" sId="61" numFmtId="4">
    <oc r="L22">
      <v>166</v>
    </oc>
    <nc r="L22"/>
  </rcc>
  <rcc rId="32222" sId="61" numFmtId="4">
    <oc r="M22">
      <v>205</v>
    </oc>
    <nc r="M22"/>
  </rcc>
  <rcc rId="32223" sId="61" numFmtId="4">
    <oc r="N22">
      <v>13</v>
    </oc>
    <nc r="N22"/>
  </rcc>
  <rcc rId="32224" sId="61" numFmtId="4">
    <oc r="O22">
      <v>192</v>
    </oc>
    <nc r="O22"/>
  </rcc>
  <rcc rId="32225" sId="61" numFmtId="4">
    <oc r="P22">
      <v>225</v>
    </oc>
    <nc r="P22"/>
  </rcc>
  <rcc rId="32226" sId="61" numFmtId="4">
    <oc r="Q22">
      <v>169</v>
    </oc>
    <nc r="Q22"/>
  </rcc>
  <rcc rId="32227" sId="61" numFmtId="4">
    <oc r="G23">
      <v>36</v>
    </oc>
    <nc r="G23"/>
  </rcc>
  <rcc rId="32228" sId="61" numFmtId="4">
    <oc r="H23">
      <v>9</v>
    </oc>
    <nc r="H23"/>
  </rcc>
  <rcc rId="32229" sId="61" numFmtId="4">
    <oc r="I23">
      <v>27</v>
    </oc>
    <nc r="I23"/>
  </rcc>
  <rcc rId="32230" sId="61" numFmtId="4">
    <oc r="J23">
      <v>34</v>
    </oc>
    <nc r="J23"/>
  </rcc>
  <rcc rId="32231" sId="61" numFmtId="4">
    <oc r="K23">
      <v>9</v>
    </oc>
    <nc r="K23"/>
  </rcc>
  <rcc rId="32232" sId="61" numFmtId="4">
    <oc r="L23">
      <v>25</v>
    </oc>
    <nc r="L23"/>
  </rcc>
  <rcc rId="32233" sId="61" numFmtId="4">
    <oc r="M23">
      <v>41</v>
    </oc>
    <nc r="M23"/>
  </rcc>
  <rcc rId="32234" sId="61" numFmtId="4">
    <oc r="N23">
      <v>10</v>
    </oc>
    <nc r="N23"/>
  </rcc>
  <rcc rId="32235" sId="61" numFmtId="4">
    <oc r="O23">
      <v>31</v>
    </oc>
    <nc r="O23"/>
  </rcc>
  <rcc rId="32236" sId="61" numFmtId="4">
    <oc r="P23">
      <v>37</v>
    </oc>
    <nc r="P23"/>
  </rcc>
  <rcc rId="32237" sId="61" numFmtId="4">
    <oc r="Q23">
      <v>44</v>
    </oc>
    <nc r="Q23"/>
  </rcc>
  <rcc rId="32238" sId="61" numFmtId="4">
    <oc r="G24">
      <v>35</v>
    </oc>
    <nc r="G24"/>
  </rcc>
  <rcc rId="32239" sId="61" numFmtId="4">
    <oc r="H24">
      <v>8</v>
    </oc>
    <nc r="H24"/>
  </rcc>
  <rcc rId="32240" sId="61" numFmtId="4">
    <oc r="I24">
      <v>27</v>
    </oc>
    <nc r="I24"/>
  </rcc>
  <rcc rId="32241" sId="61" numFmtId="4">
    <oc r="J24">
      <v>35</v>
    </oc>
    <nc r="J24"/>
  </rcc>
  <rcc rId="32242" sId="61" numFmtId="4">
    <oc r="K24">
      <v>11</v>
    </oc>
    <nc r="K24"/>
  </rcc>
  <rcc rId="32243" sId="61" numFmtId="4">
    <oc r="L24">
      <v>24</v>
    </oc>
    <nc r="L24"/>
  </rcc>
  <rcc rId="32244" sId="61" numFmtId="4">
    <oc r="M24">
      <v>36</v>
    </oc>
    <nc r="M24"/>
  </rcc>
  <rcc rId="32245" sId="61" numFmtId="4">
    <oc r="N24">
      <v>13</v>
    </oc>
    <nc r="N24"/>
  </rcc>
  <rcc rId="32246" sId="61" numFmtId="4">
    <oc r="O24">
      <v>23</v>
    </oc>
    <nc r="O24"/>
  </rcc>
  <rcc rId="32247" sId="61" numFmtId="4">
    <oc r="P24">
      <v>39</v>
    </oc>
    <nc r="P24"/>
  </rcc>
  <rcc rId="32248" sId="61" numFmtId="4">
    <oc r="Q24">
      <v>52</v>
    </oc>
    <nc r="Q24"/>
  </rcc>
  <rcc rId="32249" sId="61" numFmtId="4">
    <oc r="G25">
      <v>77</v>
    </oc>
    <nc r="G25"/>
  </rcc>
  <rcc rId="32250" sId="61" numFmtId="4">
    <oc r="H25">
      <v>2</v>
    </oc>
    <nc r="H25"/>
  </rcc>
  <rcc rId="32251" sId="61" numFmtId="4">
    <oc r="I25">
      <v>75</v>
    </oc>
    <nc r="I25"/>
  </rcc>
  <rcc rId="32252" sId="61" numFmtId="4">
    <oc r="J25">
      <v>66</v>
    </oc>
    <nc r="J25"/>
  </rcc>
  <rcc rId="32253" sId="61" numFmtId="4">
    <oc r="K25">
      <v>4</v>
    </oc>
    <nc r="K25"/>
  </rcc>
  <rcc rId="32254" sId="61" numFmtId="4">
    <oc r="L25">
      <v>62</v>
    </oc>
    <nc r="L25"/>
  </rcc>
  <rcc rId="32255" sId="61" numFmtId="4">
    <oc r="M25">
      <v>83</v>
    </oc>
    <nc r="M25"/>
  </rcc>
  <rcc rId="32256" sId="61" numFmtId="4">
    <oc r="N25">
      <v>4</v>
    </oc>
    <nc r="N25"/>
  </rcc>
  <rcc rId="32257" sId="61" numFmtId="4">
    <oc r="O25">
      <v>79</v>
    </oc>
    <nc r="O25"/>
  </rcc>
  <rcc rId="32258" sId="61" numFmtId="4">
    <oc r="P25">
      <v>88</v>
    </oc>
    <nc r="P25"/>
  </rcc>
  <rcc rId="32259" sId="61" numFmtId="4">
    <oc r="Q25">
      <v>104</v>
    </oc>
    <nc r="Q25"/>
  </rcc>
  <rcc rId="32260" sId="61">
    <oc r="G26">
      <f>G27</f>
    </oc>
    <nc r="G26"/>
  </rcc>
  <rcc rId="32261" sId="61">
    <oc r="H26">
      <f>H27</f>
    </oc>
    <nc r="H26"/>
  </rcc>
  <rcc rId="32262" sId="61">
    <oc r="I26">
      <f>I27</f>
    </oc>
    <nc r="I26"/>
  </rcc>
  <rcc rId="32263" sId="61">
    <oc r="J26">
      <f>J27</f>
    </oc>
    <nc r="J26"/>
  </rcc>
  <rcc rId="32264" sId="61">
    <oc r="K26">
      <f>K27</f>
    </oc>
    <nc r="K26"/>
  </rcc>
  <rcc rId="32265" sId="61">
    <oc r="L26">
      <f>L27</f>
    </oc>
    <nc r="L26"/>
  </rcc>
  <rcc rId="32266" sId="61">
    <oc r="M26">
      <f>M27</f>
    </oc>
    <nc r="M26"/>
  </rcc>
  <rcc rId="32267" sId="61">
    <oc r="N26">
      <f>N27</f>
    </oc>
    <nc r="N26"/>
  </rcc>
  <rcc rId="32268" sId="61">
    <oc r="O26">
      <f>O27</f>
    </oc>
    <nc r="O26"/>
  </rcc>
  <rcc rId="32269" sId="61">
    <oc r="P26">
      <f>P27</f>
    </oc>
    <nc r="P26"/>
  </rcc>
  <rcc rId="32270" sId="61">
    <oc r="Q26">
      <f>Q27</f>
    </oc>
    <nc r="Q26"/>
  </rcc>
  <rcc rId="32271" sId="61" numFmtId="4">
    <oc r="G27">
      <v>0</v>
    </oc>
    <nc r="G27"/>
  </rcc>
  <rcc rId="32272" sId="61" numFmtId="4">
    <oc r="H27">
      <v>0</v>
    </oc>
    <nc r="H27"/>
  </rcc>
  <rcc rId="32273" sId="61" numFmtId="4">
    <oc r="I27">
      <v>0</v>
    </oc>
    <nc r="I27"/>
  </rcc>
  <rcc rId="32274" sId="61" numFmtId="4">
    <oc r="J27">
      <v>0</v>
    </oc>
    <nc r="J27"/>
  </rcc>
  <rcc rId="32275" sId="61" numFmtId="4">
    <oc r="K27">
      <v>0</v>
    </oc>
    <nc r="K27"/>
  </rcc>
  <rcc rId="32276" sId="61" numFmtId="4">
    <oc r="L27">
      <v>0</v>
    </oc>
    <nc r="L27"/>
  </rcc>
  <rcc rId="32277" sId="61" numFmtId="4">
    <oc r="M27">
      <v>0</v>
    </oc>
    <nc r="M27"/>
  </rcc>
  <rcc rId="32278" sId="61" numFmtId="4">
    <oc r="N27">
      <v>0</v>
    </oc>
    <nc r="N27"/>
  </rcc>
  <rcc rId="32279" sId="61" numFmtId="4">
    <oc r="O27">
      <v>0</v>
    </oc>
    <nc r="O27"/>
  </rcc>
  <rcc rId="32280" sId="61" numFmtId="4">
    <oc r="P27">
      <v>0</v>
    </oc>
    <nc r="P27"/>
  </rcc>
  <rcc rId="32281" sId="61" numFmtId="4">
    <oc r="Q27">
      <v>0</v>
    </oc>
    <nc r="Q27"/>
  </rcc>
  <rcc rId="32282" sId="61">
    <oc r="G28">
      <f>G29</f>
    </oc>
    <nc r="G28"/>
  </rcc>
  <rcc rId="32283" sId="61">
    <oc r="H28">
      <f>H29</f>
    </oc>
    <nc r="H28"/>
  </rcc>
  <rcc rId="32284" sId="61">
    <oc r="I28">
      <f>I29</f>
    </oc>
    <nc r="I28"/>
  </rcc>
  <rcc rId="32285" sId="61">
    <oc r="J28">
      <f>J29</f>
    </oc>
    <nc r="J28"/>
  </rcc>
  <rcc rId="32286" sId="61">
    <oc r="K28">
      <f>K29</f>
    </oc>
    <nc r="K28"/>
  </rcc>
  <rcc rId="32287" sId="61">
    <oc r="L28">
      <f>L29</f>
    </oc>
    <nc r="L28"/>
  </rcc>
  <rcc rId="32288" sId="61">
    <oc r="M28">
      <f>M29</f>
    </oc>
    <nc r="M28"/>
  </rcc>
  <rcc rId="32289" sId="61">
    <oc r="N28">
      <f>N29</f>
    </oc>
    <nc r="N28"/>
  </rcc>
  <rcc rId="32290" sId="61">
    <oc r="O28">
      <f>O29</f>
    </oc>
    <nc r="O28"/>
  </rcc>
  <rcc rId="32291" sId="61">
    <oc r="P28">
      <f>P29</f>
    </oc>
    <nc r="P28"/>
  </rcc>
  <rcc rId="32292" sId="61">
    <oc r="Q28">
      <f>Q29</f>
    </oc>
    <nc r="Q28"/>
  </rcc>
  <rcc rId="32293" sId="61" numFmtId="4">
    <oc r="G29">
      <v>0</v>
    </oc>
    <nc r="G29"/>
  </rcc>
  <rcc rId="32294" sId="61" numFmtId="4">
    <oc r="H29">
      <v>0</v>
    </oc>
    <nc r="H29"/>
  </rcc>
  <rcc rId="32295" sId="61" numFmtId="4">
    <oc r="I29">
      <v>0</v>
    </oc>
    <nc r="I29"/>
  </rcc>
  <rcc rId="32296" sId="61" numFmtId="4">
    <oc r="J29">
      <v>0</v>
    </oc>
    <nc r="J29"/>
  </rcc>
  <rcc rId="32297" sId="61" numFmtId="4">
    <oc r="K29">
      <v>0</v>
    </oc>
    <nc r="K29"/>
  </rcc>
  <rcc rId="32298" sId="61" numFmtId="4">
    <oc r="L29">
      <v>0</v>
    </oc>
    <nc r="L29"/>
  </rcc>
  <rcc rId="32299" sId="61" numFmtId="4">
    <oc r="M29">
      <v>0</v>
    </oc>
    <nc r="M29"/>
  </rcc>
  <rcc rId="32300" sId="61" numFmtId="4">
    <oc r="N29">
      <v>0</v>
    </oc>
    <nc r="N29"/>
  </rcc>
  <rcc rId="32301" sId="61" numFmtId="4">
    <oc r="O29">
      <v>0</v>
    </oc>
    <nc r="O29"/>
  </rcc>
  <rcc rId="32302" sId="61" numFmtId="4">
    <oc r="P29">
      <v>0</v>
    </oc>
    <nc r="P29"/>
  </rcc>
  <rcc rId="32303" sId="61" numFmtId="4">
    <oc r="Q29">
      <v>0</v>
    </oc>
    <nc r="Q29"/>
  </rcc>
  <rcc rId="32304" sId="61">
    <oc r="G30">
      <f>SUM(G31:G33)</f>
    </oc>
    <nc r="G30"/>
  </rcc>
  <rcc rId="32305" sId="61">
    <oc r="H30">
      <f>SUM(H31:H33)</f>
    </oc>
    <nc r="H30"/>
  </rcc>
  <rcc rId="32306" sId="61">
    <oc r="I30">
      <f>SUM(I31:I33)</f>
    </oc>
    <nc r="I30"/>
  </rcc>
  <rcc rId="32307" sId="61">
    <oc r="J30">
      <f>SUM(J31:J33)</f>
    </oc>
    <nc r="J30"/>
  </rcc>
  <rcc rId="32308" sId="61">
    <oc r="K30">
      <f>SUM(K31:K33)</f>
    </oc>
    <nc r="K30"/>
  </rcc>
  <rcc rId="32309" sId="61">
    <oc r="L30">
      <f>SUM(L31:L33)</f>
    </oc>
    <nc r="L30"/>
  </rcc>
  <rcc rId="32310" sId="61">
    <oc r="M30">
      <f>SUM(M31:M33)</f>
    </oc>
    <nc r="M30"/>
  </rcc>
  <rcc rId="32311" sId="61">
    <oc r="N30">
      <f>SUM(N31:N33)</f>
    </oc>
    <nc r="N30"/>
  </rcc>
  <rcc rId="32312" sId="61">
    <oc r="O30">
      <f>SUM(O31:O33)</f>
    </oc>
    <nc r="O30"/>
  </rcc>
  <rcc rId="32313" sId="61">
    <oc r="P30">
      <f>SUM(P31:P33)</f>
    </oc>
    <nc r="P30"/>
  </rcc>
  <rcc rId="32314" sId="61">
    <oc r="Q30">
      <f>SUM(Q31:Q33)</f>
    </oc>
    <nc r="Q30"/>
  </rcc>
  <rcc rId="32315" sId="61" numFmtId="4">
    <oc r="G31">
      <v>0</v>
    </oc>
    <nc r="G31"/>
  </rcc>
  <rcc rId="32316" sId="61" numFmtId="4">
    <oc r="H31">
      <v>0</v>
    </oc>
    <nc r="H31"/>
  </rcc>
  <rcc rId="32317" sId="61" numFmtId="4">
    <oc r="I31">
      <v>0</v>
    </oc>
    <nc r="I31"/>
  </rcc>
  <rcc rId="32318" sId="61" numFmtId="4">
    <oc r="J31">
      <v>0</v>
    </oc>
    <nc r="J31"/>
  </rcc>
  <rcc rId="32319" sId="61" numFmtId="4">
    <oc r="K31">
      <v>0</v>
    </oc>
    <nc r="K31"/>
  </rcc>
  <rcc rId="32320" sId="61" numFmtId="4">
    <oc r="L31">
      <v>0</v>
    </oc>
    <nc r="L31"/>
  </rcc>
  <rcc rId="32321" sId="61" numFmtId="4">
    <oc r="M31">
      <v>0</v>
    </oc>
    <nc r="M31"/>
  </rcc>
  <rcc rId="32322" sId="61" numFmtId="4">
    <oc r="N31">
      <v>0</v>
    </oc>
    <nc r="N31"/>
  </rcc>
  <rcc rId="32323" sId="61" numFmtId="4">
    <oc r="O31">
      <v>0</v>
    </oc>
    <nc r="O31"/>
  </rcc>
  <rcc rId="32324" sId="61" numFmtId="4">
    <oc r="P31">
      <v>0</v>
    </oc>
    <nc r="P31"/>
  </rcc>
  <rcc rId="32325" sId="61" numFmtId="4">
    <oc r="Q31">
      <v>0</v>
    </oc>
    <nc r="Q31"/>
  </rcc>
  <rcc rId="32326" sId="61" numFmtId="4">
    <oc r="G32">
      <v>0</v>
    </oc>
    <nc r="G32"/>
  </rcc>
  <rcc rId="32327" sId="61" numFmtId="4">
    <oc r="H32">
      <v>0</v>
    </oc>
    <nc r="H32"/>
  </rcc>
  <rcc rId="32328" sId="61" numFmtId="4">
    <oc r="I32">
      <v>0</v>
    </oc>
    <nc r="I32"/>
  </rcc>
  <rcc rId="32329" sId="61" numFmtId="4">
    <oc r="J32">
      <v>0</v>
    </oc>
    <nc r="J32"/>
  </rcc>
  <rcc rId="32330" sId="61" numFmtId="4">
    <oc r="K32">
      <v>0</v>
    </oc>
    <nc r="K32"/>
  </rcc>
  <rcc rId="32331" sId="61" numFmtId="4">
    <oc r="L32">
      <v>0</v>
    </oc>
    <nc r="L32"/>
  </rcc>
  <rcc rId="32332" sId="61" numFmtId="4">
    <oc r="M32">
      <v>0</v>
    </oc>
    <nc r="M32"/>
  </rcc>
  <rcc rId="32333" sId="61" numFmtId="4">
    <oc r="N32">
      <v>0</v>
    </oc>
    <nc r="N32"/>
  </rcc>
  <rcc rId="32334" sId="61" numFmtId="4">
    <oc r="O32">
      <v>0</v>
    </oc>
    <nc r="O32"/>
  </rcc>
  <rcc rId="32335" sId="61" numFmtId="4">
    <oc r="P32">
      <v>0</v>
    </oc>
    <nc r="P32"/>
  </rcc>
  <rcc rId="32336" sId="61" numFmtId="4">
    <oc r="Q32">
      <v>0</v>
    </oc>
    <nc r="Q32"/>
  </rcc>
  <rcc rId="32337" sId="61" numFmtId="4">
    <oc r="G33">
      <v>21</v>
    </oc>
    <nc r="G33"/>
  </rcc>
  <rcc rId="32338" sId="61" numFmtId="4">
    <oc r="H33">
      <v>0</v>
    </oc>
    <nc r="H33"/>
  </rcc>
  <rcc rId="32339" sId="61" numFmtId="4">
    <oc r="I33">
      <v>21</v>
    </oc>
    <nc r="I33"/>
  </rcc>
  <rcc rId="32340" sId="61" numFmtId="4">
    <oc r="J33">
      <v>20</v>
    </oc>
    <nc r="J33"/>
  </rcc>
  <rcc rId="32341" sId="61" numFmtId="4">
    <oc r="K33">
      <v>0</v>
    </oc>
    <nc r="K33"/>
  </rcc>
  <rcc rId="32342" sId="61" numFmtId="4">
    <oc r="L33">
      <v>20</v>
    </oc>
    <nc r="L33"/>
  </rcc>
  <rcc rId="32343" sId="61" numFmtId="4">
    <oc r="M33">
      <v>23</v>
    </oc>
    <nc r="M33"/>
  </rcc>
  <rcc rId="32344" sId="61" numFmtId="4">
    <oc r="N33">
      <v>0</v>
    </oc>
    <nc r="N33"/>
  </rcc>
  <rcc rId="32345" sId="61" numFmtId="4">
    <oc r="O33">
      <v>23</v>
    </oc>
    <nc r="O33"/>
  </rcc>
  <rcc rId="32346" sId="61" numFmtId="4">
    <oc r="P33">
      <v>21</v>
    </oc>
    <nc r="P33"/>
  </rcc>
  <rcc rId="32347" sId="61" numFmtId="4">
    <oc r="Q33">
      <v>29</v>
    </oc>
    <nc r="Q33"/>
  </rcc>
  <rcc rId="32348" sId="61">
    <oc r="G34">
      <f>SUM(G35:G38)</f>
    </oc>
    <nc r="G34"/>
  </rcc>
  <rcc rId="32349" sId="61">
    <oc r="H34">
      <f>SUM(H35:H38)</f>
    </oc>
    <nc r="H34"/>
  </rcc>
  <rcc rId="32350" sId="61">
    <oc r="I34">
      <f>SUM(I35:I38)</f>
    </oc>
    <nc r="I34"/>
  </rcc>
  <rcc rId="32351" sId="61">
    <oc r="J34">
      <f>SUM(J35:J38)</f>
    </oc>
    <nc r="J34"/>
  </rcc>
  <rcc rId="32352" sId="61">
    <oc r="K34">
      <f>SUM(K35:K38)</f>
    </oc>
    <nc r="K34"/>
  </rcc>
  <rcc rId="32353" sId="61">
    <oc r="L34">
      <f>SUM(L35:L38)</f>
    </oc>
    <nc r="L34"/>
  </rcc>
  <rcc rId="32354" sId="61">
    <oc r="M34">
      <f>SUM(M35:M38)</f>
    </oc>
    <nc r="M34"/>
  </rcc>
  <rcc rId="32355" sId="61">
    <oc r="N34">
      <f>SUM(N35:N38)</f>
    </oc>
    <nc r="N34"/>
  </rcc>
  <rcc rId="32356" sId="61">
    <oc r="O34">
      <f>SUM(O35:O38)</f>
    </oc>
    <nc r="O34"/>
  </rcc>
  <rcc rId="32357" sId="61">
    <oc r="P34">
      <f>SUM(P35:P38)</f>
    </oc>
    <nc r="P34"/>
  </rcc>
  <rcc rId="32358" sId="61">
    <oc r="Q34">
      <f>SUM(Q35:Q38)</f>
    </oc>
    <nc r="Q34"/>
  </rcc>
  <rcc rId="32359" sId="61" numFmtId="4">
    <oc r="G35">
      <v>25</v>
    </oc>
    <nc r="G35"/>
  </rcc>
  <rcc rId="32360" sId="61" numFmtId="4">
    <oc r="H35">
      <v>2</v>
    </oc>
    <nc r="H35"/>
  </rcc>
  <rcc rId="32361" sId="61" numFmtId="4">
    <oc r="I35">
      <v>23</v>
    </oc>
    <nc r="I35"/>
  </rcc>
  <rcc rId="32362" sId="61" numFmtId="4">
    <oc r="J35">
      <v>24</v>
    </oc>
    <nc r="J35"/>
  </rcc>
  <rcc rId="32363" sId="61" numFmtId="4">
    <oc r="K35">
      <v>2</v>
    </oc>
    <nc r="K35"/>
  </rcc>
  <rcc rId="32364" sId="61" numFmtId="4">
    <oc r="L35">
      <v>22</v>
    </oc>
    <nc r="L35"/>
  </rcc>
  <rcc rId="32365" sId="61" numFmtId="4">
    <oc r="M35">
      <v>35</v>
    </oc>
    <nc r="M35"/>
  </rcc>
  <rcc rId="32366" sId="61" numFmtId="4">
    <oc r="N35">
      <v>6</v>
    </oc>
    <nc r="N35"/>
  </rcc>
  <rcc rId="32367" sId="61" numFmtId="4">
    <oc r="O35">
      <v>29</v>
    </oc>
    <nc r="O35"/>
  </rcc>
  <rcc rId="32368" sId="61" numFmtId="4">
    <oc r="P35">
      <v>36</v>
    </oc>
    <nc r="P35"/>
  </rcc>
  <rcc rId="32369" sId="61" numFmtId="4">
    <oc r="Q35">
      <v>22</v>
    </oc>
    <nc r="Q35"/>
  </rcc>
  <rcc rId="32370" sId="61" numFmtId="4">
    <oc r="G36">
      <v>25</v>
    </oc>
    <nc r="G36"/>
  </rcc>
  <rcc rId="32371" sId="61" numFmtId="4">
    <oc r="H36">
      <v>2</v>
    </oc>
    <nc r="H36"/>
  </rcc>
  <rcc rId="32372" sId="61" numFmtId="4">
    <oc r="I36">
      <v>23</v>
    </oc>
    <nc r="I36"/>
  </rcc>
  <rcc rId="32373" sId="61" numFmtId="4">
    <oc r="J36">
      <v>20</v>
    </oc>
    <nc r="J36"/>
  </rcc>
  <rcc rId="32374" sId="61" numFmtId="4">
    <oc r="K36">
      <v>0</v>
    </oc>
    <nc r="K36"/>
  </rcc>
  <rcc rId="32375" sId="61" numFmtId="4">
    <oc r="L36">
      <v>20</v>
    </oc>
    <nc r="L36"/>
  </rcc>
  <rcc rId="32376" sId="61" numFmtId="4">
    <oc r="M36">
      <v>15</v>
    </oc>
    <nc r="M36"/>
  </rcc>
  <rcc rId="32377" sId="61" numFmtId="4">
    <oc r="N36">
      <v>0</v>
    </oc>
    <nc r="N36"/>
  </rcc>
  <rcc rId="32378" sId="61" numFmtId="4">
    <oc r="O36">
      <v>15</v>
    </oc>
    <nc r="O36"/>
  </rcc>
  <rcc rId="32379" sId="61" numFmtId="4">
    <oc r="P36">
      <v>21</v>
    </oc>
    <nc r="P36"/>
  </rcc>
  <rcc rId="32380" sId="61" numFmtId="4">
    <oc r="Q36">
      <v>22</v>
    </oc>
    <nc r="Q36"/>
  </rcc>
  <rcc rId="32381" sId="61" numFmtId="4">
    <oc r="G37">
      <v>17</v>
    </oc>
    <nc r="G37"/>
  </rcc>
  <rcc rId="32382" sId="61" numFmtId="4">
    <oc r="H37">
      <v>0</v>
    </oc>
    <nc r="H37"/>
  </rcc>
  <rcc rId="32383" sId="61" numFmtId="4">
    <oc r="I37">
      <v>17</v>
    </oc>
    <nc r="I37"/>
  </rcc>
  <rcc rId="32384" sId="61" numFmtId="4">
    <oc r="J37">
      <v>17</v>
    </oc>
    <nc r="J37"/>
  </rcc>
  <rcc rId="32385" sId="61" numFmtId="4">
    <oc r="K37">
      <v>1</v>
    </oc>
    <nc r="K37"/>
  </rcc>
  <rcc rId="32386" sId="61" numFmtId="4">
    <oc r="L37">
      <v>16</v>
    </oc>
    <nc r="L37"/>
  </rcc>
  <rcc rId="32387" sId="61" numFmtId="4">
    <oc r="M37">
      <v>16</v>
    </oc>
    <nc r="M37"/>
  </rcc>
  <rcc rId="32388" sId="61" numFmtId="4">
    <oc r="N37">
      <v>1</v>
    </oc>
    <nc r="N37"/>
  </rcc>
  <rcc rId="32389" sId="61" numFmtId="4">
    <oc r="O37">
      <v>15</v>
    </oc>
    <nc r="O37"/>
  </rcc>
  <rcc rId="32390" sId="61" numFmtId="4">
    <oc r="P37">
      <v>19</v>
    </oc>
    <nc r="P37"/>
  </rcc>
  <rcc rId="32391" sId="61" numFmtId="4">
    <oc r="Q37">
      <v>13</v>
    </oc>
    <nc r="Q37"/>
  </rcc>
  <rcc rId="32392" sId="61" numFmtId="4">
    <oc r="G38">
      <v>20</v>
    </oc>
    <nc r="G38"/>
  </rcc>
  <rcc rId="32393" sId="61" numFmtId="4">
    <oc r="H38">
      <v>1</v>
    </oc>
    <nc r="H38"/>
  </rcc>
  <rcc rId="32394" sId="61" numFmtId="4">
    <oc r="I38">
      <v>19</v>
    </oc>
    <nc r="I38"/>
  </rcc>
  <rcc rId="32395" sId="61" numFmtId="4">
    <oc r="J38">
      <v>15</v>
    </oc>
    <nc r="J38"/>
  </rcc>
  <rcc rId="32396" sId="61" numFmtId="4">
    <oc r="K38">
      <v>2</v>
    </oc>
    <nc r="K38"/>
  </rcc>
  <rcc rId="32397" sId="61" numFmtId="4">
    <oc r="L38">
      <v>13</v>
    </oc>
    <nc r="L38"/>
  </rcc>
  <rcc rId="32398" sId="61" numFmtId="4">
    <oc r="M38">
      <v>18</v>
    </oc>
    <nc r="M38"/>
  </rcc>
  <rcc rId="32399" sId="61" numFmtId="4">
    <oc r="N38">
      <v>0</v>
    </oc>
    <nc r="N38"/>
  </rcc>
  <rcc rId="32400" sId="61" numFmtId="4">
    <oc r="O38">
      <v>18</v>
    </oc>
    <nc r="O38"/>
  </rcc>
  <rcc rId="32401" sId="61" numFmtId="4">
    <oc r="P38">
      <v>19</v>
    </oc>
    <nc r="P38"/>
  </rcc>
  <rcc rId="32402" sId="61" numFmtId="4">
    <oc r="Q38">
      <v>18</v>
    </oc>
    <nc r="Q38"/>
  </rcc>
  <rcc rId="32403" sId="61">
    <oc r="G39">
      <f>G40</f>
    </oc>
    <nc r="G39"/>
  </rcc>
  <rcc rId="32404" sId="61">
    <oc r="H39">
      <f>H40</f>
    </oc>
    <nc r="H39"/>
  </rcc>
  <rcc rId="32405" sId="61">
    <oc r="I39">
      <f>I40</f>
    </oc>
    <nc r="I39"/>
  </rcc>
  <rcc rId="32406" sId="61">
    <oc r="J39">
      <f>J40</f>
    </oc>
    <nc r="J39"/>
  </rcc>
  <rcc rId="32407" sId="61">
    <oc r="K39">
      <f>K40</f>
    </oc>
    <nc r="K39"/>
  </rcc>
  <rcc rId="32408" sId="61">
    <oc r="L39">
      <f>L40</f>
    </oc>
    <nc r="L39"/>
  </rcc>
  <rcc rId="32409" sId="61">
    <oc r="M39">
      <f>M40</f>
    </oc>
    <nc r="M39"/>
  </rcc>
  <rcc rId="32410" sId="61">
    <oc r="N39">
      <f>N40</f>
    </oc>
    <nc r="N39"/>
  </rcc>
  <rcc rId="32411" sId="61">
    <oc r="O39">
      <f>O40</f>
    </oc>
    <nc r="O39"/>
  </rcc>
  <rcc rId="32412" sId="61">
    <oc r="P39">
      <f>P40</f>
    </oc>
    <nc r="P39"/>
  </rcc>
  <rcc rId="32413" sId="61">
    <oc r="Q39">
      <f>Q40</f>
    </oc>
    <nc r="Q39"/>
  </rcc>
  <rcc rId="32414" sId="61" numFmtId="4">
    <oc r="G40">
      <v>88</v>
    </oc>
    <nc r="G40"/>
  </rcc>
  <rcc rId="32415" sId="61" numFmtId="4">
    <oc r="H40">
      <v>3</v>
    </oc>
    <nc r="H40"/>
  </rcc>
  <rcc rId="32416" sId="61" numFmtId="4">
    <oc r="I40">
      <v>85</v>
    </oc>
    <nc r="I40"/>
  </rcc>
  <rcc rId="32417" sId="61" numFmtId="4">
    <oc r="J40">
      <v>77</v>
    </oc>
    <nc r="J40"/>
  </rcc>
  <rcc rId="32418" sId="61" numFmtId="4">
    <oc r="K40">
      <v>9</v>
    </oc>
    <nc r="K40"/>
  </rcc>
  <rcc rId="32419" sId="61" numFmtId="4">
    <oc r="L40">
      <v>68</v>
    </oc>
    <nc r="L40"/>
  </rcc>
  <rcc rId="32420" sId="61" numFmtId="4">
    <oc r="M40">
      <v>97</v>
    </oc>
    <nc r="M40"/>
  </rcc>
  <rcc rId="32421" sId="61" numFmtId="4">
    <oc r="N40">
      <v>9</v>
    </oc>
    <nc r="N40"/>
  </rcc>
  <rcc rId="32422" sId="61" numFmtId="4">
    <oc r="O40">
      <v>88</v>
    </oc>
    <nc r="O40"/>
  </rcc>
  <rcc rId="32423" sId="61" numFmtId="4">
    <oc r="P40">
      <v>110</v>
    </oc>
    <nc r="P40"/>
  </rcc>
  <rcc rId="32424" sId="61" numFmtId="4">
    <oc r="Q40">
      <v>101</v>
    </oc>
    <nc r="Q40"/>
  </rcc>
  <rcc rId="32425" sId="61">
    <oc r="G41">
      <f>G42+G43</f>
    </oc>
    <nc r="G41"/>
  </rcc>
  <rcc rId="32426" sId="61">
    <oc r="H41">
      <f>H42+H43</f>
    </oc>
    <nc r="H41"/>
  </rcc>
  <rcc rId="32427" sId="61">
    <oc r="I41">
      <f>I42+I43</f>
    </oc>
    <nc r="I41"/>
  </rcc>
  <rcc rId="32428" sId="61">
    <oc r="J41">
      <f>J42+J43</f>
    </oc>
    <nc r="J41"/>
  </rcc>
  <rcc rId="32429" sId="61">
    <oc r="K41">
      <f>K42+K43</f>
    </oc>
    <nc r="K41"/>
  </rcc>
  <rcc rId="32430" sId="61">
    <oc r="L41">
      <f>L42+L43</f>
    </oc>
    <nc r="L41"/>
  </rcc>
  <rcc rId="32431" sId="61">
    <oc r="M41">
      <f>M42+M43</f>
    </oc>
    <nc r="M41"/>
  </rcc>
  <rcc rId="32432" sId="61">
    <oc r="N41">
      <f>N42+N43</f>
    </oc>
    <nc r="N41"/>
  </rcc>
  <rcc rId="32433" sId="61">
    <oc r="O41">
      <f>O42+O43</f>
    </oc>
    <nc r="O41"/>
  </rcc>
  <rcc rId="32434" sId="61">
    <oc r="P41">
      <f>P42+P43</f>
    </oc>
    <nc r="P41"/>
  </rcc>
  <rcc rId="32435" sId="61">
    <oc r="Q41">
      <f>Q42+Q43</f>
    </oc>
    <nc r="Q41"/>
  </rcc>
  <rcc rId="32436" sId="61" numFmtId="4">
    <oc r="G42">
      <v>39</v>
    </oc>
    <nc r="G42"/>
  </rcc>
  <rcc rId="32437" sId="61" numFmtId="4">
    <oc r="H42">
      <v>4</v>
    </oc>
    <nc r="H42"/>
  </rcc>
  <rcc rId="32438" sId="61" numFmtId="4">
    <oc r="I42">
      <v>35</v>
    </oc>
    <nc r="I42"/>
  </rcc>
  <rcc rId="32439" sId="61" numFmtId="4">
    <oc r="J42">
      <v>55</v>
    </oc>
    <nc r="J42"/>
  </rcc>
  <rcc rId="32440" sId="61" numFmtId="4">
    <oc r="K42">
      <v>5</v>
    </oc>
    <nc r="K42"/>
  </rcc>
  <rcc rId="32441" sId="61" numFmtId="4">
    <oc r="L42">
      <v>50</v>
    </oc>
    <nc r="L42"/>
  </rcc>
  <rcc rId="32442" sId="61" numFmtId="4">
    <oc r="M42">
      <v>49</v>
    </oc>
    <nc r="M42"/>
  </rcc>
  <rcc rId="32443" sId="61" numFmtId="4">
    <oc r="N42">
      <v>10</v>
    </oc>
    <nc r="N42"/>
  </rcc>
  <rcc rId="32444" sId="61" numFmtId="4">
    <oc r="O42">
      <v>39</v>
    </oc>
    <nc r="O42"/>
  </rcc>
  <rcc rId="32445" sId="61" numFmtId="4">
    <oc r="P42">
      <v>62</v>
    </oc>
    <nc r="P42"/>
  </rcc>
  <rcc rId="32446" sId="61" numFmtId="4">
    <oc r="Q42">
      <v>50</v>
    </oc>
    <nc r="Q42"/>
  </rcc>
  <rcc rId="32447" sId="61" numFmtId="4">
    <oc r="D13">
      <v>681</v>
    </oc>
    <nc r="D13">
      <v>533</v>
    </nc>
  </rcc>
  <rcc rId="32448" sId="61" numFmtId="4">
    <oc r="E13">
      <v>1701</v>
    </oc>
    <nc r="E13">
      <v>1715</v>
    </nc>
  </rcc>
  <rcc rId="32449" sId="61" numFmtId="4">
    <oc r="D14">
      <v>40</v>
    </oc>
    <nc r="D14">
      <v>44</v>
    </nc>
  </rcc>
  <rcc rId="32450" sId="61" numFmtId="4">
    <oc r="E14">
      <v>184</v>
    </oc>
    <nc r="E14">
      <v>175</v>
    </nc>
  </rcc>
  <rcc rId="32451" sId="61" numFmtId="4">
    <oc r="D15">
      <v>37</v>
    </oc>
    <nc r="D15">
      <v>40</v>
    </nc>
  </rcc>
  <rcc rId="32452" sId="61" numFmtId="4">
    <oc r="E15">
      <v>193</v>
    </oc>
    <nc r="E15">
      <v>179</v>
    </nc>
  </rcc>
  <rcc rId="32453" sId="61" numFmtId="4">
    <oc r="D16">
      <v>85</v>
    </oc>
    <nc r="D16">
      <v>82</v>
    </nc>
  </rcc>
  <rcc rId="32454" sId="61" numFmtId="4">
    <oc r="E16">
      <v>387</v>
    </oc>
    <nc r="E16">
      <v>405</v>
    </nc>
  </rcc>
  <rcc rId="32455" sId="61" numFmtId="4">
    <oc r="D18">
      <v>39</v>
    </oc>
    <nc r="D18">
      <v>33</v>
    </nc>
  </rcc>
  <rcc rId="32456" sId="61" numFmtId="4">
    <oc r="E18">
      <v>336</v>
    </oc>
    <nc r="E18">
      <v>298</v>
    </nc>
  </rcc>
  <rcc rId="32457" sId="61" numFmtId="4">
    <oc r="D20">
      <v>57</v>
    </oc>
    <nc r="D20">
      <v>51</v>
    </nc>
  </rcc>
  <rcc rId="32458" sId="61" numFmtId="4">
    <oc r="E20">
      <v>168</v>
    </oc>
    <nc r="E20">
      <v>237</v>
    </nc>
  </rcc>
  <rcc rId="32459" sId="61" numFmtId="4">
    <oc r="D21">
      <v>44</v>
    </oc>
    <nc r="D21">
      <v>29</v>
    </nc>
  </rcc>
  <rcc rId="32460" sId="61" numFmtId="4">
    <oc r="E21">
      <v>273</v>
    </oc>
    <nc r="E21">
      <v>280</v>
    </nc>
  </rcc>
  <rcc rId="32461" sId="61" numFmtId="4">
    <oc r="D22">
      <v>37</v>
    </oc>
    <nc r="D22">
      <v>24</v>
    </nc>
  </rcc>
  <rcc rId="32462" sId="61" numFmtId="4">
    <oc r="E22">
      <v>534</v>
    </oc>
    <nc r="E22">
      <v>558</v>
    </nc>
  </rcc>
  <rcc rId="32463" sId="61" numFmtId="4">
    <oc r="D23">
      <v>28</v>
    </oc>
    <nc r="D23">
      <v>29</v>
    </nc>
  </rcc>
  <rcc rId="32464" sId="61" numFmtId="4">
    <oc r="E23">
      <v>83</v>
    </oc>
    <nc r="E23">
      <v>75</v>
    </nc>
  </rcc>
  <rcc rId="32465" sId="61" numFmtId="4">
    <oc r="E24">
      <v>74</v>
    </oc>
    <nc r="E24">
      <v>76</v>
    </nc>
  </rcc>
  <rcc rId="32466" sId="61" numFmtId="4">
    <oc r="E25">
      <v>216</v>
    </oc>
    <nc r="E25">
      <v>205</v>
    </nc>
  </rcc>
  <rcc rId="32467" sId="61" numFmtId="4">
    <oc r="E33">
      <v>64</v>
    </oc>
    <nc r="E33">
      <v>56</v>
    </nc>
  </rcc>
  <rcc rId="32468" sId="61" numFmtId="4">
    <oc r="D35">
      <v>10</v>
    </oc>
    <nc r="D35">
      <v>3</v>
    </nc>
  </rcc>
  <rcc rId="32469" sId="61" numFmtId="4">
    <oc r="E35">
      <v>74</v>
    </oc>
    <nc r="E35">
      <v>64</v>
    </nc>
  </rcc>
  <rcc rId="32470" sId="61" numFmtId="4">
    <oc r="D36">
      <v>2</v>
    </oc>
    <nc r="D36">
      <v>3</v>
    </nc>
  </rcc>
  <rcc rId="32471" sId="61" numFmtId="4">
    <oc r="E36">
      <v>58</v>
    </oc>
    <nc r="E36">
      <v>62</v>
    </nc>
  </rcc>
  <rcc rId="32472" sId="61" numFmtId="4">
    <oc r="D37">
      <v>2</v>
    </oc>
    <nc r="D37">
      <v>1</v>
    </nc>
  </rcc>
  <rcc rId="32473" sId="61" numFmtId="4">
    <oc r="E37">
      <v>48</v>
    </oc>
    <nc r="E37">
      <v>55</v>
    </nc>
  </rcc>
  <rcc rId="32474" sId="61" numFmtId="4">
    <oc r="D38">
      <v>3</v>
    </oc>
    <nc r="D38">
      <v>7</v>
    </nc>
  </rcc>
  <rcc rId="32475" sId="61" numFmtId="4">
    <oc r="E38">
      <v>50</v>
    </oc>
    <nc r="E38">
      <v>43</v>
    </nc>
  </rcc>
  <rcc rId="32476" sId="61" numFmtId="4">
    <oc r="D40">
      <v>21</v>
    </oc>
    <nc r="D40">
      <v>11</v>
    </nc>
  </rcc>
  <rcc rId="32477" sId="61" numFmtId="4">
    <oc r="E40">
      <v>241</v>
    </oc>
    <nc r="E40">
      <v>224</v>
    </nc>
  </rcc>
  <rcc rId="32478" sId="61" numFmtId="4">
    <oc r="D42">
      <v>19</v>
    </oc>
    <nc r="D42">
      <v>16</v>
    </nc>
  </rcc>
  <rcc rId="32479" sId="61" numFmtId="4">
    <oc r="E42">
      <v>124</v>
    </oc>
    <nc r="E42">
      <v>121</v>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80" sId="61" numFmtId="4">
    <nc r="F13">
      <v>1025</v>
    </nc>
  </rcc>
  <rcc rId="32481" sId="61" numFmtId="4">
    <nc r="F14">
      <v>98</v>
    </nc>
  </rcc>
  <rcc rId="32482" sId="61" numFmtId="4">
    <nc r="F15">
      <v>108</v>
    </nc>
  </rcc>
  <rcc rId="32483" sId="61" numFmtId="4">
    <nc r="F16">
      <v>267</v>
    </nc>
  </rcc>
  <rcc rId="32484" sId="61" numFmtId="4">
    <nc r="F17">
      <v>0</v>
    </nc>
  </rcc>
  <rcc rId="32485" sId="61" numFmtId="4">
    <nc r="F18">
      <v>153</v>
    </nc>
  </rcc>
  <rcc rId="32486" sId="61" numFmtId="4">
    <nc r="F19">
      <v>0</v>
    </nc>
  </rcc>
  <rcc rId="32487" sId="61" numFmtId="4">
    <nc r="F20">
      <v>115</v>
    </nc>
  </rcc>
  <rcc rId="32488" sId="61" numFmtId="4">
    <nc r="F21">
      <v>91</v>
    </nc>
  </rcc>
  <rcc rId="32489" sId="61" numFmtId="4">
    <nc r="F22">
      <v>279</v>
    </nc>
  </rcc>
  <rcc rId="32490" sId="61" numFmtId="4">
    <nc r="F23">
      <v>67</v>
    </nc>
  </rcc>
  <rcc rId="32491" sId="61" numFmtId="4">
    <nc r="F24">
      <v>56</v>
    </nc>
  </rcc>
  <rcc rId="32492" sId="61" numFmtId="4">
    <nc r="F25">
      <v>138</v>
    </nc>
  </rcc>
  <rcc rId="32493" sId="61" numFmtId="4">
    <nc r="F26">
      <v>0</v>
    </nc>
  </rcc>
  <rcc rId="32494" sId="61" numFmtId="4">
    <nc r="F27">
      <v>0</v>
    </nc>
  </rcc>
  <rcc rId="32495" sId="61" numFmtId="4">
    <nc r="F28">
      <v>0</v>
    </nc>
  </rcc>
  <rcc rId="32496" sId="61" numFmtId="4">
    <nc r="F29">
      <v>0</v>
    </nc>
  </rcc>
  <rfmt sheetId="61" sqref="E30" start="0" length="0">
    <dxf>
      <border outline="0">
        <left style="hair">
          <color indexed="64"/>
        </left>
        <right style="hair">
          <color indexed="64"/>
        </right>
      </border>
    </dxf>
  </rfmt>
  <rfmt sheetId="61" sqref="F30" start="0" length="0">
    <dxf>
      <border outline="0">
        <left/>
      </border>
    </dxf>
  </rfmt>
  <rfmt sheetId="61" sqref="F30" start="0" length="0">
    <dxf>
      <border outline="0">
        <left style="thin">
          <color indexed="64"/>
        </left>
      </border>
    </dxf>
  </rfmt>
  <rcc rId="32497" sId="61">
    <oc r="E30">
      <f>SUM(E31:E33)</f>
    </oc>
    <nc r="E30">
      <f>E33</f>
    </nc>
  </rcc>
  <rfmt sheetId="61" sqref="F30" start="0" length="0">
    <dxf>
      <border outline="0">
        <left/>
      </border>
    </dxf>
  </rfmt>
  <rcc rId="32498" sId="61" numFmtId="4">
    <nc r="F30">
      <f>SUM(F31:F33)</f>
    </nc>
  </rcc>
  <rcc rId="32499" sId="61" numFmtId="4">
    <nc r="F31">
      <v>0</v>
    </nc>
  </rcc>
  <rcc rId="32500" sId="61" numFmtId="4">
    <nc r="F32">
      <v>0</v>
    </nc>
  </rcc>
  <rcc rId="32501" sId="61" numFmtId="4">
    <nc r="F33">
      <v>22</v>
    </nc>
  </rcc>
  <rcc rId="32502" sId="61">
    <nc r="F34">
      <f>SUM(F35:F38)</f>
    </nc>
  </rcc>
  <rcc rId="32503" sId="61" numFmtId="4">
    <nc r="F35">
      <v>33</v>
    </nc>
  </rcc>
  <rcc rId="32504" sId="61" numFmtId="4">
    <nc r="F36">
      <v>34</v>
    </nc>
  </rcc>
  <rcc rId="32505" sId="61" numFmtId="4">
    <nc r="F37">
      <v>13</v>
    </nc>
  </rcc>
  <rcc rId="32506" sId="61" numFmtId="4">
    <nc r="F38">
      <v>21</v>
    </nc>
  </rcc>
  <rcc rId="32507" sId="61" numFmtId="4">
    <nc r="F40">
      <v>118</v>
    </nc>
  </rcc>
  <rcc rId="32508" sId="61" numFmtId="4">
    <nc r="F39">
      <v>118</v>
    </nc>
  </rcc>
  <rcc rId="32509" sId="61" numFmtId="4">
    <nc r="F41">
      <v>77</v>
    </nc>
  </rcc>
  <rcc rId="32510" sId="61" numFmtId="4">
    <nc r="F42">
      <v>77</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511" sId="61" numFmtId="4">
    <nc r="G13">
      <v>733</v>
    </nc>
  </rcc>
  <rcc rId="32512" sId="61" numFmtId="4">
    <nc r="H13">
      <v>154</v>
    </nc>
  </rcc>
  <rcc rId="32513" sId="61" numFmtId="4">
    <nc r="I13">
      <v>579</v>
    </nc>
  </rcc>
  <rcc rId="32514" sId="61" numFmtId="4">
    <nc r="G14">
      <v>76</v>
    </nc>
  </rcc>
  <rcc rId="32515" sId="61" numFmtId="4">
    <nc r="H14">
      <v>15</v>
    </nc>
  </rcc>
  <rcc rId="32516" sId="61" numFmtId="4">
    <nc r="I14">
      <v>61</v>
    </nc>
  </rcc>
  <rcc rId="32517" sId="61" numFmtId="4">
    <nc r="G15">
      <v>64</v>
    </nc>
  </rcc>
  <rcc rId="32518" sId="61" numFmtId="4">
    <nc r="H15">
      <v>12</v>
    </nc>
  </rcc>
  <rcc rId="32519" sId="61" numFmtId="4">
    <nc r="I15">
      <v>52</v>
    </nc>
  </rcc>
  <rcc rId="32520" sId="61" numFmtId="4">
    <nc r="G16">
      <v>173</v>
    </nc>
  </rcc>
  <rcc rId="32521" sId="61" numFmtId="4">
    <nc r="H16">
      <v>25</v>
    </nc>
  </rcc>
  <rcc rId="32522" sId="61" numFmtId="4">
    <nc r="I16">
      <v>148</v>
    </nc>
  </rcc>
  <rcc rId="32523" sId="61" numFmtId="4">
    <nc r="G17">
      <v>0</v>
    </nc>
  </rcc>
  <rcc rId="32524" sId="61" numFmtId="4">
    <nc r="H17">
      <v>0</v>
    </nc>
  </rcc>
  <rcc rId="32525" sId="61" numFmtId="4">
    <nc r="I17">
      <v>0</v>
    </nc>
  </rcc>
  <rcc rId="32526" sId="61" numFmtId="4">
    <nc r="G18">
      <v>96</v>
    </nc>
  </rcc>
  <rcc rId="32527" sId="61" numFmtId="4">
    <nc r="H18">
      <v>11</v>
    </nc>
  </rcc>
  <rcc rId="32528" sId="61" numFmtId="4">
    <nc r="I18">
      <v>85</v>
    </nc>
  </rcc>
  <rcc rId="32529" sId="61" numFmtId="4">
    <nc r="G19">
      <v>0</v>
    </nc>
  </rcc>
  <rcc rId="32530" sId="61" numFmtId="4">
    <nc r="H19">
      <v>0</v>
    </nc>
  </rcc>
  <rcc rId="32531" sId="61" numFmtId="4">
    <nc r="I19">
      <v>0</v>
    </nc>
  </rcc>
  <rcc rId="32532" sId="61" numFmtId="4">
    <nc r="G20">
      <v>91</v>
    </nc>
  </rcc>
  <rcc rId="32533" sId="61" numFmtId="4">
    <nc r="H20">
      <v>15</v>
    </nc>
  </rcc>
  <rcc rId="32534" sId="61" numFmtId="4">
    <nc r="I20">
      <v>76</v>
    </nc>
  </rcc>
  <rcc rId="32535" sId="61" numFmtId="4">
    <nc r="G21">
      <v>103</v>
    </nc>
  </rcc>
  <rcc rId="32536" sId="61" numFmtId="4">
    <nc r="H21">
      <v>4</v>
    </nc>
  </rcc>
  <rcc rId="32537" sId="61" numFmtId="4">
    <nc r="I21">
      <v>99</v>
    </nc>
  </rcc>
  <rcc rId="32538" sId="61" numFmtId="4">
    <nc r="G22">
      <v>196</v>
    </nc>
  </rcc>
  <rcc rId="32539" sId="61" numFmtId="4">
    <nc r="H22">
      <v>2</v>
    </nc>
  </rcc>
  <rcc rId="32540" sId="61" numFmtId="4">
    <nc r="I22">
      <v>194</v>
    </nc>
  </rcc>
  <rcc rId="32541" sId="61" numFmtId="4">
    <nc r="G23">
      <v>33</v>
    </nc>
  </rcc>
  <rcc rId="32542" sId="61" numFmtId="4">
    <nc r="H23">
      <v>9</v>
    </nc>
  </rcc>
  <rcc rId="32543" sId="61" numFmtId="4">
    <nc r="I23">
      <v>24</v>
    </nc>
  </rcc>
  <rcc rId="32544" sId="61" numFmtId="4">
    <nc r="G24">
      <v>36</v>
    </nc>
  </rcc>
  <rcc rId="32545" sId="61" numFmtId="4">
    <nc r="H24">
      <v>9</v>
    </nc>
  </rcc>
  <rcc rId="32546" sId="61" numFmtId="4">
    <nc r="I24">
      <v>27</v>
    </nc>
  </rcc>
  <rcc rId="32547" sId="61" numFmtId="4">
    <nc r="G25">
      <v>70</v>
    </nc>
  </rcc>
  <rcc rId="32548" sId="61" numFmtId="4">
    <nc r="H25">
      <v>2</v>
    </nc>
  </rcc>
  <rcc rId="32549" sId="61" numFmtId="4">
    <nc r="I25">
      <v>68</v>
    </nc>
  </rcc>
  <rcc rId="32550" sId="61">
    <nc r="G26">
      <f>G27</f>
    </nc>
  </rcc>
  <rcc rId="32551" sId="61" odxf="1" dxf="1">
    <nc r="H26">
      <f>H27</f>
    </nc>
    <odxf>
      <border outline="0">
        <left style="hair">
          <color indexed="64"/>
        </left>
      </border>
    </odxf>
    <ndxf>
      <border outline="0">
        <left style="thin">
          <color indexed="64"/>
        </left>
      </border>
    </ndxf>
  </rcc>
  <rcc rId="32552" sId="61" odxf="1" dxf="1">
    <nc r="I26">
      <f>I27</f>
    </nc>
    <odxf>
      <border outline="0">
        <left/>
        <right style="thin">
          <color indexed="64"/>
        </right>
      </border>
    </odxf>
    <ndxf>
      <border outline="0">
        <left style="hair">
          <color indexed="64"/>
        </left>
        <right style="hair">
          <color indexed="64"/>
        </right>
      </border>
    </ndxf>
  </rcc>
  <rcc rId="32553" sId="61" numFmtId="4">
    <nc r="G27">
      <v>0</v>
    </nc>
  </rcc>
  <rcc rId="32554" sId="61" odxf="1" dxf="1" numFmtId="4">
    <nc r="H27">
      <v>0</v>
    </nc>
    <odxf>
      <border outline="0">
        <left style="hair">
          <color indexed="64"/>
        </left>
      </border>
    </odxf>
    <ndxf>
      <border outline="0">
        <left style="thin">
          <color indexed="64"/>
        </left>
      </border>
    </ndxf>
  </rcc>
  <rcc rId="32555" sId="61" odxf="1" dxf="1" numFmtId="4">
    <nc r="I27">
      <v>0</v>
    </nc>
    <odxf>
      <border outline="0">
        <left/>
        <right style="thin">
          <color indexed="64"/>
        </right>
      </border>
    </odxf>
    <ndxf>
      <border outline="0">
        <left style="hair">
          <color indexed="64"/>
        </left>
        <right style="hair">
          <color indexed="64"/>
        </right>
      </border>
    </ndxf>
  </rcc>
  <rcc rId="32556" sId="61">
    <nc r="G28">
      <f>G29</f>
    </nc>
  </rcc>
  <rfmt sheetId="61" sqref="H28" start="0" length="0">
    <dxf>
      <border outline="0">
        <left style="thin">
          <color indexed="64"/>
        </left>
      </border>
    </dxf>
  </rfmt>
  <rcc rId="32557" sId="61" odxf="1" dxf="1">
    <nc r="I28">
      <f>I29</f>
    </nc>
    <odxf>
      <border outline="0">
        <left/>
        <right style="thin">
          <color indexed="64"/>
        </right>
      </border>
    </odxf>
    <ndxf>
      <border outline="0">
        <left style="hair">
          <color indexed="64"/>
        </left>
        <right style="hair">
          <color indexed="64"/>
        </right>
      </border>
    </ndxf>
  </rcc>
  <rcc rId="32558" sId="61" numFmtId="4">
    <nc r="G29">
      <v>0</v>
    </nc>
  </rcc>
  <rcc rId="32559" sId="61" odxf="1" dxf="1" numFmtId="4">
    <nc r="H29">
      <v>0</v>
    </nc>
    <odxf>
      <border outline="0">
        <left style="hair">
          <color indexed="64"/>
        </left>
      </border>
    </odxf>
    <ndxf>
      <border outline="0">
        <left style="thin">
          <color indexed="64"/>
        </left>
      </border>
    </ndxf>
  </rcc>
  <rcc rId="32560" sId="61" odxf="1" dxf="1" numFmtId="4">
    <nc r="I29">
      <v>0</v>
    </nc>
    <odxf>
      <border outline="0">
        <left/>
        <right style="thin">
          <color indexed="64"/>
        </right>
      </border>
    </odxf>
    <ndxf>
      <border outline="0">
        <left style="hair">
          <color indexed="64"/>
        </left>
        <right style="hair">
          <color indexed="64"/>
        </right>
      </border>
    </ndxf>
  </rcc>
  <rcc rId="32561" sId="61">
    <nc r="H28">
      <f>H29</f>
    </nc>
  </rcc>
  <rcc rId="32562" sId="61" odxf="1" dxf="1">
    <nc r="H30">
      <f>SUM(H31:H33)</f>
    </nc>
    <odxf>
      <border outline="0">
        <left/>
      </border>
    </odxf>
    <ndxf>
      <border outline="0">
        <left style="thin">
          <color indexed="64"/>
        </left>
      </border>
    </ndxf>
  </rcc>
  <rcc rId="32563" sId="61" odxf="1" dxf="1">
    <nc r="I30">
      <f>I33</f>
    </nc>
    <odxf>
      <border outline="0">
        <left/>
        <right style="thin">
          <color indexed="64"/>
        </right>
      </border>
    </odxf>
    <ndxf>
      <border outline="0">
        <left style="hair">
          <color indexed="64"/>
        </left>
        <right style="hair">
          <color indexed="64"/>
        </right>
      </border>
    </ndxf>
  </rcc>
  <rcc rId="32564" sId="61" numFmtId="4">
    <nc r="G31">
      <v>0</v>
    </nc>
  </rcc>
  <rcc rId="32565" sId="61" numFmtId="4">
    <nc r="H31">
      <v>0</v>
    </nc>
  </rcc>
  <rcc rId="32566" sId="61" odxf="1" dxf="1" numFmtId="4">
    <nc r="I31">
      <v>0</v>
    </nc>
    <odxf>
      <border outline="0">
        <right style="thin">
          <color indexed="64"/>
        </right>
      </border>
    </odxf>
    <ndxf>
      <border outline="0">
        <right style="hair">
          <color indexed="64"/>
        </right>
      </border>
    </ndxf>
  </rcc>
  <rcc rId="32567" sId="61" numFmtId="4">
    <nc r="G32">
      <v>0</v>
    </nc>
  </rcc>
  <rcc rId="32568" sId="61" numFmtId="4">
    <nc r="H32">
      <v>0</v>
    </nc>
  </rcc>
  <rcc rId="32569" sId="61" odxf="1" dxf="1" numFmtId="4">
    <nc r="I32">
      <v>0</v>
    </nc>
    <odxf>
      <border outline="0">
        <right style="thin">
          <color indexed="64"/>
        </right>
      </border>
    </odxf>
    <ndxf>
      <border outline="0">
        <right style="hair">
          <color indexed="64"/>
        </right>
      </border>
    </ndxf>
  </rcc>
  <rfmt sheetId="61" sqref="I33" start="0" length="0">
    <dxf>
      <border outline="0">
        <right style="hair">
          <color indexed="64"/>
        </right>
      </border>
    </dxf>
  </rfmt>
  <rcc rId="32570" sId="61">
    <nc r="G30">
      <f>SUM(G31:G33)</f>
    </nc>
  </rcc>
  <rcc rId="32571" sId="61" numFmtId="4">
    <nc r="G33">
      <v>16</v>
    </nc>
  </rcc>
  <rcc rId="32572" sId="61" numFmtId="4">
    <nc r="H33">
      <v>0</v>
    </nc>
  </rcc>
  <rcc rId="32573" sId="61" numFmtId="4">
    <nc r="I33">
      <v>16</v>
    </nc>
  </rcc>
  <rcc rId="32574" sId="61" odxf="1" dxf="1">
    <nc r="G34">
      <f>SUM(G35:G38)</f>
    </nc>
    <odxf>
      <border outline="0">
        <right/>
      </border>
    </odxf>
    <ndxf>
      <border outline="0">
        <right style="hair">
          <color indexed="64"/>
        </right>
      </border>
    </ndxf>
  </rcc>
  <rcc rId="32575" sId="61" odxf="1" dxf="1">
    <nc r="H34">
      <f>SUM(H35:H38)</f>
    </nc>
    <odxf>
      <border outline="0">
        <left style="thin">
          <color indexed="64"/>
        </left>
      </border>
    </odxf>
    <ndxf>
      <border outline="0">
        <left style="hair">
          <color indexed="64"/>
        </left>
      </border>
    </ndxf>
  </rcc>
  <rcc rId="32576" sId="61" odxf="1" dxf="1">
    <nc r="I34">
      <f>SUM(I35:I38)</f>
    </nc>
    <odxf>
      <border outline="0">
        <top/>
      </border>
    </odxf>
    <ndxf>
      <border outline="0">
        <top style="thin">
          <color indexed="64"/>
        </top>
      </border>
    </ndxf>
  </rcc>
  <rfmt sheetId="61" sqref="G35" start="0" length="0">
    <dxf>
      <border outline="0">
        <right style="hair">
          <color indexed="64"/>
        </right>
        <top style="hair">
          <color indexed="64"/>
        </top>
      </border>
    </dxf>
  </rfmt>
  <rfmt sheetId="61" sqref="H35" start="0" length="0">
    <dxf>
      <border outline="0">
        <left style="hair">
          <color indexed="64"/>
        </left>
      </border>
    </dxf>
  </rfmt>
  <rfmt sheetId="61" sqref="I35" start="0" length="0">
    <dxf>
      <border outline="0">
        <left/>
      </border>
    </dxf>
  </rfmt>
  <rfmt sheetId="61" sqref="G36" start="0" length="0">
    <dxf>
      <border outline="0">
        <right style="hair">
          <color indexed="64"/>
        </right>
      </border>
    </dxf>
  </rfmt>
  <rfmt sheetId="61" sqref="H36" start="0" length="0">
    <dxf>
      <border outline="0">
        <left style="hair">
          <color indexed="64"/>
        </left>
      </border>
    </dxf>
  </rfmt>
  <rfmt sheetId="61" sqref="I36" start="0" length="0">
    <dxf>
      <border outline="0">
        <left/>
      </border>
    </dxf>
  </rfmt>
  <rfmt sheetId="61" sqref="G37" start="0" length="0">
    <dxf>
      <border outline="0">
        <right style="hair">
          <color indexed="64"/>
        </right>
      </border>
    </dxf>
  </rfmt>
  <rfmt sheetId="61" sqref="H37" start="0" length="0">
    <dxf>
      <border outline="0">
        <left style="hair">
          <color indexed="64"/>
        </left>
      </border>
    </dxf>
  </rfmt>
  <rfmt sheetId="61" sqref="I37" start="0" length="0">
    <dxf>
      <border outline="0">
        <left/>
      </border>
    </dxf>
  </rfmt>
  <rfmt sheetId="61" sqref="G38" start="0" length="0">
    <dxf>
      <border outline="0">
        <right style="hair">
          <color indexed="64"/>
        </right>
      </border>
    </dxf>
  </rfmt>
  <rfmt sheetId="61" sqref="H38" start="0" length="0">
    <dxf>
      <border outline="0">
        <left style="hair">
          <color indexed="64"/>
        </left>
      </border>
    </dxf>
  </rfmt>
  <rfmt sheetId="61" sqref="I38" start="0" length="0">
    <dxf>
      <border outline="0">
        <left/>
      </border>
    </dxf>
  </rfmt>
  <rcc rId="32577" sId="61" numFmtId="4">
    <nc r="G35">
      <v>21</v>
    </nc>
  </rcc>
  <rcc rId="32578" sId="61" numFmtId="4">
    <nc r="H35">
      <v>0</v>
    </nc>
  </rcc>
  <rcc rId="32579" sId="61" numFmtId="4">
    <nc r="I35">
      <v>21</v>
    </nc>
  </rcc>
  <rcc rId="32580" sId="61" numFmtId="4">
    <nc r="G36">
      <v>20</v>
    </nc>
  </rcc>
  <rcc rId="32581" sId="61" numFmtId="4">
    <nc r="H36">
      <v>1</v>
    </nc>
  </rcc>
  <rcc rId="32582" sId="61" numFmtId="4">
    <nc r="I36">
      <v>19</v>
    </nc>
  </rcc>
  <rcc rId="32583" sId="61" numFmtId="4">
    <nc r="G37">
      <v>27</v>
    </nc>
  </rcc>
  <rcc rId="32584" sId="61" numFmtId="4">
    <nc r="H37">
      <v>0</v>
    </nc>
  </rcc>
  <rcc rId="32585" sId="61" numFmtId="4">
    <nc r="I37">
      <v>27</v>
    </nc>
  </rcc>
  <rcc rId="32586" sId="61" numFmtId="4">
    <nc r="G38">
      <v>12</v>
    </nc>
  </rcc>
  <rcc rId="32587" sId="61" numFmtId="4">
    <nc r="H38">
      <v>3</v>
    </nc>
  </rcc>
  <rcc rId="32588" sId="61" numFmtId="4">
    <nc r="I38">
      <v>9</v>
    </nc>
  </rcc>
  <rfmt sheetId="61" sqref="H39" start="0" length="0">
    <dxf>
      <border outline="0">
        <left style="hair">
          <color indexed="64"/>
        </left>
        <right style="hair">
          <color indexed="64"/>
        </right>
        <top style="thin">
          <color indexed="64"/>
        </top>
      </border>
    </dxf>
  </rfmt>
  <rfmt sheetId="61" sqref="I39" start="0" length="0">
    <dxf>
      <border outline="0">
        <left/>
      </border>
    </dxf>
  </rfmt>
  <rfmt sheetId="61" sqref="H40" start="0" length="0">
    <dxf>
      <border outline="0">
        <left style="hair">
          <color indexed="64"/>
        </left>
        <top/>
      </border>
    </dxf>
  </rfmt>
  <rfmt sheetId="61" sqref="I40" start="0" length="0">
    <dxf>
      <border outline="0">
        <left/>
        <top/>
      </border>
    </dxf>
  </rfmt>
  <rfmt sheetId="61" sqref="H34:H40" start="0" length="0">
    <dxf>
      <border>
        <left style="thin">
          <color indexed="64"/>
        </left>
      </border>
    </dxf>
  </rfmt>
  <rcc rId="32589" sId="61" numFmtId="4">
    <nc r="G42">
      <v>41</v>
    </nc>
  </rcc>
  <rcc rId="32590" sId="61" numFmtId="4">
    <nc r="H42">
      <v>4</v>
    </nc>
  </rcc>
  <rcc rId="32591" sId="61" numFmtId="4">
    <nc r="I42">
      <v>37</v>
    </nc>
  </rcc>
  <rcc rId="32592" sId="61">
    <nc r="G41">
      <f>G42</f>
    </nc>
  </rcc>
  <rcc rId="32593" sId="61">
    <nc r="H41">
      <f>H42</f>
    </nc>
  </rcc>
  <rcc rId="32594" sId="61">
    <nc r="I41">
      <f>I42</f>
    </nc>
  </rcc>
  <rfmt sheetId="61" sqref="L13" start="0" length="0">
    <dxf>
      <border outline="0">
        <left/>
      </border>
    </dxf>
  </rfmt>
  <rfmt sheetId="61" sqref="L14" start="0" length="0">
    <dxf>
      <border outline="0">
        <left/>
      </border>
    </dxf>
  </rfmt>
  <rfmt sheetId="61" sqref="L16" start="0" length="0">
    <dxf>
      <border outline="0">
        <left/>
      </border>
    </dxf>
  </rfmt>
  <rfmt sheetId="61" sqref="L18" start="0" length="0">
    <dxf>
      <border outline="0">
        <left/>
      </border>
    </dxf>
  </rfmt>
  <rfmt sheetId="61" sqref="L21" start="0" length="0">
    <dxf>
      <border outline="0">
        <left/>
      </border>
    </dxf>
  </rfmt>
  <rfmt sheetId="61" sqref="L22" start="0" length="0">
    <dxf>
      <border outline="0">
        <left/>
      </border>
    </dxf>
  </rfmt>
  <rfmt sheetId="61" sqref="L25" start="0" length="0">
    <dxf>
      <border outline="0">
        <left/>
      </border>
    </dxf>
  </rfmt>
  <rcc rId="32595" sId="61">
    <nc r="J26">
      <f>J27</f>
    </nc>
  </rcc>
  <rcc rId="32596" sId="61" odxf="1" dxf="1">
    <nc r="K26">
      <f>K27</f>
    </nc>
    <odxf>
      <border outline="0">
        <left style="hair">
          <color indexed="64"/>
        </left>
      </border>
    </odxf>
    <ndxf>
      <border outline="0">
        <left style="thin">
          <color indexed="64"/>
        </left>
      </border>
    </ndxf>
  </rcc>
  <rcc rId="32597" sId="61" odxf="1" dxf="1">
    <nc r="L26">
      <f>L27</f>
    </nc>
    <odxf>
      <border outline="0">
        <left/>
        <right style="thin">
          <color indexed="64"/>
        </right>
      </border>
    </odxf>
    <ndxf>
      <border outline="0">
        <left style="hair">
          <color indexed="64"/>
        </left>
        <right style="hair">
          <color indexed="64"/>
        </right>
      </border>
    </ndxf>
  </rcc>
  <rcc rId="32598" sId="61" numFmtId="4">
    <nc r="J27">
      <v>0</v>
    </nc>
  </rcc>
  <rcc rId="32599" sId="61" odxf="1" dxf="1" numFmtId="4">
    <nc r="K27">
      <v>0</v>
    </nc>
    <odxf>
      <border outline="0">
        <left style="hair">
          <color indexed="64"/>
        </left>
      </border>
    </odxf>
    <ndxf>
      <border outline="0">
        <left style="thin">
          <color indexed="64"/>
        </left>
      </border>
    </ndxf>
  </rcc>
  <rcc rId="32600" sId="61" odxf="1" dxf="1" numFmtId="4">
    <nc r="L27">
      <v>0</v>
    </nc>
    <odxf>
      <border outline="0">
        <left/>
        <right style="thin">
          <color indexed="64"/>
        </right>
      </border>
    </odxf>
    <ndxf>
      <border outline="0">
        <left style="hair">
          <color indexed="64"/>
        </left>
        <right style="hair">
          <color indexed="64"/>
        </right>
      </border>
    </ndxf>
  </rcc>
  <rcc rId="32601" sId="61">
    <nc r="J28">
      <f>J29</f>
    </nc>
  </rcc>
  <rcc rId="32602" sId="61" odxf="1" dxf="1">
    <nc r="K28">
      <f>K29</f>
    </nc>
    <odxf>
      <border outline="0">
        <left style="hair">
          <color indexed="64"/>
        </left>
      </border>
    </odxf>
    <ndxf>
      <border outline="0">
        <left style="thin">
          <color indexed="64"/>
        </left>
      </border>
    </ndxf>
  </rcc>
  <rcc rId="32603" sId="61" odxf="1" dxf="1">
    <nc r="L28">
      <f>L29</f>
    </nc>
    <odxf>
      <border outline="0">
        <left/>
        <right style="thin">
          <color indexed="64"/>
        </right>
      </border>
    </odxf>
    <ndxf>
      <border outline="0">
        <left style="hair">
          <color indexed="64"/>
        </left>
        <right style="hair">
          <color indexed="64"/>
        </right>
      </border>
    </ndxf>
  </rcc>
  <rcc rId="32604" sId="61" numFmtId="4">
    <nc r="J29">
      <v>0</v>
    </nc>
  </rcc>
  <rcc rId="32605" sId="61" odxf="1" dxf="1" numFmtId="4">
    <nc r="K29">
      <v>0</v>
    </nc>
    <odxf>
      <border outline="0">
        <left style="hair">
          <color indexed="64"/>
        </left>
      </border>
    </odxf>
    <ndxf>
      <border outline="0">
        <left style="thin">
          <color indexed="64"/>
        </left>
      </border>
    </ndxf>
  </rcc>
  <rcc rId="32606" sId="61" odxf="1" dxf="1" numFmtId="4">
    <nc r="L29">
      <v>0</v>
    </nc>
    <odxf>
      <border outline="0">
        <left/>
        <right style="thin">
          <color indexed="64"/>
        </right>
      </border>
    </odxf>
    <ndxf>
      <border outline="0">
        <left style="hair">
          <color indexed="64"/>
        </left>
        <right style="hair">
          <color indexed="64"/>
        </right>
      </border>
    </ndxf>
  </rcc>
  <rcc rId="32607" sId="61">
    <nc r="J30">
      <f>SUM(J31:J33)</f>
    </nc>
  </rcc>
  <rcc rId="32608" sId="61" odxf="1" dxf="1">
    <nc r="K30">
      <f>SUM(K31:K33)</f>
    </nc>
    <odxf>
      <border outline="0">
        <left/>
      </border>
    </odxf>
    <ndxf>
      <border outline="0">
        <left style="thin">
          <color indexed="64"/>
        </left>
      </border>
    </ndxf>
  </rcc>
  <rcc rId="32609" sId="61" odxf="1" dxf="1">
    <nc r="L30">
      <f>L33</f>
    </nc>
    <odxf>
      <border outline="0">
        <left/>
        <right style="thin">
          <color indexed="64"/>
        </right>
      </border>
    </odxf>
    <ndxf>
      <border outline="0">
        <left style="hair">
          <color indexed="64"/>
        </left>
        <right style="hair">
          <color indexed="64"/>
        </right>
      </border>
    </ndxf>
  </rcc>
  <rcc rId="32610" sId="61" numFmtId="4">
    <nc r="J31">
      <v>0</v>
    </nc>
  </rcc>
  <rcc rId="32611" sId="61" numFmtId="4">
    <nc r="K31">
      <v>0</v>
    </nc>
  </rcc>
  <rcc rId="32612" sId="61" odxf="1" dxf="1" numFmtId="4">
    <nc r="L31">
      <v>0</v>
    </nc>
    <odxf>
      <border outline="0">
        <right style="thin">
          <color indexed="64"/>
        </right>
      </border>
    </odxf>
    <ndxf>
      <border outline="0">
        <right style="hair">
          <color indexed="64"/>
        </right>
      </border>
    </ndxf>
  </rcc>
  <rcc rId="32613" sId="61" numFmtId="4">
    <nc r="J32">
      <v>0</v>
    </nc>
  </rcc>
  <rcc rId="32614" sId="61" numFmtId="4">
    <nc r="K32">
      <v>0</v>
    </nc>
  </rcc>
  <rcc rId="32615" sId="61" odxf="1" dxf="1" numFmtId="4">
    <nc r="L32">
      <v>0</v>
    </nc>
    <odxf>
      <border outline="0">
        <right style="thin">
          <color indexed="64"/>
        </right>
      </border>
    </odxf>
    <ndxf>
      <border outline="0">
        <right style="hair">
          <color indexed="64"/>
        </right>
      </border>
    </ndxf>
  </rcc>
  <rfmt sheetId="61" sqref="L33" start="0" length="0">
    <dxf>
      <border outline="0">
        <right style="hair">
          <color indexed="64"/>
        </right>
      </border>
    </dxf>
  </rfmt>
  <rcc rId="32616" sId="61">
    <nc r="J34">
      <f>SUM(J35:J38)</f>
    </nc>
  </rcc>
  <rcc rId="32617" sId="61" odxf="1" dxf="1">
    <nc r="K34">
      <f>SUM(K35:K38)</f>
    </nc>
    <odxf>
      <border outline="0">
        <top/>
      </border>
    </odxf>
    <ndxf>
      <border outline="0">
        <top style="thin">
          <color indexed="64"/>
        </top>
      </border>
    </ndxf>
  </rcc>
  <rcc rId="32618" sId="61" odxf="1" dxf="1">
    <nc r="L34">
      <f>SUM(L35:L38)</f>
    </nc>
    <odxf>
      <border outline="0">
        <left style="hair">
          <color indexed="64"/>
        </left>
        <top/>
      </border>
    </odxf>
    <ndxf>
      <border outline="0">
        <left/>
        <top style="thin">
          <color indexed="64"/>
        </top>
      </border>
    </ndxf>
  </rcc>
  <rfmt sheetId="61" sqref="J35" start="0" length="0">
    <dxf>
      <border outline="0">
        <top style="hair">
          <color indexed="64"/>
        </top>
      </border>
    </dxf>
  </rfmt>
  <rfmt sheetId="61" sqref="L35" start="0" length="0">
    <dxf>
      <border outline="0">
        <left/>
      </border>
    </dxf>
  </rfmt>
  <rfmt sheetId="61" sqref="J36" start="0" length="0">
    <dxf>
      <border outline="0">
        <right/>
      </border>
    </dxf>
  </rfmt>
  <rfmt sheetId="61" sqref="L36" start="0" length="0">
    <dxf>
      <border outline="0">
        <left/>
      </border>
    </dxf>
  </rfmt>
  <rfmt sheetId="61" sqref="L37" start="0" length="0">
    <dxf>
      <border outline="0">
        <left/>
      </border>
    </dxf>
  </rfmt>
  <rfmt sheetId="61" sqref="J38" start="0" length="0">
    <dxf>
      <border outline="0">
        <right/>
      </border>
    </dxf>
  </rfmt>
  <rfmt sheetId="61" sqref="L38" start="0" length="0">
    <dxf>
      <border outline="0">
        <left/>
      </border>
    </dxf>
  </rfmt>
  <rfmt sheetId="61" sqref="K39" start="0" length="0">
    <dxf>
      <border outline="0">
        <right style="hair">
          <color indexed="64"/>
        </right>
        <top style="thin">
          <color indexed="64"/>
        </top>
      </border>
    </dxf>
  </rfmt>
  <rfmt sheetId="61" sqref="L39" start="0" length="0">
    <dxf>
      <border outline="0">
        <left/>
      </border>
    </dxf>
  </rfmt>
  <rfmt sheetId="61" sqref="K40" start="0" length="0">
    <dxf>
      <border outline="0">
        <top/>
      </border>
    </dxf>
  </rfmt>
  <rfmt sheetId="61" sqref="L40" start="0" length="0">
    <dxf>
      <border outline="0">
        <left/>
        <top/>
      </border>
    </dxf>
  </rfmt>
  <rcc rId="32619" sId="61">
    <nc r="J41">
      <f>J42</f>
    </nc>
  </rcc>
  <rcc rId="32620" sId="61">
    <nc r="K41">
      <f>K42</f>
    </nc>
  </rcc>
  <rcc rId="32621" sId="61">
    <nc r="L41">
      <f>L42</f>
    </nc>
  </rcc>
  <rcc rId="32622" sId="61" numFmtId="4">
    <nc r="J13">
      <v>769</v>
    </nc>
  </rcc>
  <rcc rId="32623" sId="61" numFmtId="4">
    <nc r="K13">
      <v>220</v>
    </nc>
  </rcc>
  <rcc rId="32624" sId="61" numFmtId="4">
    <nc r="L13">
      <v>549</v>
    </nc>
  </rcc>
  <rcc rId="32625" sId="61" numFmtId="4">
    <nc r="J14">
      <v>76</v>
    </nc>
  </rcc>
  <rcc rId="32626" sId="61" numFmtId="4">
    <nc r="K14">
      <v>19</v>
    </nc>
  </rcc>
  <rcc rId="32627" sId="61" numFmtId="4">
    <nc r="L14">
      <v>57</v>
    </nc>
  </rcc>
  <rcc rId="32628" sId="61" numFmtId="4">
    <nc r="J15">
      <v>75</v>
    </nc>
  </rcc>
  <rcc rId="32629" sId="61" numFmtId="4">
    <nc r="K15">
      <v>14</v>
    </nc>
  </rcc>
  <rcc rId="32630" sId="61" numFmtId="4">
    <nc r="L15">
      <v>61</v>
    </nc>
  </rcc>
  <rcc rId="32631" sId="61" numFmtId="4">
    <nc r="J16">
      <v>178</v>
    </nc>
  </rcc>
  <rcc rId="32632" sId="61" numFmtId="4">
    <nc r="K16">
      <v>41</v>
    </nc>
  </rcc>
  <rcc rId="32633" sId="61" numFmtId="4">
    <nc r="L16">
      <v>137</v>
    </nc>
  </rcc>
  <rcc rId="32634" sId="61" numFmtId="4">
    <nc r="J17">
      <v>0</v>
    </nc>
  </rcc>
  <rcc rId="32635" sId="61" numFmtId="4">
    <nc r="K17">
      <v>0</v>
    </nc>
  </rcc>
  <rcc rId="32636" sId="61" numFmtId="4">
    <nc r="L17">
      <v>0</v>
    </nc>
  </rcc>
  <rcc rId="32637" sId="61" numFmtId="4">
    <nc r="J18">
      <v>122</v>
    </nc>
  </rcc>
  <rcc rId="32638" sId="61" numFmtId="4">
    <nc r="K18">
      <v>10</v>
    </nc>
  </rcc>
  <rcc rId="32639" sId="61" numFmtId="4">
    <nc r="L18">
      <v>112</v>
    </nc>
  </rcc>
  <rcc rId="32640" sId="61" numFmtId="4">
    <nc r="J19">
      <v>0</v>
    </nc>
  </rcc>
  <rcc rId="32641" sId="61" numFmtId="4">
    <nc r="K19">
      <v>0</v>
    </nc>
  </rcc>
  <rcc rId="32642" sId="61" numFmtId="4">
    <nc r="L19">
      <v>0</v>
    </nc>
  </rcc>
  <rcc rId="32643" sId="61" numFmtId="4">
    <nc r="J20">
      <v>80</v>
    </nc>
  </rcc>
  <rcc rId="32644" sId="61" numFmtId="4">
    <nc r="K20">
      <v>20</v>
    </nc>
  </rcc>
  <rcc rId="32645" sId="61" numFmtId="4">
    <nc r="L20">
      <v>60</v>
    </nc>
  </rcc>
  <rcc rId="32646" sId="61" numFmtId="4">
    <nc r="J21">
      <v>114</v>
    </nc>
  </rcc>
  <rcc rId="32647" sId="61" numFmtId="4">
    <nc r="K21">
      <v>14</v>
    </nc>
  </rcc>
  <rcc rId="32648" sId="61" numFmtId="4">
    <nc r="L21">
      <v>100</v>
    </nc>
  </rcc>
  <rcc rId="32649" sId="61" numFmtId="4">
    <nc r="J22">
      <v>178</v>
    </nc>
  </rcc>
  <rcc rId="32650" sId="61" numFmtId="4">
    <nc r="K22">
      <v>12</v>
    </nc>
  </rcc>
  <rcc rId="32651" sId="61" numFmtId="4">
    <nc r="L22">
      <v>166</v>
    </nc>
  </rcc>
  <rcc rId="32652" sId="61" numFmtId="4">
    <nc r="J23">
      <v>34</v>
    </nc>
  </rcc>
  <rcc rId="32653" sId="61" numFmtId="4">
    <nc r="K23">
      <v>9</v>
    </nc>
  </rcc>
  <rcc rId="32654" sId="61" numFmtId="4">
    <nc r="L23">
      <v>25</v>
    </nc>
  </rcc>
  <rcc rId="32655" sId="61" numFmtId="4">
    <nc r="J24">
      <v>35</v>
    </nc>
  </rcc>
  <rcc rId="32656" sId="61" numFmtId="4">
    <nc r="K24">
      <v>11</v>
    </nc>
  </rcc>
  <rcc rId="32657" sId="61" numFmtId="4">
    <nc r="L24">
      <v>24</v>
    </nc>
  </rcc>
  <rcc rId="32658" sId="61" numFmtId="4">
    <nc r="J25">
      <v>66</v>
    </nc>
  </rcc>
  <rcc rId="32659" sId="61" numFmtId="4">
    <nc r="K25">
      <v>4</v>
    </nc>
  </rcc>
  <rcc rId="32660" sId="61" numFmtId="4">
    <nc r="L25">
      <v>62</v>
    </nc>
  </rcc>
  <rcc rId="32661" sId="61" numFmtId="4">
    <nc r="J33">
      <v>20</v>
    </nc>
  </rcc>
  <rcc rId="32662" sId="61" numFmtId="4">
    <nc r="K33">
      <v>0</v>
    </nc>
  </rcc>
  <rcc rId="32663" sId="61" numFmtId="4">
    <nc r="L33">
      <v>20</v>
    </nc>
  </rcc>
  <rcc rId="32664" sId="61" numFmtId="4">
    <nc r="J35">
      <v>24</v>
    </nc>
  </rcc>
  <rcc rId="32665" sId="61" numFmtId="4">
    <nc r="K35">
      <v>2</v>
    </nc>
  </rcc>
  <rcc rId="32666" sId="61" numFmtId="4">
    <nc r="L35">
      <v>22</v>
    </nc>
  </rcc>
  <rcc rId="32667" sId="61" numFmtId="4">
    <nc r="J36">
      <v>20</v>
    </nc>
  </rcc>
  <rcc rId="32668" sId="61" numFmtId="4">
    <nc r="K36">
      <v>0</v>
    </nc>
  </rcc>
  <rcc rId="32669" sId="61" numFmtId="4">
    <nc r="L36">
      <v>20</v>
    </nc>
  </rcc>
  <rcc rId="32670" sId="61" numFmtId="4">
    <nc r="J37">
      <v>17</v>
    </nc>
  </rcc>
  <rcc rId="32671" sId="61" numFmtId="4">
    <nc r="K37">
      <v>1</v>
    </nc>
  </rcc>
  <rcc rId="32672" sId="61" numFmtId="4">
    <nc r="L37">
      <v>16</v>
    </nc>
  </rcc>
  <rcc rId="32673" sId="61" numFmtId="4">
    <nc r="J38">
      <v>15</v>
    </nc>
  </rcc>
  <rcc rId="32674" sId="61" numFmtId="4">
    <nc r="K38">
      <v>2</v>
    </nc>
  </rcc>
  <rcc rId="32675" sId="61" numFmtId="4">
    <nc r="L38">
      <v>13</v>
    </nc>
  </rcc>
  <rcc rId="32676" sId="61" numFmtId="4">
    <nc r="G39">
      <v>88</v>
    </nc>
  </rcc>
  <rcc rId="32677" sId="61" numFmtId="4">
    <nc r="H39">
      <v>3</v>
    </nc>
  </rcc>
  <rcc rId="32678" sId="61" numFmtId="4">
    <nc r="I39">
      <v>85</v>
    </nc>
  </rcc>
  <rcc rId="32679" sId="61" numFmtId="4">
    <nc r="G40">
      <v>88</v>
    </nc>
  </rcc>
  <rcc rId="32680" sId="61" numFmtId="4">
    <nc r="H40">
      <v>3</v>
    </nc>
  </rcc>
  <rcc rId="32681" sId="61" numFmtId="4">
    <nc r="I40">
      <v>85</v>
    </nc>
  </rcc>
  <rcc rId="32682" sId="61" numFmtId="4">
    <nc r="J40">
      <v>77</v>
    </nc>
  </rcc>
  <rcc rId="32683" sId="61" numFmtId="4">
    <nc r="K40">
      <v>9</v>
    </nc>
  </rcc>
  <rcc rId="32684" sId="61" numFmtId="4">
    <nc r="L40">
      <v>68</v>
    </nc>
  </rcc>
  <rcc rId="32685" sId="61" numFmtId="4">
    <nc r="J42">
      <v>55</v>
    </nc>
  </rcc>
  <rcc rId="32686" sId="61" numFmtId="4">
    <nc r="K42">
      <v>5</v>
    </nc>
  </rcc>
  <rcc rId="32687" sId="61" numFmtId="4">
    <nc r="L42">
      <v>50</v>
    </nc>
  </rcc>
  <rcc rId="32688" sId="61" numFmtId="4">
    <nc r="J39">
      <f>J40</f>
    </nc>
  </rcc>
  <rcc rId="32689" sId="61" numFmtId="4">
    <nc r="K39">
      <f>K40</f>
    </nc>
  </rcc>
  <rcc rId="32690" sId="61" numFmtId="4">
    <nc r="L39">
      <f>L40</f>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691" sId="61" numFmtId="4">
    <oc r="J13">
      <v>769</v>
    </oc>
    <nc r="J13">
      <v>731</v>
    </nc>
  </rcc>
  <rcc rId="32692" sId="61" numFmtId="4">
    <oc r="K13">
      <v>220</v>
    </oc>
    <nc r="K13">
      <v>159</v>
    </nc>
  </rcc>
  <rcc rId="32693" sId="61" numFmtId="4">
    <oc r="L13">
      <v>549</v>
    </oc>
    <nc r="L13">
      <v>572</v>
    </nc>
  </rcc>
  <rcc rId="32694" sId="61" numFmtId="4">
    <oc r="J14">
      <v>76</v>
    </oc>
    <nc r="J14">
      <v>68</v>
    </nc>
  </rcc>
  <rcc rId="32695" sId="61" numFmtId="4">
    <oc r="K14">
      <v>19</v>
    </oc>
    <nc r="K14">
      <v>12</v>
    </nc>
  </rcc>
  <rcc rId="32696" sId="61" numFmtId="4">
    <oc r="L14">
      <v>57</v>
    </oc>
    <nc r="L14">
      <v>56</v>
    </nc>
  </rcc>
  <rcc rId="32697" sId="61" numFmtId="4">
    <oc r="J15">
      <v>75</v>
    </oc>
    <nc r="J15">
      <v>79</v>
    </nc>
  </rcc>
  <rcc rId="32698" sId="61" numFmtId="4">
    <oc r="K15">
      <v>14</v>
    </oc>
    <nc r="K15">
      <v>12</v>
    </nc>
  </rcc>
  <rcc rId="32699" sId="61" numFmtId="4">
    <oc r="L15">
      <v>61</v>
    </oc>
    <nc r="L15">
      <v>67</v>
    </nc>
  </rcc>
  <rcc rId="32700" sId="61" numFmtId="4">
    <oc r="J16">
      <v>178</v>
    </oc>
    <nc r="J16">
      <v>140</v>
    </nc>
  </rcc>
  <rcc rId="32701" sId="61" numFmtId="4">
    <oc r="K16">
      <v>41</v>
    </oc>
    <nc r="K16">
      <v>21</v>
    </nc>
  </rcc>
  <rcc rId="32702" sId="61" numFmtId="4">
    <oc r="L16">
      <v>137</v>
    </oc>
    <nc r="L16">
      <v>119</v>
    </nc>
  </rcc>
  <rcc rId="32703" sId="61" numFmtId="4">
    <oc r="J18">
      <v>122</v>
    </oc>
    <nc r="J18">
      <v>115</v>
    </nc>
  </rcc>
  <rcc rId="32704" sId="61" numFmtId="4">
    <oc r="K18">
      <v>10</v>
    </oc>
    <nc r="K18">
      <v>13</v>
    </nc>
  </rcc>
  <rcc rId="32705" sId="61" numFmtId="4">
    <oc r="L18">
      <v>112</v>
    </oc>
    <nc r="L18">
      <v>102</v>
    </nc>
  </rcc>
  <rcc rId="32706" sId="61" numFmtId="4">
    <oc r="J20">
      <v>80</v>
    </oc>
    <nc r="J20">
      <v>91</v>
    </nc>
  </rcc>
  <rcc rId="32707" sId="61" numFmtId="4">
    <oc r="K20">
      <v>20</v>
    </oc>
    <nc r="K20">
      <v>16</v>
    </nc>
  </rcc>
  <rcc rId="32708" sId="61" numFmtId="4">
    <oc r="L20">
      <v>60</v>
    </oc>
    <nc r="L20">
      <v>75</v>
    </nc>
  </rcc>
  <rcc rId="32709" sId="61" numFmtId="4">
    <oc r="J21">
      <v>114</v>
    </oc>
    <nc r="J21">
      <v>89</v>
    </nc>
  </rcc>
  <rcc rId="32710" sId="61" numFmtId="4">
    <oc r="K21">
      <v>14</v>
    </oc>
    <nc r="K21">
      <v>11</v>
    </nc>
  </rcc>
  <rcc rId="32711" sId="61" numFmtId="4">
    <oc r="L21">
      <v>100</v>
    </oc>
    <nc r="L21">
      <v>78</v>
    </nc>
  </rcc>
  <rcc rId="32712" sId="61" numFmtId="4">
    <oc r="J22">
      <v>178</v>
    </oc>
    <nc r="J22">
      <v>191</v>
    </nc>
  </rcc>
  <rcc rId="32713" sId="61" numFmtId="4">
    <oc r="K22">
      <v>12</v>
    </oc>
    <nc r="K22">
      <v>11</v>
    </nc>
  </rcc>
  <rcc rId="32714" sId="61" numFmtId="4">
    <oc r="L22">
      <v>166</v>
    </oc>
    <nc r="L22">
      <v>180</v>
    </nc>
  </rcc>
  <rcc rId="32715" sId="61" numFmtId="4">
    <oc r="J23">
      <v>34</v>
    </oc>
    <nc r="J23">
      <v>37</v>
    </nc>
  </rcc>
  <rcc rId="32716" sId="61" numFmtId="4">
    <oc r="K23">
      <v>9</v>
    </oc>
    <nc r="K23">
      <v>10</v>
    </nc>
  </rcc>
  <rcc rId="32717" sId="61" numFmtId="4">
    <oc r="L23">
      <v>25</v>
    </oc>
    <nc r="L23">
      <v>27</v>
    </nc>
  </rcc>
  <rcc rId="32718" sId="61" numFmtId="4">
    <oc r="J24">
      <v>35</v>
    </oc>
    <nc r="J24">
      <v>37</v>
    </nc>
  </rcc>
  <rcc rId="32719" sId="61" numFmtId="4">
    <oc r="K24">
      <v>11</v>
    </oc>
    <nc r="K24">
      <v>12</v>
    </nc>
  </rcc>
  <rcc rId="32720" sId="61" numFmtId="4">
    <oc r="L24">
      <v>24</v>
    </oc>
    <nc r="L24">
      <v>25</v>
    </nc>
  </rcc>
  <rcc rId="32721" sId="61" numFmtId="4">
    <oc r="J25">
      <v>66</v>
    </oc>
    <nc r="J25">
      <v>77</v>
    </nc>
  </rcc>
  <rcc rId="32722" sId="61" numFmtId="4">
    <oc r="L25">
      <v>62</v>
    </oc>
    <nc r="L25">
      <v>73</v>
    </nc>
  </rcc>
  <rcc rId="32723" sId="61" numFmtId="4">
    <oc r="J35">
      <v>24</v>
    </oc>
    <nc r="J35">
      <v>25</v>
    </nc>
  </rcc>
  <rcc rId="32724" sId="61" numFmtId="4">
    <oc r="K35">
      <v>2</v>
    </oc>
    <nc r="K35">
      <v>1</v>
    </nc>
  </rcc>
  <rcc rId="32725" sId="61" numFmtId="4">
    <oc r="L35">
      <v>22</v>
    </oc>
    <nc r="L35">
      <v>24</v>
    </nc>
  </rcc>
  <rcc rId="32726" sId="61" numFmtId="4">
    <oc r="J36">
      <v>20</v>
    </oc>
    <nc r="J36">
      <v>25</v>
    </nc>
  </rcc>
  <rcc rId="32727" sId="61" numFmtId="4">
    <oc r="K36">
      <v>0</v>
    </oc>
    <nc r="K36">
      <v>2</v>
    </nc>
  </rcc>
  <rcc rId="32728" sId="61" numFmtId="4">
    <oc r="L36">
      <v>20</v>
    </oc>
    <nc r="L36">
      <v>23</v>
    </nc>
  </rcc>
  <rcc rId="32729" sId="61" numFmtId="4">
    <oc r="J37">
      <v>17</v>
    </oc>
    <nc r="J37">
      <v>12</v>
    </nc>
  </rcc>
  <rcc rId="32730" sId="61" numFmtId="4">
    <oc r="K37">
      <v>1</v>
    </oc>
    <nc r="K37">
      <v>0</v>
    </nc>
  </rcc>
  <rcc rId="32731" sId="61" numFmtId="4">
    <oc r="L37">
      <v>16</v>
    </oc>
    <nc r="L37">
      <v>12</v>
    </nc>
  </rcc>
  <rcc rId="32732" sId="61" numFmtId="4">
    <oc r="J38">
      <v>15</v>
    </oc>
    <nc r="J38">
      <v>22</v>
    </nc>
  </rcc>
  <rcc rId="32733" sId="61" numFmtId="4">
    <oc r="K38">
      <v>2</v>
    </oc>
    <nc r="K38">
      <v>1</v>
    </nc>
  </rcc>
  <rcc rId="32734" sId="61" numFmtId="4">
    <oc r="L38">
      <v>13</v>
    </oc>
    <nc r="L38">
      <v>21</v>
    </nc>
  </rcc>
  <rcc rId="32735" sId="61" numFmtId="4">
    <oc r="J40">
      <v>77</v>
    </oc>
    <nc r="J40">
      <v>81</v>
    </nc>
  </rcc>
  <rcc rId="32736" sId="61" numFmtId="4">
    <oc r="K40">
      <v>9</v>
    </oc>
    <nc r="K40">
      <v>6</v>
    </nc>
  </rcc>
  <rcc rId="32737" sId="61" numFmtId="4">
    <oc r="L40">
      <v>68</v>
    </oc>
    <nc r="L40">
      <v>75</v>
    </nc>
  </rcc>
  <rcc rId="32738" sId="61" numFmtId="4">
    <oc r="J42">
      <v>55</v>
    </oc>
    <nc r="J42">
      <v>42</v>
    </nc>
  </rcc>
  <rcc rId="32739" sId="61" numFmtId="4">
    <oc r="L42">
      <v>50</v>
    </oc>
    <nc r="L42">
      <v>37</v>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740" sId="61" numFmtId="4">
    <oc r="G40">
      <v>88</v>
    </oc>
    <nc r="G40">
      <v>77</v>
    </nc>
  </rcc>
  <rcc rId="32741" sId="61" numFmtId="4">
    <oc r="H40">
      <v>3</v>
    </oc>
    <nc r="H40">
      <v>0</v>
    </nc>
  </rcc>
  <rcc rId="32742" sId="61" numFmtId="4">
    <oc r="I40">
      <v>85</v>
    </oc>
    <nc r="I40">
      <v>77</v>
    </nc>
  </rcc>
  <rcc rId="32743" sId="61" numFmtId="4">
    <oc r="G39">
      <v>88</v>
    </oc>
    <nc r="G39">
      <f>G40</f>
    </nc>
  </rcc>
  <rcc rId="32744" sId="61" numFmtId="4">
    <oc r="H39">
      <v>3</v>
    </oc>
    <nc r="H39">
      <f>H40</f>
    </nc>
  </rcc>
  <rcc rId="32745" sId="61" numFmtId="4">
    <oc r="I39">
      <v>85</v>
    </oc>
    <nc r="I39">
      <f>I40</f>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70" sId="1" numFmtId="4">
    <oc r="G22">
      <v>20438</v>
    </oc>
    <nc r="G22">
      <v>20094</v>
    </nc>
  </rcc>
  <rcc rId="27071" sId="1" numFmtId="4">
    <oc r="H22">
      <v>10428</v>
    </oc>
    <nc r="H22">
      <v>10246</v>
    </nc>
  </rcc>
  <rcc rId="27072" sId="1" numFmtId="4">
    <oc r="I22">
      <v>10010</v>
    </oc>
    <nc r="I22">
      <v>9848</v>
    </nc>
  </rcc>
  <rcc rId="27073" sId="1" numFmtId="4">
    <oc r="G25">
      <v>2174</v>
    </oc>
    <nc r="G25">
      <v>2101</v>
    </nc>
  </rcc>
  <rcc rId="27074" sId="1" numFmtId="4">
    <oc r="H25">
      <v>1004</v>
    </oc>
    <nc r="H25">
      <v>953</v>
    </nc>
  </rcc>
  <rcc rId="27075" sId="1" numFmtId="4">
    <oc r="I25">
      <v>1170</v>
    </oc>
    <nc r="I25">
      <v>1148</v>
    </nc>
  </rcc>
  <rcc rId="27076" sId="1" numFmtId="4">
    <oc r="G24">
      <v>17920</v>
    </oc>
    <nc r="G24">
      <v>17316</v>
    </nc>
  </rcc>
  <rcc rId="27077" sId="1" numFmtId="4">
    <oc r="H24">
      <v>9242</v>
    </oc>
    <nc r="H24">
      <v>8958</v>
    </nc>
  </rcc>
  <rcc rId="27078" sId="1" numFmtId="4">
    <oc r="I24">
      <v>8678</v>
    </oc>
    <nc r="I24">
      <v>8358</v>
    </nc>
  </rcc>
  <rcc rId="27079" sId="1" numFmtId="4">
    <oc r="G27">
      <v>19388</v>
    </oc>
    <nc r="G27">
      <v>18692</v>
    </nc>
  </rcc>
  <rcc rId="27080" sId="1" numFmtId="4">
    <oc r="H27">
      <v>9906</v>
    </oc>
    <nc r="H27">
      <v>9584</v>
    </nc>
  </rcc>
  <rcc rId="27081" sId="1" numFmtId="4">
    <oc r="I27">
      <v>9482</v>
    </oc>
    <nc r="I27">
      <v>9108</v>
    </nc>
  </rcc>
  <rcc rId="27082" sId="1" numFmtId="4">
    <oc r="G28">
      <v>706</v>
    </oc>
    <nc r="G28">
      <v>725</v>
    </nc>
  </rcc>
  <rcc rId="27083" sId="1" numFmtId="4">
    <oc r="H28">
      <v>340</v>
    </oc>
    <nc r="H28">
      <v>327</v>
    </nc>
  </rcc>
  <rcc rId="27084" sId="1" numFmtId="4">
    <oc r="I28">
      <v>366</v>
    </oc>
    <nc r="I28">
      <v>398</v>
    </nc>
  </rcc>
  <rcc rId="27085" sId="1" numFmtId="4">
    <oc r="J22">
      <v>1970</v>
    </oc>
    <nc r="J22">
      <v>1929</v>
    </nc>
  </rcc>
  <rcc rId="27086" sId="1" numFmtId="4">
    <oc r="K22">
      <v>1316</v>
    </oc>
    <nc r="K22">
      <v>1281</v>
    </nc>
  </rcc>
  <rcc rId="27087" sId="1" numFmtId="4">
    <oc r="L22">
      <v>654</v>
    </oc>
    <nc r="L22">
      <v>648</v>
    </nc>
  </rcc>
  <rcc rId="27088" sId="1" numFmtId="4">
    <oc r="M24">
      <v>371</v>
    </oc>
    <nc r="M24">
      <v>584</v>
    </nc>
  </rcc>
  <rcc rId="27089" sId="1" numFmtId="4">
    <oc r="J25">
      <v>162</v>
    </oc>
    <nc r="J25">
      <v>156</v>
    </nc>
  </rcc>
  <rcc rId="27090" sId="1" numFmtId="4">
    <oc r="K25">
      <v>98</v>
    </oc>
    <nc r="K25">
      <v>93</v>
    </nc>
  </rcc>
  <rcc rId="27091" sId="1" numFmtId="4">
    <oc r="L25">
      <v>64</v>
    </oc>
    <nc r="L25">
      <v>63</v>
    </nc>
  </rcc>
  <rcc rId="27092" sId="1" numFmtId="4">
    <oc r="J24">
      <v>1767</v>
    </oc>
    <nc r="J24">
      <v>1744</v>
    </nc>
  </rcc>
  <rcc rId="27093" sId="1" numFmtId="4">
    <oc r="K24">
      <v>1183</v>
    </oc>
    <nc r="K24">
      <v>1160</v>
    </nc>
  </rcc>
  <rcc rId="27094" sId="1" numFmtId="4">
    <oc r="M22">
      <v>408</v>
    </oc>
    <nc r="M22">
      <v>621</v>
    </nc>
  </rcc>
  <rcc rId="27095" sId="1" numFmtId="4">
    <oc r="J27">
      <v>1814</v>
    </oc>
    <nc r="J27">
      <v>1783</v>
    </nc>
  </rcc>
  <rcc rId="27096" sId="1" numFmtId="4">
    <oc r="K27">
      <v>1209</v>
    </oc>
    <nc r="K27">
      <v>1178</v>
    </nc>
  </rcc>
  <rcc rId="27097" sId="1" numFmtId="4">
    <oc r="J28">
      <v>115</v>
    </oc>
    <nc r="J28">
      <v>117</v>
    </nc>
  </rcc>
  <rcc rId="27098" sId="1" numFmtId="4">
    <oc r="K28">
      <v>72</v>
    </oc>
    <nc r="K28">
      <v>75</v>
    </nc>
  </rcc>
  <rcc rId="27099" sId="1" numFmtId="4">
    <oc r="L28">
      <v>43</v>
    </oc>
    <nc r="L28">
      <v>42</v>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746" sId="61" numFmtId="4">
    <nc r="M13">
      <v>784</v>
    </nc>
  </rcc>
  <rcc rId="32747" sId="61" numFmtId="4">
    <nc r="N13">
      <v>220</v>
    </nc>
  </rcc>
  <rcc rId="32748" sId="61" numFmtId="4">
    <nc r="O13">
      <v>564</v>
    </nc>
  </rcc>
  <rcc rId="32749" sId="61" numFmtId="4">
    <nc r="M14">
      <v>75</v>
    </nc>
  </rcc>
  <rcc rId="32750" sId="61" numFmtId="4">
    <nc r="N14">
      <v>17</v>
    </nc>
  </rcc>
  <rcc rId="32751" sId="61" numFmtId="4">
    <nc r="O14">
      <v>58</v>
    </nc>
  </rcc>
  <rcc rId="32752" sId="61" numFmtId="4">
    <nc r="M15">
      <v>76</v>
    </nc>
  </rcc>
  <rcc rId="32753" sId="61" numFmtId="4">
    <nc r="N15">
      <v>16</v>
    </nc>
  </rcc>
  <rcc rId="32754" sId="61" numFmtId="4">
    <nc r="O15">
      <v>60</v>
    </nc>
  </rcc>
  <rcc rId="32755" sId="61" numFmtId="4">
    <nc r="M16">
      <v>174</v>
    </nc>
  </rcc>
  <rcc rId="32756" sId="61" numFmtId="4">
    <nc r="N16">
      <v>36</v>
    </nc>
  </rcc>
  <rcc rId="32757" sId="61" numFmtId="4">
    <nc r="O16">
      <v>138</v>
    </nc>
  </rcc>
  <rcc rId="32758" sId="61" numFmtId="4">
    <nc r="M17">
      <v>0</v>
    </nc>
  </rcc>
  <rcc rId="32759" sId="61" numFmtId="4">
    <nc r="N17">
      <v>0</v>
    </nc>
  </rcc>
  <rcc rId="32760" sId="61" numFmtId="4">
    <nc r="O17">
      <v>0</v>
    </nc>
  </rcc>
  <rcc rId="32761" sId="61" numFmtId="4">
    <nc r="M18">
      <v>120</v>
    </nc>
  </rcc>
  <rcc rId="32762" sId="61" numFmtId="4">
    <nc r="N18">
      <v>9</v>
    </nc>
  </rcc>
  <rcc rId="32763" sId="61" numFmtId="4">
    <nc r="O18">
      <v>111</v>
    </nc>
  </rcc>
  <rcc rId="32764" sId="61" numFmtId="4">
    <nc r="M19">
      <v>0</v>
    </nc>
  </rcc>
  <rcc rId="32765" sId="61" numFmtId="4">
    <nc r="N19">
      <v>0</v>
    </nc>
  </rcc>
  <rcc rId="32766" sId="61" numFmtId="4">
    <nc r="O19">
      <v>0</v>
    </nc>
  </rcc>
  <rcc rId="32767" sId="61" numFmtId="4">
    <nc r="M20">
      <v>106</v>
    </nc>
  </rcc>
  <rcc rId="32768" sId="61" numFmtId="4">
    <nc r="N20">
      <v>20</v>
    </nc>
  </rcc>
  <rcc rId="32769" sId="61" numFmtId="4">
    <nc r="O20">
      <v>86</v>
    </nc>
  </rcc>
  <rcc rId="32770" sId="61" numFmtId="4">
    <nc r="M21">
      <v>117</v>
    </nc>
  </rcc>
  <rcc rId="32771" sId="61" numFmtId="4">
    <nc r="N21">
      <v>14</v>
    </nc>
  </rcc>
  <rcc rId="32772" sId="61" numFmtId="4">
    <nc r="O21">
      <v>103</v>
    </nc>
  </rcc>
  <rcc rId="32773" sId="61" numFmtId="4">
    <nc r="M22">
      <v>195</v>
    </nc>
  </rcc>
  <rcc rId="32774" sId="61" numFmtId="4">
    <nc r="N22">
      <v>11</v>
    </nc>
  </rcc>
  <rcc rId="32775" sId="61" numFmtId="4">
    <nc r="O22">
      <v>184</v>
    </nc>
  </rcc>
  <rcc rId="32776" sId="61" numFmtId="4">
    <nc r="M23">
      <v>34</v>
    </nc>
  </rcc>
  <rcc rId="32777" sId="61" numFmtId="4">
    <nc r="N23">
      <v>10</v>
    </nc>
  </rcc>
  <rcc rId="32778" sId="61" numFmtId="4">
    <nc r="O23">
      <v>24</v>
    </nc>
  </rcc>
  <rcc rId="32779" sId="61" numFmtId="4">
    <nc r="M24">
      <v>35</v>
    </nc>
  </rcc>
  <rcc rId="32780" sId="61" numFmtId="4">
    <nc r="N24">
      <v>11</v>
    </nc>
  </rcc>
  <rcc rId="32781" sId="61" numFmtId="4">
    <nc r="O24">
      <v>24</v>
    </nc>
  </rcc>
  <rcc rId="32782" sId="61" numFmtId="4">
    <nc r="M25">
      <v>68</v>
    </nc>
  </rcc>
  <rcc rId="32783" sId="61" numFmtId="4">
    <nc r="N25">
      <v>4</v>
    </nc>
  </rcc>
  <rcc rId="32784" sId="61" numFmtId="4">
    <nc r="O25">
      <v>64</v>
    </nc>
  </rcc>
  <rcc rId="32785" sId="61">
    <nc r="M26">
      <f>M27</f>
    </nc>
  </rcc>
  <rcc rId="32786" sId="61" odxf="1" dxf="1">
    <nc r="N26">
      <f>N27</f>
    </nc>
    <odxf>
      <border outline="0">
        <left style="hair">
          <color indexed="64"/>
        </left>
      </border>
    </odxf>
    <ndxf>
      <border outline="0">
        <left style="thin">
          <color indexed="64"/>
        </left>
      </border>
    </ndxf>
  </rcc>
  <rcc rId="32787" sId="61" odxf="1" dxf="1">
    <nc r="O26">
      <f>O27</f>
    </nc>
    <odxf>
      <border outline="0">
        <left/>
        <right style="thin">
          <color indexed="64"/>
        </right>
      </border>
    </odxf>
    <ndxf>
      <border outline="0">
        <left style="hair">
          <color indexed="64"/>
        </left>
        <right style="hair">
          <color indexed="64"/>
        </right>
      </border>
    </ndxf>
  </rcc>
  <rcc rId="32788" sId="61" numFmtId="4">
    <nc r="M27">
      <v>0</v>
    </nc>
  </rcc>
  <rcc rId="32789" sId="61" odxf="1" dxf="1" numFmtId="4">
    <nc r="N27">
      <v>0</v>
    </nc>
    <ndxf>
      <border outline="0">
        <left style="thin">
          <color indexed="64"/>
        </left>
      </border>
    </ndxf>
  </rcc>
  <rcc rId="32790" sId="61" odxf="1" dxf="1" numFmtId="4">
    <nc r="O27">
      <v>0</v>
    </nc>
    <ndxf>
      <border outline="0">
        <left style="hair">
          <color indexed="64"/>
        </left>
        <right style="hair">
          <color indexed="64"/>
        </right>
      </border>
    </ndxf>
  </rcc>
  <rcc rId="32791" sId="61">
    <nc r="M28">
      <f>M29</f>
    </nc>
  </rcc>
  <rcc rId="32792" sId="61" odxf="1" dxf="1">
    <nc r="N28">
      <f>N29</f>
    </nc>
    <odxf>
      <border outline="0">
        <left style="hair">
          <color indexed="64"/>
        </left>
      </border>
    </odxf>
    <ndxf>
      <border outline="0">
        <left style="thin">
          <color indexed="64"/>
        </left>
      </border>
    </ndxf>
  </rcc>
  <rcc rId="32793" sId="61" odxf="1" dxf="1">
    <nc r="O28">
      <f>O29</f>
    </nc>
    <odxf>
      <border outline="0">
        <left/>
        <right style="thin">
          <color indexed="64"/>
        </right>
      </border>
    </odxf>
    <ndxf>
      <border outline="0">
        <left style="hair">
          <color indexed="64"/>
        </left>
        <right style="hair">
          <color indexed="64"/>
        </right>
      </border>
    </ndxf>
  </rcc>
  <rcc rId="32794" sId="61" numFmtId="4">
    <nc r="M29">
      <v>0</v>
    </nc>
  </rcc>
  <rcc rId="32795" sId="61" odxf="1" dxf="1" numFmtId="4">
    <nc r="N29">
      <v>0</v>
    </nc>
    <odxf>
      <border outline="0">
        <left style="hair">
          <color indexed="64"/>
        </left>
      </border>
    </odxf>
    <ndxf>
      <border outline="0">
        <left style="thin">
          <color indexed="64"/>
        </left>
      </border>
    </ndxf>
  </rcc>
  <rcc rId="32796" sId="61" odxf="1" dxf="1" numFmtId="4">
    <nc r="O29">
      <v>0</v>
    </nc>
    <odxf>
      <border outline="0">
        <left/>
        <right style="thin">
          <color indexed="64"/>
        </right>
      </border>
    </odxf>
    <ndxf>
      <border outline="0">
        <left style="hair">
          <color indexed="64"/>
        </left>
        <right style="hair">
          <color indexed="64"/>
        </right>
      </border>
    </ndxf>
  </rcc>
  <rcc rId="32797" sId="61">
    <nc r="M30">
      <f>SUM(M31:M33)</f>
    </nc>
  </rcc>
  <rfmt sheetId="61" sqref="N30" start="0" length="0">
    <dxf>
      <border outline="0">
        <left style="thin">
          <color indexed="64"/>
        </left>
      </border>
    </dxf>
  </rfmt>
  <rcc rId="32798" sId="61" odxf="1" dxf="1">
    <nc r="O30">
      <f>O33</f>
    </nc>
    <odxf>
      <border outline="0">
        <left/>
        <right style="thin">
          <color indexed="64"/>
        </right>
      </border>
    </odxf>
    <ndxf>
      <border outline="0">
        <left style="hair">
          <color indexed="64"/>
        </left>
        <right style="hair">
          <color indexed="64"/>
        </right>
      </border>
    </ndxf>
  </rcc>
  <rcc rId="32799" sId="61" numFmtId="4">
    <nc r="M31">
      <v>0</v>
    </nc>
  </rcc>
  <rcc rId="32800" sId="61" numFmtId="4">
    <nc r="N31">
      <v>0</v>
    </nc>
  </rcc>
  <rcc rId="32801" sId="61" odxf="1" dxf="1" numFmtId="4">
    <nc r="O31">
      <v>0</v>
    </nc>
    <odxf>
      <border outline="0">
        <right/>
      </border>
    </odxf>
    <ndxf>
      <border outline="0">
        <right style="hair">
          <color indexed="64"/>
        </right>
      </border>
    </ndxf>
  </rcc>
  <rcc rId="32802" sId="61" numFmtId="4">
    <nc r="M32">
      <v>0</v>
    </nc>
  </rcc>
  <rcc rId="32803" sId="61" numFmtId="4">
    <nc r="N32">
      <v>0</v>
    </nc>
  </rcc>
  <rcc rId="32804" sId="61" odxf="1" dxf="1" numFmtId="4">
    <nc r="O32">
      <v>0</v>
    </nc>
    <odxf>
      <border outline="0">
        <right/>
      </border>
    </odxf>
    <ndxf>
      <border outline="0">
        <right style="hair">
          <color indexed="64"/>
        </right>
      </border>
    </ndxf>
  </rcc>
  <rcc rId="32805" sId="61" numFmtId="4">
    <nc r="M33">
      <v>20</v>
    </nc>
  </rcc>
  <rcc rId="32806" sId="61" numFmtId="4">
    <nc r="N33">
      <v>0</v>
    </nc>
  </rcc>
  <rcc rId="32807" sId="61" odxf="1" dxf="1" numFmtId="4">
    <nc r="O33">
      <v>20</v>
    </nc>
    <odxf>
      <border outline="0">
        <right/>
      </border>
    </odxf>
    <ndxf>
      <border outline="0">
        <right style="hair">
          <color indexed="64"/>
        </right>
      </border>
    </ndxf>
  </rcc>
  <rcc rId="32808" sId="61">
    <nc r="N30">
      <f>SUM(N31:N33)</f>
    </nc>
  </rcc>
  <rcc rId="32809" sId="61" numFmtId="4">
    <nc r="M35">
      <v>21</v>
    </nc>
  </rcc>
  <rcc rId="32810" sId="61" numFmtId="4">
    <nc r="N35">
      <v>2</v>
    </nc>
  </rcc>
  <rcc rId="32811" sId="61" numFmtId="4">
    <nc r="O35">
      <v>19</v>
    </nc>
  </rcc>
  <rcc rId="32812" sId="61" numFmtId="4">
    <nc r="M36">
      <v>20</v>
    </nc>
  </rcc>
  <rcc rId="32813" sId="61" numFmtId="4">
    <nc r="N36">
      <v>0</v>
    </nc>
  </rcc>
  <rcc rId="32814" sId="61" numFmtId="4">
    <nc r="O36">
      <v>20</v>
    </nc>
  </rcc>
  <rcc rId="32815" sId="61" numFmtId="4">
    <nc r="M37">
      <v>17</v>
    </nc>
  </rcc>
  <rcc rId="32816" sId="61" numFmtId="4">
    <nc r="N37">
      <v>1</v>
    </nc>
  </rcc>
  <rcc rId="32817" sId="61" numFmtId="4">
    <nc r="O37">
      <v>16</v>
    </nc>
  </rcc>
  <rcc rId="32818" sId="61" numFmtId="4">
    <nc r="M38">
      <v>16</v>
    </nc>
  </rcc>
  <rcc rId="32819" sId="61" numFmtId="4">
    <nc r="N38">
      <v>3</v>
    </nc>
  </rcc>
  <rcc rId="32820" sId="61" numFmtId="4">
    <nc r="O38">
      <v>13</v>
    </nc>
  </rcc>
  <rfmt sheetId="61" sqref="N34" start="0" length="0">
    <dxf>
      <border outline="0">
        <top style="thin">
          <color indexed="64"/>
        </top>
      </border>
    </dxf>
  </rfmt>
  <rfmt sheetId="61" sqref="O34" start="0" length="0">
    <dxf>
      <border outline="0">
        <right style="thin">
          <color indexed="64"/>
        </right>
        <top style="thin">
          <color indexed="64"/>
        </top>
      </border>
    </dxf>
  </rfmt>
  <rcc rId="32821" sId="61">
    <nc r="M34">
      <f>SUM(M35:M38)</f>
    </nc>
  </rcc>
  <rcc rId="32822" sId="61">
    <nc r="N34">
      <f>SUM(N35:N38)</f>
    </nc>
  </rcc>
  <rcc rId="32823" sId="61">
    <nc r="O34">
      <f>SUM(O35:O38)</f>
    </nc>
  </rcc>
  <rcc rId="32824" sId="61">
    <nc r="M39">
      <f>M40</f>
    </nc>
  </rcc>
  <rcc rId="32825" sId="61" odxf="1" dxf="1">
    <nc r="N39">
      <f>N40</f>
    </nc>
    <odxf>
      <border outline="0">
        <right/>
        <top/>
      </border>
    </odxf>
    <ndxf>
      <border outline="0">
        <right style="hair">
          <color indexed="64"/>
        </right>
        <top style="thin">
          <color indexed="64"/>
        </top>
      </border>
    </ndxf>
  </rcc>
  <rcc rId="32826" sId="61" odxf="1" dxf="1">
    <nc r="O39">
      <f>O40</f>
    </nc>
    <odxf>
      <border outline="0">
        <left style="hair">
          <color indexed="64"/>
        </left>
      </border>
    </odxf>
    <ndxf>
      <border outline="0">
        <left/>
      </border>
    </ndxf>
  </rcc>
  <rfmt sheetId="61" sqref="N40" start="0" length="0">
    <dxf>
      <border outline="0">
        <top/>
      </border>
    </dxf>
  </rfmt>
  <rfmt sheetId="61" sqref="O40" start="0" length="0">
    <dxf>
      <border outline="0">
        <left/>
        <top/>
      </border>
    </dxf>
  </rfmt>
  <rcc rId="32827" sId="61" numFmtId="4">
    <nc r="M40">
      <v>77</v>
    </nc>
  </rcc>
  <rcc rId="32828" sId="61" numFmtId="4">
    <nc r="N40">
      <v>5</v>
    </nc>
  </rcc>
  <rcc rId="32829" sId="61" numFmtId="4">
    <nc r="O40">
      <v>72</v>
    </nc>
  </rcc>
  <rcc rId="32830" sId="61">
    <nc r="M41">
      <f>M42</f>
    </nc>
  </rcc>
  <rcc rId="32831" sId="61">
    <nc r="N41">
      <f>N42</f>
    </nc>
  </rcc>
  <rcc rId="32832" sId="61">
    <nc r="O41">
      <f>O42</f>
    </nc>
  </rcc>
  <rcc rId="32833" sId="61" numFmtId="4">
    <nc r="M42">
      <v>54</v>
    </nc>
  </rcc>
  <rcc rId="32834" sId="61" numFmtId="4">
    <nc r="N42">
      <v>7</v>
    </nc>
  </rcc>
  <rcc rId="32835" sId="61" numFmtId="4">
    <nc r="O42">
      <v>47</v>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36" sId="61" numFmtId="4">
    <nc r="P13">
      <v>884</v>
    </nc>
  </rcc>
  <rcc rId="32837" sId="61" numFmtId="4">
    <nc r="P14">
      <v>77</v>
    </nc>
  </rcc>
  <rcc rId="32838" sId="61" numFmtId="4">
    <nc r="P15">
      <v>78</v>
    </nc>
  </rcc>
  <rcc rId="32839" sId="61" numFmtId="4">
    <nc r="P16">
      <v>158</v>
    </nc>
  </rcc>
  <rcc rId="32840" sId="61" numFmtId="4">
    <nc r="P17">
      <v>0</v>
    </nc>
  </rcc>
  <rcc rId="32841" sId="61" numFmtId="4">
    <nc r="P18">
      <v>135</v>
    </nc>
  </rcc>
  <rcc rId="32842" sId="61" numFmtId="4">
    <nc r="P19">
      <v>0</v>
    </nc>
  </rcc>
  <rcc rId="32843" sId="61" numFmtId="4">
    <nc r="P20">
      <v>99</v>
    </nc>
  </rcc>
  <rcc rId="32844" sId="61" numFmtId="4">
    <nc r="P21">
      <v>108</v>
    </nc>
  </rcc>
  <rcc rId="32845" sId="61" numFmtId="4">
    <nc r="P22">
      <v>206</v>
    </nc>
  </rcc>
  <rcc rId="32846" sId="61" numFmtId="4">
    <nc r="P23">
      <v>44</v>
    </nc>
  </rcc>
  <rcc rId="32847" sId="61" numFmtId="4">
    <nc r="P24">
      <v>37</v>
    </nc>
  </rcc>
  <rcc rId="32848" sId="61" numFmtId="4">
    <nc r="P25">
      <v>81</v>
    </nc>
  </rcc>
  <rcc rId="32849" sId="61" numFmtId="4">
    <nc r="P27">
      <v>0</v>
    </nc>
  </rcc>
  <rcc rId="32850" sId="61" numFmtId="4">
    <nc r="P26">
      <v>0</v>
    </nc>
  </rcc>
  <rcc rId="32851" sId="61" numFmtId="4">
    <nc r="P28">
      <v>0</v>
    </nc>
  </rcc>
  <rcc rId="32852" sId="61" numFmtId="4">
    <nc r="P29">
      <v>0</v>
    </nc>
  </rcc>
  <rcc rId="32853" sId="61" numFmtId="4">
    <nc r="P31">
      <v>0</v>
    </nc>
  </rcc>
  <rcc rId="32854" sId="61" numFmtId="4">
    <nc r="P32">
      <v>0</v>
    </nc>
  </rcc>
  <rcc rId="32855" sId="61" numFmtId="4">
    <nc r="P33">
      <v>24</v>
    </nc>
  </rcc>
  <rcc rId="32856" sId="61">
    <nc r="P30">
      <f>SUM(P31:P33)</f>
    </nc>
  </rcc>
  <rcc rId="32857" sId="61" numFmtId="4">
    <nc r="P35">
      <v>35</v>
    </nc>
  </rcc>
  <rcc rId="32858" sId="61" numFmtId="4">
    <nc r="P36">
      <v>15</v>
    </nc>
  </rcc>
  <rcc rId="32859" sId="61" numFmtId="4">
    <nc r="P37">
      <v>16</v>
    </nc>
  </rcc>
  <rcc rId="32860" sId="61" numFmtId="4">
    <nc r="P38">
      <v>18</v>
    </nc>
  </rcc>
  <rcc rId="32861" sId="61">
    <nc r="P34">
      <f>SUM(P35:P38)</f>
    </nc>
  </rcc>
  <rcc rId="32862" sId="61">
    <nc r="P39">
      <f>P40</f>
    </nc>
  </rcc>
  <rcc rId="32863" sId="61">
    <nc r="P41">
      <f>P42</f>
    </nc>
  </rcc>
  <rcc rId="32864" sId="61" numFmtId="4">
    <nc r="P40">
      <v>96</v>
    </nc>
  </rcc>
  <rcc rId="32865" sId="61" numFmtId="4">
    <nc r="P42">
      <v>50</v>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66" sId="61" numFmtId="4">
    <nc r="Q13">
      <v>667</v>
    </nc>
  </rcc>
  <rcc rId="32867" sId="61" numFmtId="4">
    <nc r="Q14">
      <v>63</v>
    </nc>
  </rcc>
  <rcc rId="32868" sId="61" numFmtId="4">
    <nc r="Q15">
      <v>62</v>
    </nc>
  </rcc>
  <rcc rId="32869" sId="61" numFmtId="4">
    <nc r="Q16">
      <v>153</v>
    </nc>
  </rcc>
  <rcc rId="32870" sId="61" numFmtId="4">
    <nc r="Q17">
      <v>0</v>
    </nc>
  </rcc>
  <rcc rId="32871" sId="61" numFmtId="4">
    <nc r="Q18">
      <v>126</v>
    </nc>
  </rcc>
  <rcc rId="32872" sId="61" numFmtId="4">
    <nc r="Q19">
      <v>0</v>
    </nc>
  </rcc>
  <rcc rId="32873" sId="61" numFmtId="4">
    <nc r="Q20">
      <v>97</v>
    </nc>
  </rcc>
  <rcc rId="32874" sId="61" numFmtId="4">
    <nc r="Q21">
      <v>64</v>
    </nc>
  </rcc>
  <rcc rId="32875" sId="61" numFmtId="4">
    <nc r="Q22">
      <v>168</v>
    </nc>
  </rcc>
  <rcc rId="32876" sId="61" numFmtId="4">
    <nc r="Q23">
      <v>48</v>
    </nc>
  </rcc>
  <rcc rId="32877" sId="61" numFmtId="4">
    <nc r="Q24">
      <v>44</v>
    </nc>
  </rcc>
  <rcc rId="32878" sId="61" numFmtId="4">
    <nc r="Q25">
      <v>103</v>
    </nc>
  </rcc>
  <rcc rId="32879" sId="61" numFmtId="4">
    <nc r="Q26">
      <v>0</v>
    </nc>
  </rcc>
  <rcc rId="32880" sId="61" numFmtId="4">
    <nc r="Q27">
      <v>0</v>
    </nc>
  </rcc>
  <rcc rId="32881" sId="61" numFmtId="4">
    <nc r="Q28">
      <v>0</v>
    </nc>
  </rcc>
  <rcc rId="32882" sId="61" numFmtId="4">
    <nc r="Q29">
      <v>0</v>
    </nc>
  </rcc>
  <rcc rId="32883" sId="61" numFmtId="4">
    <nc r="Q31">
      <v>0</v>
    </nc>
  </rcc>
  <rcc rId="32884" sId="61" numFmtId="4">
    <nc r="Q32">
      <v>0</v>
    </nc>
  </rcc>
  <rcc rId="32885" sId="61">
    <nc r="Q30">
      <f>SUM(Q31:Q33)</f>
    </nc>
  </rcc>
  <rcc rId="32886" sId="61" numFmtId="4">
    <nc r="Q33">
      <v>28</v>
    </nc>
  </rcc>
  <rcc rId="32887" sId="61" numFmtId="4">
    <nc r="Q35">
      <v>20</v>
    </nc>
  </rcc>
  <rcc rId="32888" sId="61" numFmtId="4">
    <nc r="Q36">
      <v>22</v>
    </nc>
  </rcc>
  <rcc rId="32889" sId="61" numFmtId="4">
    <nc r="Q37">
      <v>17</v>
    </nc>
  </rcc>
  <rcc rId="32890" sId="61" numFmtId="4">
    <nc r="Q38">
      <v>18</v>
    </nc>
  </rcc>
  <rcc rId="32891" sId="61">
    <nc r="Q34">
      <f>SUM(Q35:Q38)</f>
    </nc>
  </rcc>
  <rcc rId="32892" sId="61">
    <nc r="Q39">
      <f>Q40</f>
    </nc>
  </rcc>
  <rcc rId="32893" sId="61">
    <nc r="Q41">
      <f>Q42</f>
    </nc>
  </rcc>
  <rcc rId="32894" sId="61" numFmtId="4">
    <nc r="Q40">
      <v>97</v>
    </nc>
  </rcc>
  <rcc rId="32895" sId="61" numFmtId="4">
    <nc r="Q42">
      <v>49</v>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96" sId="69">
    <oc r="B5" t="inlineStr">
      <is>
        <t>令和５年度</t>
      </is>
    </oc>
    <nc r="B5" t="inlineStr">
      <is>
        <t>令和６年度</t>
      </is>
    </nc>
  </rcc>
  <rcc rId="32897" sId="69" numFmtId="4">
    <oc r="E5">
      <v>1592</v>
    </oc>
    <nc r="E5">
      <v>1548</v>
    </nc>
  </rcc>
  <rcc rId="32898" sId="69" numFmtId="4">
    <oc r="F5">
      <v>152</v>
    </oc>
    <nc r="F5">
      <v>159</v>
    </nc>
  </rcc>
  <rcc rId="32899" sId="69" numFmtId="4">
    <oc r="G5">
      <v>1417</v>
    </oc>
    <nc r="G5">
      <v>1389</v>
    </nc>
  </rcc>
  <rcc rId="32900" sId="69" numFmtId="4">
    <oc r="H5">
      <v>23</v>
    </oc>
    <nc r="H5">
      <v>0</v>
    </nc>
  </rcc>
  <rcc rId="32901" sId="69">
    <oc r="J5">
      <v>137</v>
    </oc>
    <nc r="J5">
      <v>133</v>
    </nc>
  </rcc>
  <rcc rId="32902" sId="69">
    <oc r="L5">
      <v>52</v>
    </oc>
    <nc r="L5">
      <v>46</v>
    </nc>
  </rcc>
  <rcc rId="32903" sId="69">
    <oc r="B6" t="inlineStr">
      <is>
        <t>令和６年度</t>
      </is>
    </oc>
    <nc r="B6" t="inlineStr">
      <is>
        <t>令和７年度</t>
        <phoneticPr fontId="0"/>
      </is>
    </nc>
  </rcc>
  <rcc rId="32904" sId="69" numFmtId="4">
    <oc r="F7">
      <v>159</v>
    </oc>
    <nc r="F7">
      <v>156</v>
    </nc>
  </rcc>
  <rcc rId="32905" sId="69" numFmtId="4">
    <oc r="G7">
      <v>1092</v>
    </oc>
    <nc r="G7">
      <v>1041</v>
    </nc>
  </rcc>
  <rcc rId="32906" sId="69" numFmtId="4">
    <oc r="G8">
      <v>99</v>
    </oc>
    <nc r="G8">
      <v>93</v>
    </nc>
  </rcc>
  <rcc rId="32907" sId="69" numFmtId="4">
    <oc r="G9">
      <v>133</v>
    </oc>
    <nc r="G9">
      <v>137</v>
    </nc>
  </rcc>
  <rcc rId="32908" sId="69" numFmtId="4">
    <oc r="G10">
      <v>65</v>
    </oc>
    <nc r="G10">
      <v>54</v>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09" sId="69">
    <oc r="J7">
      <v>93</v>
    </oc>
    <nc r="J7">
      <v>97</v>
    </nc>
  </rcc>
  <rcc rId="32910" sId="69">
    <oc r="J8">
      <v>13</v>
    </oc>
    <nc r="J8">
      <v>12</v>
    </nc>
  </rcc>
  <rcc rId="32911" sId="69">
    <oc r="J9">
      <v>17</v>
    </oc>
    <nc r="J9">
      <v>16</v>
    </nc>
  </rcc>
  <rcc rId="32912" sId="69">
    <oc r="L7">
      <v>30</v>
    </oc>
    <nc r="L7">
      <v>29</v>
    </nc>
  </rcc>
  <rcc rId="32913" sId="69">
    <oc r="L10">
      <v>4</v>
    </oc>
    <nc r="L10">
      <v>3</v>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14" sId="69">
    <oc r="B15" t="inlineStr">
      <is>
        <t>令和５年度</t>
      </is>
    </oc>
    <nc r="B15" t="inlineStr">
      <is>
        <t>令和６年度</t>
      </is>
    </nc>
  </rcc>
  <rcc rId="32915" sId="69" numFmtId="4">
    <oc r="D15">
      <v>1592</v>
    </oc>
    <nc r="D15">
      <v>1548</v>
    </nc>
  </rcc>
  <rcc rId="32916" sId="69" numFmtId="4">
    <oc r="E15">
      <v>425</v>
    </oc>
    <nc r="E15">
      <v>417</v>
    </nc>
  </rcc>
  <rcc rId="32917" sId="69" numFmtId="4">
    <oc r="F15">
      <v>1167</v>
    </oc>
    <nc r="F15">
      <v>1131</v>
    </nc>
  </rcc>
  <rcc rId="32918" sId="69" numFmtId="4">
    <oc r="G15">
      <v>625</v>
    </oc>
    <nc r="G15">
      <v>586</v>
    </nc>
  </rcc>
  <rcc rId="32919" sId="69" numFmtId="4">
    <oc r="H15">
      <v>179</v>
    </oc>
    <nc r="H15">
      <v>164</v>
    </nc>
  </rcc>
  <rcc rId="32920" sId="69" numFmtId="4">
    <oc r="I15">
      <v>446</v>
    </oc>
    <nc r="I15">
      <v>422</v>
    </nc>
  </rcc>
  <rcc rId="32921" sId="69" numFmtId="4">
    <oc r="J15">
      <v>567</v>
    </oc>
    <nc r="J15">
      <v>571</v>
    </nc>
  </rcc>
  <rcc rId="32922" sId="69" numFmtId="4">
    <oc r="L15">
      <v>408</v>
    </oc>
    <nc r="L15">
      <v>412</v>
    </nc>
  </rcc>
  <rcc rId="32923" sId="69">
    <oc r="B16" t="inlineStr">
      <is>
        <t>令和６年度</t>
      </is>
    </oc>
    <nc r="B16" t="inlineStr">
      <is>
        <t>令和７年度</t>
        <phoneticPr fontId="0"/>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24" sId="69" numFmtId="4">
    <oc r="D21">
      <v>19</v>
    </oc>
    <nc r="D21">
      <v>17</v>
    </nc>
  </rcc>
  <rcc rId="32925" sId="69" numFmtId="4">
    <oc r="D22">
      <v>163</v>
    </oc>
    <nc r="D22">
      <v>148</v>
    </nc>
  </rcc>
  <rcc rId="32926" sId="69" numFmtId="4">
    <oc r="D23">
      <v>40</v>
    </oc>
    <nc r="D23">
      <v>34</v>
    </nc>
  </rcc>
  <rcc rId="32927" sId="69" numFmtId="4">
    <oc r="E21">
      <v>12</v>
    </oc>
    <nc r="E21">
      <v>10</v>
    </nc>
  </rcc>
  <rcc rId="32928" sId="69" numFmtId="4">
    <oc r="E22">
      <v>116</v>
    </oc>
    <nc r="E22">
      <v>103</v>
    </nc>
  </rcc>
  <rcc rId="32929" sId="69" numFmtId="4">
    <oc r="F22">
      <v>47</v>
    </oc>
    <nc r="F22">
      <v>45</v>
    </nc>
  </rcc>
  <rcc rId="32930" sId="69" numFmtId="4">
    <oc r="F23">
      <v>35</v>
    </oc>
    <nc r="F23">
      <v>29</v>
    </nc>
  </rcc>
  <rcc rId="32931" sId="69">
    <oc r="D17">
      <f>SUM(D18:D23)</f>
    </oc>
    <nc r="D17">
      <f>SUM(D18:D23)</f>
    </nc>
  </rcc>
  <rcc rId="32932" sId="69">
    <oc r="E17">
      <f>SUM(E18:E23)</f>
    </oc>
    <nc r="E17">
      <f>SUM(E18:E23)</f>
    </nc>
  </rcc>
  <rcc rId="32933" sId="69">
    <oc r="F17">
      <f>SUM(F18:F23)</f>
    </oc>
    <nc r="F17">
      <f>SUM(F18:F23)</f>
    </nc>
  </rcc>
  <rcc rId="32934" sId="69" numFmtId="4">
    <oc r="D28">
      <v>517</v>
    </oc>
    <nc r="D28">
      <v>495</v>
    </nc>
  </rcc>
  <rcc rId="32935" sId="69" numFmtId="4">
    <oc r="F28">
      <v>449</v>
    </oc>
    <nc r="F28">
      <v>427</v>
    </nc>
  </rcc>
  <rcc rId="32936" sId="69" numFmtId="4">
    <oc r="D30">
      <v>113</v>
    </oc>
    <nc r="D30">
      <v>101</v>
    </nc>
  </rcc>
  <rcc rId="32937" sId="69" numFmtId="4">
    <oc r="F30">
      <v>112</v>
    </oc>
    <nc r="F30">
      <v>100</v>
    </nc>
  </rcc>
  <rcc rId="32938" sId="69" numFmtId="4">
    <oc r="E32">
      <v>79</v>
    </oc>
    <nc r="E32">
      <v>75</v>
    </nc>
  </rcc>
  <rcc rId="32939" sId="69" numFmtId="4">
    <oc r="F32">
      <v>79</v>
    </oc>
    <nc r="F32">
      <v>83</v>
    </nc>
  </rcc>
  <rcc rId="32940" sId="69" numFmtId="4">
    <oc r="D38">
      <v>134</v>
    </oc>
    <nc r="D38">
      <v>133</v>
    </nc>
  </rcc>
  <rcc rId="32941" sId="69" numFmtId="4">
    <oc r="E38">
      <v>39</v>
    </oc>
    <nc r="E38">
      <v>30</v>
    </nc>
  </rcc>
  <rcc rId="32942" sId="69" numFmtId="4">
    <oc r="F38">
      <v>95</v>
    </oc>
    <nc r="F38">
      <v>103</v>
    </nc>
  </rcc>
  <rcc rId="32943" sId="69" numFmtId="4">
    <oc r="D42">
      <v>39</v>
    </oc>
    <nc r="D42">
      <v>45</v>
    </nc>
  </rcc>
  <rcc rId="32944" sId="69" numFmtId="4">
    <oc r="E42">
      <v>15</v>
    </oc>
    <nc r="E42">
      <v>17</v>
    </nc>
  </rcc>
  <rcc rId="32945" sId="69" numFmtId="4">
    <oc r="F42">
      <v>24</v>
    </oc>
    <nc r="F42">
      <v>28</v>
    </nc>
  </rcc>
  <rcc rId="32946" sId="69" numFmtId="4">
    <oc r="D45">
      <v>75</v>
    </oc>
    <nc r="D45">
      <v>80</v>
    </nc>
  </rcc>
  <rcc rId="32947" sId="69" numFmtId="4">
    <oc r="E45">
      <v>36</v>
    </oc>
    <nc r="E45">
      <v>48</v>
    </nc>
  </rcc>
  <rcc rId="32948" sId="69" numFmtId="4">
    <oc r="F45">
      <v>39</v>
    </oc>
    <nc r="F45">
      <v>32</v>
    </nc>
  </rcc>
  <rcc rId="32949" sId="69" numFmtId="4">
    <oc r="D46">
      <v>30</v>
    </oc>
    <nc r="D46">
      <v>9</v>
    </nc>
  </rcc>
  <rcc rId="32950" sId="69" numFmtId="4">
    <oc r="E46">
      <v>18</v>
    </oc>
    <nc r="E46">
      <v>6</v>
    </nc>
  </rcc>
  <rcc rId="32951" sId="69" numFmtId="4">
    <oc r="F46">
      <v>12</v>
    </oc>
    <nc r="F46">
      <v>3</v>
    </nc>
  </rcc>
  <rcc rId="32952" sId="69" numFmtId="4">
    <oc r="D47">
      <v>36</v>
    </oc>
    <nc r="D47">
      <v>26</v>
    </nc>
  </rcc>
  <rcc rId="32953" sId="69" numFmtId="4">
    <oc r="F47">
      <v>35</v>
    </oc>
    <nc r="F47">
      <v>25</v>
    </nc>
  </rcc>
  <rcc rId="32954" sId="69" numFmtId="4">
    <oc r="D48">
      <v>79</v>
    </oc>
    <nc r="D48">
      <v>93</v>
    </nc>
  </rcc>
  <rcc rId="32955" sId="69" numFmtId="4">
    <oc r="E48">
      <v>21</v>
    </oc>
    <nc r="E48">
      <v>31</v>
    </nc>
  </rcc>
  <rcc rId="32956" sId="69" numFmtId="4">
    <oc r="F48">
      <v>58</v>
    </oc>
    <nc r="F48">
      <v>62</v>
    </nc>
  </rcc>
  <rcc rId="32957" sId="69" numFmtId="4">
    <oc r="D49">
      <v>70</v>
    </oc>
    <nc r="D49">
      <v>71</v>
    </nc>
  </rcc>
  <rcc rId="32958" sId="69" numFmtId="4">
    <oc r="F49">
      <v>70</v>
    </oc>
    <nc r="F49">
      <v>71</v>
    </nc>
  </rcc>
  <rcc rId="32959" sId="69" numFmtId="4">
    <oc r="D53">
      <v>6</v>
    </oc>
    <nc r="D53">
      <v>4</v>
    </nc>
  </rcc>
  <rcc rId="32960" sId="69" numFmtId="4">
    <oc r="F53">
      <v>6</v>
    </oc>
    <nc r="F53">
      <v>4</v>
    </nc>
  </rcc>
  <rcc rId="32961" sId="69" numFmtId="4">
    <oc r="D58">
      <v>44</v>
    </oc>
    <nc r="D58">
      <v>42</v>
    </nc>
  </rcc>
  <rcc rId="32962" sId="69" numFmtId="4">
    <oc r="E58">
      <v>5</v>
    </oc>
    <nc r="E58">
      <v>3</v>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63" sId="69" numFmtId="4">
    <oc r="J21">
      <v>4</v>
    </oc>
    <nc r="J21">
      <v>2</v>
    </nc>
  </rcc>
  <rcc rId="32964" sId="69" numFmtId="4">
    <oc r="H22">
      <v>49</v>
    </oc>
    <nc r="H22">
      <v>75</v>
    </nc>
  </rcc>
  <rcc rId="32965" sId="69" numFmtId="4">
    <oc r="I22">
      <v>21</v>
    </oc>
    <nc r="I22">
      <v>49</v>
    </nc>
  </rcc>
  <rcc rId="32966" sId="69" numFmtId="4">
    <oc r="J22">
      <v>66</v>
    </oc>
    <nc r="J22">
      <v>26</v>
    </nc>
  </rcc>
  <rcc rId="32967" sId="69" numFmtId="4">
    <oc r="H23">
      <v>1</v>
    </oc>
    <nc r="H23">
      <v>13</v>
    </nc>
  </rcc>
  <rcc rId="32968" sId="69" numFmtId="4">
    <oc r="I23">
      <v>14</v>
    </oc>
    <nc r="I23">
      <v>1</v>
    </nc>
  </rcc>
  <rcc rId="32969" sId="69" numFmtId="4">
    <oc r="J23">
      <v>9</v>
    </oc>
    <nc r="J23">
      <v>12</v>
    </nc>
  </rcc>
  <rcc rId="32970" sId="69" numFmtId="4">
    <oc r="G28">
      <v>167</v>
    </oc>
    <nc r="G28">
      <v>156</v>
    </nc>
  </rcc>
  <rcc rId="32971" sId="69" numFmtId="4">
    <oc r="H28">
      <v>25</v>
    </oc>
    <nc r="H28">
      <v>20</v>
    </nc>
  </rcc>
  <rcc rId="32972" sId="69" numFmtId="4">
    <oc r="I28">
      <v>142</v>
    </oc>
    <nc r="I28">
      <v>136</v>
    </nc>
  </rcc>
  <rcc rId="32973" sId="69" numFmtId="4">
    <oc r="G30">
      <v>31</v>
    </oc>
    <nc r="G30">
      <v>36</v>
    </nc>
  </rcc>
  <rcc rId="32974" sId="69" numFmtId="4">
    <oc r="I30">
      <v>31</v>
    </oc>
    <nc r="I30">
      <v>36</v>
    </nc>
  </rcc>
  <rcc rId="32975" sId="69" numFmtId="4">
    <oc r="G32">
      <v>41</v>
    </oc>
    <nc r="G32">
      <v>42</v>
    </nc>
  </rcc>
  <rcc rId="32976" sId="69" numFmtId="4">
    <oc r="H32">
      <v>23</v>
    </oc>
    <nc r="H32">
      <v>20</v>
    </nc>
  </rcc>
  <rcc rId="32977" sId="69" numFmtId="4">
    <oc r="I32">
      <v>18</v>
    </oc>
    <nc r="I32">
      <v>22</v>
    </nc>
  </rcc>
  <rcc rId="32978" sId="69" numFmtId="4">
    <oc r="G33">
      <v>25</v>
    </oc>
    <nc r="G33">
      <v>24</v>
    </nc>
  </rcc>
  <rcc rId="32979" sId="69" numFmtId="4">
    <oc r="I33">
      <v>24</v>
    </oc>
    <nc r="I33">
      <v>23</v>
    </nc>
  </rcc>
  <rcc rId="32980" sId="69" numFmtId="4">
    <oc r="G38">
      <v>71</v>
    </oc>
    <nc r="G38">
      <v>70</v>
    </nc>
  </rcc>
  <rcc rId="32981" sId="69" numFmtId="4">
    <oc r="H38">
      <v>20</v>
    </oc>
    <nc r="H38">
      <v>13</v>
    </nc>
  </rcc>
  <rcc rId="32982" sId="69" numFmtId="4">
    <oc r="I38">
      <v>51</v>
    </oc>
    <nc r="I38">
      <v>57</v>
    </nc>
  </rcc>
  <rcc rId="32983" sId="69" numFmtId="4">
    <oc r="H42">
      <v>4</v>
    </oc>
    <nc r="H42">
      <v>5</v>
    </nc>
  </rcc>
  <rcc rId="32984" sId="69" numFmtId="4">
    <oc r="I42">
      <v>11</v>
    </oc>
    <nc r="I42">
      <v>10</v>
    </nc>
  </rcc>
  <rcc rId="32985" sId="69" numFmtId="4">
    <oc r="G45">
      <v>31</v>
    </oc>
    <nc r="G45">
      <v>27</v>
    </nc>
  </rcc>
  <rcc rId="32986" sId="69" numFmtId="4">
    <oc r="H45">
      <v>15</v>
    </oc>
    <nc r="H45">
      <v>16</v>
    </nc>
  </rcc>
  <rcc rId="32987" sId="69" numFmtId="4">
    <oc r="I45">
      <v>16</v>
    </oc>
    <nc r="I45">
      <v>11</v>
    </nc>
  </rcc>
  <rcc rId="32988" sId="69" numFmtId="4">
    <oc r="G46">
      <v>10</v>
    </oc>
    <nc r="G46">
      <v>15</v>
    </nc>
  </rcc>
  <rcc rId="32989" sId="69" numFmtId="4">
    <oc r="H46">
      <v>7</v>
    </oc>
    <nc r="H46">
      <v>1</v>
    </nc>
  </rcc>
  <rcc rId="32990" sId="69" numFmtId="4">
    <oc r="I46">
      <v>3</v>
    </oc>
    <nc r="I46">
      <v>14</v>
    </nc>
  </rcc>
  <rcc rId="32991" sId="69" numFmtId="4">
    <oc r="G47">
      <v>13</v>
    </oc>
    <nc r="G47">
      <v>50</v>
    </nc>
  </rcc>
  <rcc rId="32992" sId="69" numFmtId="4">
    <oc r="H47">
      <v>0</v>
    </oc>
    <nc r="H47">
      <v>18</v>
    </nc>
  </rcc>
  <rcc rId="32993" sId="69" numFmtId="4">
    <oc r="I47">
      <v>13</v>
    </oc>
    <nc r="I47">
      <v>32</v>
    </nc>
  </rcc>
  <rcc rId="32994" sId="69" numFmtId="4">
    <oc r="G48">
      <v>40</v>
    </oc>
    <nc r="G48">
      <v>39</v>
    </nc>
  </rcc>
  <rcc rId="32995" sId="69" numFmtId="4">
    <oc r="H48">
      <v>13</v>
    </oc>
    <nc r="H48">
      <v>0</v>
    </nc>
  </rcc>
  <rcc rId="32996" sId="69" numFmtId="4">
    <oc r="I48">
      <v>27</v>
    </oc>
    <nc r="I48">
      <v>39</v>
    </nc>
  </rcc>
  <rcc rId="32997" sId="69" numFmtId="4">
    <oc r="G49">
      <v>32</v>
    </oc>
    <nc r="G49">
      <v>0</v>
    </nc>
  </rcc>
  <rcc rId="32998" sId="69" numFmtId="4">
    <oc r="I49">
      <v>32</v>
    </oc>
    <nc r="I49">
      <v>0</v>
    </nc>
  </rcc>
  <rcc rId="32999" sId="69" numFmtId="4">
    <oc r="G53">
      <v>3</v>
    </oc>
    <nc r="G53">
      <v>2</v>
    </nc>
  </rcc>
  <rcc rId="33000" sId="69" numFmtId="4">
    <oc r="I53">
      <v>3</v>
    </oc>
    <nc r="I53">
      <v>2</v>
    </nc>
  </rcc>
  <rcc rId="33001" sId="69" numFmtId="4">
    <oc r="G58">
      <v>16</v>
    </oc>
    <nc r="G58">
      <v>13</v>
    </nc>
  </rcc>
  <rcc rId="33002" sId="69" numFmtId="4">
    <oc r="H58">
      <v>2</v>
    </oc>
    <nc r="H58">
      <v>1</v>
    </nc>
  </rcc>
  <rcc rId="33003" sId="69" numFmtId="4">
    <oc r="I58">
      <v>14</v>
    </oc>
    <nc r="I58">
      <v>12</v>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004" sId="69">
    <oc r="J16">
      <f>J17+J24+J27+J34+J40+J44+J51+J55</f>
    </oc>
    <nc r="J16">
      <f>J17+J24+J27+J34+J40+J44+J51+J55</f>
    </nc>
  </rcc>
  <rcc rId="33005" sId="69" numFmtId="4">
    <oc r="J21">
      <v>2</v>
    </oc>
    <nc r="J21">
      <v>7</v>
    </nc>
  </rcc>
  <rcc rId="33006" sId="69" numFmtId="4">
    <oc r="K21">
      <v>3</v>
    </oc>
    <nc r="K21">
      <v>5</v>
    </nc>
  </rcc>
  <rcc rId="33007" sId="69" numFmtId="4">
    <oc r="L21">
      <v>1</v>
    </oc>
    <nc r="L21">
      <v>2</v>
    </nc>
  </rcc>
  <rcc rId="33008" sId="69" numFmtId="4">
    <oc r="J22">
      <v>26</v>
    </oc>
    <nc r="J22">
      <v>79</v>
    </nc>
  </rcc>
  <rcc rId="33009" sId="69" numFmtId="4">
    <oc r="K22">
      <v>56</v>
    </oc>
    <nc r="K22">
      <v>57</v>
    </nc>
  </rcc>
  <rcc rId="33010" sId="69" numFmtId="4">
    <oc r="L22">
      <v>10</v>
    </oc>
    <nc r="L22">
      <v>22</v>
    </nc>
  </rcc>
  <rcc rId="33011" sId="69" numFmtId="4">
    <oc r="J23">
      <v>12</v>
    </oc>
    <nc r="J23">
      <v>17</v>
    </nc>
  </rcc>
  <rcc rId="33012" sId="69" numFmtId="4">
    <oc r="K23">
      <v>1</v>
    </oc>
    <nc r="K23">
      <v>2</v>
    </nc>
  </rcc>
  <rcc rId="33013" sId="69" numFmtId="4">
    <oc r="L23">
      <v>8</v>
    </oc>
    <nc r="L23">
      <v>15</v>
    </nc>
  </rcc>
  <rcc rId="33014" sId="69" numFmtId="4">
    <oc r="J28">
      <v>182</v>
    </oc>
    <nc r="J28">
      <v>160</v>
    </nc>
  </rcc>
  <rcc rId="33015" sId="69" numFmtId="4">
    <oc r="K28">
      <v>21</v>
    </oc>
    <nc r="K28">
      <v>17</v>
    </nc>
  </rcc>
  <rcc rId="33016" sId="69" numFmtId="4">
    <oc r="L28">
      <v>161</v>
    </oc>
    <nc r="L28">
      <v>143</v>
    </nc>
  </rcc>
  <rcc rId="33017" sId="69" numFmtId="4">
    <oc r="J30">
      <v>38</v>
    </oc>
    <nc r="J30">
      <v>44</v>
    </nc>
  </rcc>
  <rcc rId="33018" sId="69" numFmtId="4">
    <oc r="L30">
      <v>38</v>
    </oc>
    <nc r="L30">
      <v>44</v>
    </nc>
  </rcc>
  <rcc rId="33019" sId="69" numFmtId="4">
    <oc r="J32">
      <v>36</v>
    </oc>
    <nc r="J32">
      <v>40</v>
    </nc>
  </rcc>
  <rcc rId="33020" sId="69" numFmtId="4">
    <oc r="K32">
      <v>21</v>
    </oc>
    <nc r="K32">
      <v>22</v>
    </nc>
  </rcc>
  <rcc rId="33021" sId="69" numFmtId="4">
    <oc r="L32">
      <v>15</v>
    </oc>
    <nc r="L32">
      <v>18</v>
    </nc>
  </rcc>
  <rcc rId="33022" sId="69" numFmtId="4">
    <oc r="J33">
      <v>24</v>
    </oc>
    <nc r="J33">
      <v>23</v>
    </nc>
  </rcc>
  <rcc rId="33023" sId="69" numFmtId="4">
    <oc r="K33">
      <v>2</v>
    </oc>
    <nc r="K33">
      <v>1</v>
    </nc>
  </rcc>
  <rcc rId="33024" sId="69" numFmtId="4">
    <oc r="J38">
      <v>58</v>
    </oc>
    <nc r="J38">
      <v>61</v>
    </nc>
  </rcc>
  <rcc rId="33025" sId="69" numFmtId="4">
    <oc r="K38">
      <v>11</v>
    </oc>
    <nc r="K38">
      <v>17</v>
    </nc>
  </rcc>
  <rcc rId="33026" sId="69" numFmtId="4">
    <oc r="L38">
      <v>47</v>
    </oc>
    <nc r="L38">
      <v>44</v>
    </nc>
  </rcc>
  <rcc rId="33027" sId="69" numFmtId="4">
    <oc r="J42">
      <v>7</v>
    </oc>
    <nc r="J42">
      <v>8</v>
    </nc>
  </rcc>
  <rcc rId="33028" sId="69" numFmtId="4">
    <oc r="K42">
      <v>4</v>
    </oc>
    <nc r="K42">
      <v>3</v>
    </nc>
  </rcc>
  <rcc rId="33029" sId="69" numFmtId="4">
    <oc r="L42">
      <v>3</v>
    </oc>
    <nc r="L42">
      <v>5</v>
    </nc>
  </rcc>
  <rcc rId="33030" sId="69" numFmtId="4">
    <oc r="J45">
      <v>23</v>
    </oc>
    <nc r="J45">
      <v>19</v>
    </nc>
  </rcc>
  <rcc rId="33031" sId="69" numFmtId="4">
    <oc r="K45">
      <v>12</v>
    </oc>
    <nc r="K45">
      <v>7</v>
    </nc>
  </rcc>
  <rcc rId="33032" sId="69" numFmtId="4">
    <oc r="L45">
      <v>11</v>
    </oc>
    <nc r="L45">
      <v>12</v>
    </nc>
  </rcc>
  <rcc rId="33033" sId="69" numFmtId="4">
    <oc r="J46">
      <v>14</v>
    </oc>
    <nc r="J46">
      <v>19</v>
    </nc>
  </rcc>
  <rcc rId="33034" sId="69" numFmtId="4">
    <oc r="K46">
      <v>6</v>
    </oc>
    <nc r="K46">
      <v>11</v>
    </nc>
  </rcc>
  <rcc rId="33035" sId="69" numFmtId="4">
    <oc r="J47">
      <v>7</v>
    </oc>
    <nc r="J47">
      <v>23</v>
    </nc>
  </rcc>
  <rcc rId="33036" sId="69" numFmtId="4">
    <oc r="K47">
      <v>0</v>
    </oc>
    <nc r="K47">
      <v>1</v>
    </nc>
  </rcc>
  <rcc rId="33037" sId="69" numFmtId="4">
    <oc r="L47">
      <v>7</v>
    </oc>
    <nc r="L47">
      <v>22</v>
    </nc>
  </rcc>
  <rcc rId="33038" sId="69" numFmtId="4">
    <oc r="J48">
      <v>17</v>
    </oc>
    <nc r="J48">
      <v>35</v>
    </nc>
  </rcc>
  <rcc rId="33039" sId="69" numFmtId="4">
    <oc r="K48">
      <v>6</v>
    </oc>
    <nc r="K48">
      <v>9</v>
    </nc>
  </rcc>
  <rcc rId="33040" sId="69" numFmtId="4">
    <oc r="L48">
      <v>11</v>
    </oc>
    <nc r="L48">
      <v>26</v>
    </nc>
  </rcc>
  <rcc rId="33041" sId="69" numFmtId="4">
    <oc r="J49">
      <v>46</v>
    </oc>
    <nc r="J49">
      <v>37</v>
    </nc>
  </rcc>
  <rcc rId="33042" sId="69" numFmtId="4">
    <oc r="K49">
      <v>1</v>
    </oc>
    <nc r="K49">
      <v>0</v>
    </nc>
  </rcc>
  <rcc rId="33043" sId="69" numFmtId="4">
    <oc r="L49">
      <v>45</v>
    </oc>
    <nc r="L49">
      <v>37</v>
    </nc>
  </rcc>
  <rcc rId="33044" sId="69" numFmtId="4">
    <oc r="J53">
      <v>1</v>
    </oc>
    <nc r="J53">
      <v>3</v>
    </nc>
  </rcc>
  <rcc rId="33045" sId="69" numFmtId="4">
    <oc r="L53">
      <v>1</v>
    </oc>
    <nc r="L53">
      <v>3</v>
    </nc>
  </rcc>
  <rcc rId="33046" sId="69" numFmtId="4">
    <oc r="J58">
      <v>16</v>
    </oc>
    <nc r="J58">
      <v>12</v>
    </nc>
  </rcc>
  <rcc rId="33047" sId="69" numFmtId="4">
    <oc r="L58">
      <v>15</v>
    </oc>
    <nc r="L58">
      <v>11</v>
    </nc>
  </rcc>
  <rcc rId="33048" sId="69" numFmtId="4">
    <oc r="J59">
      <v>23</v>
    </oc>
    <nc r="J59"/>
  </rcc>
  <rcc rId="33049" sId="69" numFmtId="4">
    <oc r="K59">
      <v>14</v>
    </oc>
    <nc r="K59"/>
  </rcc>
  <rcc rId="33050" sId="69" numFmtId="4">
    <oc r="L59">
      <v>9</v>
    </oc>
    <nc r="L59"/>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051" sId="69">
    <oc r="B66" t="inlineStr">
      <is>
        <t>令和５年度</t>
      </is>
    </oc>
    <nc r="B66" t="inlineStr">
      <is>
        <t>令和６年度</t>
      </is>
    </nc>
  </rcc>
  <rcc rId="33052" sId="69" numFmtId="4">
    <oc r="D66">
      <v>137</v>
    </oc>
    <nc r="D66">
      <v>133</v>
    </nc>
  </rcc>
  <rcc rId="33053" sId="69" numFmtId="4">
    <oc r="E66">
      <v>36</v>
    </oc>
    <nc r="E66">
      <v>32</v>
    </nc>
  </rcc>
  <rcc rId="33054" sId="69" numFmtId="4">
    <oc r="G66">
      <v>545</v>
    </oc>
    <nc r="G66">
      <v>566</v>
    </nc>
  </rcc>
  <rcc rId="33055" sId="69" numFmtId="4">
    <oc r="H66">
      <v>349</v>
    </oc>
    <nc r="H66">
      <v>362</v>
    </nc>
  </rcc>
  <rcc rId="33056" sId="69" numFmtId="4">
    <oc r="I66">
      <v>196</v>
    </oc>
    <nc r="I66">
      <v>204</v>
    </nc>
  </rcc>
  <rcc rId="33057" sId="69" numFmtId="4">
    <oc r="J66">
      <v>52</v>
    </oc>
    <nc r="J66">
      <v>46</v>
    </nc>
  </rcc>
  <rcc rId="33058" sId="69" numFmtId="4">
    <oc r="K66">
      <v>12</v>
    </oc>
    <nc r="K66">
      <v>10</v>
    </nc>
  </rcc>
  <rcc rId="33059" sId="69" numFmtId="4">
    <oc r="L66">
      <v>40</v>
    </oc>
    <nc r="L66">
      <v>36</v>
    </nc>
  </rcc>
  <rcc rId="33060" sId="69">
    <oc r="B67" t="inlineStr">
      <is>
        <t>令和６年度</t>
      </is>
    </oc>
    <nc r="B67" t="inlineStr">
      <is>
        <t>令和７年度</t>
        <phoneticPr fontId="0"/>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21" sId="57">
    <oc r="A6" t="inlineStr">
      <is>
        <t>令和５年度</t>
      </is>
    </oc>
    <nc r="A6" t="inlineStr">
      <is>
        <t>令和６年度</t>
        <phoneticPr fontId="0"/>
      </is>
    </nc>
  </rcc>
  <rcc rId="27222" sId="57">
    <oc r="A7" t="inlineStr">
      <is>
        <t>令和６年度</t>
      </is>
    </oc>
    <nc r="A7" t="inlineStr">
      <is>
        <t>令和７年度</t>
        <phoneticPr fontId="0"/>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061" sId="69" numFmtId="4">
    <oc r="D68">
      <v>24</v>
    </oc>
    <nc r="D68">
      <v>23</v>
    </nc>
  </rcc>
  <rcc rId="33062" sId="69" numFmtId="4">
    <oc r="F68">
      <v>18</v>
    </oc>
    <nc r="F68">
      <v>17</v>
    </nc>
  </rcc>
  <rcc rId="33063" sId="69" numFmtId="4">
    <oc r="D69">
      <v>109</v>
    </oc>
    <nc r="D69">
      <v>112</v>
    </nc>
  </rcc>
  <rcc rId="33064" sId="69" numFmtId="4">
    <oc r="E69">
      <v>26</v>
    </oc>
    <nc r="E69">
      <v>28</v>
    </nc>
  </rcc>
  <rcc rId="33065" sId="69" numFmtId="4">
    <oc r="F69">
      <v>83</v>
    </oc>
    <nc r="F69">
      <v>84</v>
    </nc>
  </rcc>
  <rcc rId="33066" sId="69" numFmtId="4">
    <oc r="G68">
      <v>15</v>
    </oc>
    <nc r="G68">
      <v>16</v>
    </nc>
  </rcc>
  <rcc rId="33067" sId="69" numFmtId="4">
    <oc r="I68">
      <v>9</v>
    </oc>
    <nc r="I68">
      <v>10</v>
    </nc>
  </rcc>
  <rcc rId="33068" sId="69" numFmtId="4">
    <oc r="G69">
      <v>551</v>
    </oc>
    <nc r="G69">
      <v>527</v>
    </nc>
  </rcc>
  <rcc rId="33069" sId="69" numFmtId="4">
    <oc r="H69">
      <v>356</v>
    </oc>
    <nc r="H69">
      <v>342</v>
    </nc>
  </rcc>
  <rcc rId="33070" sId="69" numFmtId="4">
    <oc r="I69">
      <v>195</v>
    </oc>
    <nc r="I69">
      <v>185</v>
    </nc>
  </rcc>
  <rcc rId="33071" sId="69" numFmtId="4">
    <oc r="J68">
      <v>10</v>
    </oc>
    <nc r="J68">
      <v>9</v>
    </nc>
  </rcc>
  <rcc rId="33072" sId="69" numFmtId="4">
    <oc r="K68">
      <v>5</v>
    </oc>
    <nc r="K68">
      <v>3</v>
    </nc>
  </rcc>
  <rcc rId="33073" sId="69" numFmtId="4">
    <oc r="L68">
      <v>5</v>
    </oc>
    <nc r="L68">
      <v>6</v>
    </nc>
  </rcc>
  <rcc rId="33074" sId="69" numFmtId="4">
    <oc r="J69">
      <v>36</v>
    </oc>
    <nc r="J69">
      <v>35</v>
    </nc>
  </rcc>
  <rcc rId="33075" sId="69" numFmtId="4">
    <oc r="K69">
      <v>5</v>
    </oc>
    <nc r="K69">
      <v>6</v>
    </nc>
  </rcc>
  <rcc rId="33076" sId="69" numFmtId="4">
    <oc r="L69">
      <v>31</v>
    </oc>
    <nc r="L69">
      <v>29</v>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077" sId="31" ref="A12:XFD12" action="insertRow"/>
  <rcc rId="33078" sId="31">
    <nc r="C12" t="inlineStr">
      <is>
        <t>由利本荘市</t>
        <rPh sb="0" eb="2">
          <t>ユリ</t>
        </rPh>
        <rPh sb="2" eb="4">
          <t>ホンジョウ</t>
        </rPh>
        <rPh sb="4" eb="5">
          <t>シ</t>
        </rPh>
        <phoneticPr fontId="0"/>
      </is>
    </nc>
  </rcc>
  <rcc rId="33079" sId="31" numFmtId="4">
    <nc r="D12">
      <v>1</v>
    </nc>
  </rcc>
  <rcc rId="33080" sId="31" numFmtId="4">
    <nc r="E12">
      <v>0</v>
    </nc>
  </rcc>
  <rcc rId="33081" sId="31" numFmtId="4">
    <nc r="F12">
      <v>0</v>
    </nc>
  </rcc>
  <rcc rId="33082" sId="31" numFmtId="4">
    <nc r="G12">
      <v>0</v>
    </nc>
  </rcc>
  <rcc rId="33083" sId="31" numFmtId="4">
    <nc r="H12">
      <v>0</v>
    </nc>
  </rcc>
  <rcc rId="33084" sId="31" numFmtId="4">
    <nc r="I12">
      <v>0</v>
    </nc>
  </rcc>
  <rcc rId="33085" sId="31" numFmtId="4">
    <nc r="J12">
      <v>0</v>
    </nc>
  </rcc>
  <rcc rId="33086" sId="31" numFmtId="4">
    <nc r="K12">
      <v>4</v>
    </nc>
  </rcc>
  <rcc rId="33087" sId="31" numFmtId="4">
    <nc r="L12">
      <v>1</v>
    </nc>
  </rcc>
  <rcc rId="33088" sId="31" numFmtId="4">
    <nc r="M12">
      <v>3</v>
    </nc>
  </rcc>
  <rcc rId="33089" sId="31" numFmtId="4">
    <nc r="N12">
      <v>0</v>
    </nc>
  </rcc>
  <rcc rId="33090" sId="31" numFmtId="4">
    <nc r="O12">
      <v>0</v>
    </nc>
  </rcc>
  <rcc rId="33091" sId="31" numFmtId="4">
    <nc r="P12">
      <v>0</v>
    </nc>
  </rcc>
  <rcc rId="33092" sId="31">
    <oc r="C13" t="inlineStr">
      <is>
        <t>由利本荘市</t>
        <rPh sb="0" eb="2">
          <t>ユリ</t>
        </rPh>
        <rPh sb="2" eb="4">
          <t>ホンジョウ</t>
        </rPh>
        <rPh sb="4" eb="5">
          <t>シ</t>
        </rPh>
        <phoneticPr fontId="0"/>
      </is>
    </oc>
    <nc r="C13" t="inlineStr">
      <is>
        <t>にかほ市</t>
        <rPh sb="3" eb="4">
          <t>シ</t>
        </rPh>
        <phoneticPr fontId="0"/>
      </is>
    </nc>
  </rcc>
  <rcc rId="33093" sId="31">
    <oc r="D8">
      <f>D9</f>
    </oc>
    <nc r="D8">
      <f>D9</f>
    </nc>
  </rcc>
  <rcc rId="33094" sId="31">
    <oc r="D9">
      <f>SUM(D10:D13)</f>
    </oc>
    <nc r="D9">
      <f>SUM(D10:D13)</f>
    </nc>
  </rcc>
  <rcc rId="33095" sId="31">
    <oc r="B6" t="inlineStr">
      <is>
        <t>令和５年度</t>
      </is>
    </oc>
    <nc r="B6" t="inlineStr">
      <is>
        <t>令和６年度</t>
      </is>
    </nc>
  </rcc>
  <rcc rId="33096" sId="31" numFmtId="4">
    <oc r="E6">
      <v>59</v>
    </oc>
    <nc r="E6">
      <v>62</v>
    </nc>
  </rcc>
  <rcc rId="33097" sId="31" numFmtId="4">
    <oc r="F6">
      <v>26</v>
    </oc>
    <nc r="F6">
      <v>32</v>
    </nc>
  </rcc>
  <rcc rId="33098" sId="31" numFmtId="4">
    <oc r="G6">
      <v>33</v>
    </oc>
    <nc r="G6">
      <v>30</v>
    </nc>
  </rcc>
  <rcc rId="33099" sId="31" numFmtId="4">
    <oc r="H6">
      <v>7</v>
    </oc>
    <nc r="H6">
      <v>6</v>
    </nc>
  </rcc>
  <rcc rId="33100" sId="31" numFmtId="4">
    <oc r="J6">
      <v>4</v>
    </oc>
    <nc r="J6">
      <v>3</v>
    </nc>
  </rcc>
  <rcc rId="33101" sId="31" numFmtId="4">
    <oc r="N6">
      <v>1</v>
    </oc>
    <nc r="N6">
      <v>2</v>
    </nc>
  </rcc>
  <rcc rId="33102" sId="31" numFmtId="4">
    <oc r="P6">
      <v>1</v>
    </oc>
    <nc r="P6">
      <v>2</v>
    </nc>
  </rcc>
  <rcc rId="33103" sId="31">
    <oc r="B7" t="inlineStr">
      <is>
        <t>令和６年度</t>
      </is>
    </oc>
    <nc r="B7" t="inlineStr">
      <is>
        <t>令和７年度</t>
        <phoneticPr fontId="0"/>
      </is>
    </nc>
  </rcc>
  <rcc rId="33104" sId="31" numFmtId="4">
    <oc r="K6">
      <v>6</v>
    </oc>
    <nc r="K6">
      <v>7</v>
    </nc>
  </rcc>
  <rcc rId="33105" sId="31" numFmtId="4">
    <oc r="M6">
      <v>4</v>
    </oc>
    <nc r="M6">
      <v>5</v>
    </nc>
  </rcc>
  <rcc rId="33106" sId="31" numFmtId="4">
    <oc r="E10">
      <v>54</v>
    </oc>
    <nc r="E10">
      <v>48</v>
    </nc>
  </rcc>
  <rcc rId="33107" sId="31" numFmtId="4">
    <oc r="F10">
      <v>30</v>
    </oc>
    <nc r="F10">
      <v>24</v>
    </nc>
  </rcc>
  <rcc rId="33108" sId="31" numFmtId="4">
    <oc r="E11">
      <v>8</v>
    </oc>
    <nc r="E11">
      <v>11</v>
    </nc>
  </rcc>
  <rcc rId="33109" sId="31" numFmtId="4">
    <oc r="F11">
      <v>2</v>
    </oc>
    <nc r="F11">
      <v>3</v>
    </nc>
  </rcc>
  <rcc rId="33110" sId="31" numFmtId="4">
    <oc r="G11">
      <v>6</v>
    </oc>
    <nc r="G11">
      <v>8</v>
    </nc>
  </rcc>
  <rcc rId="33111" sId="31" numFmtId="4">
    <oc r="E13">
      <v>0</v>
    </oc>
    <nc r="E13">
      <v>39</v>
    </nc>
  </rcc>
  <rcc rId="33112" sId="31" numFmtId="4">
    <oc r="F13">
      <v>0</v>
    </oc>
    <nc r="F13">
      <v>15</v>
    </nc>
  </rcc>
  <rcc rId="33113" sId="31" numFmtId="4">
    <oc r="G13">
      <v>0</v>
    </oc>
    <nc r="G13">
      <v>24</v>
    </nc>
  </rcc>
  <rcc rId="33114" sId="31">
    <oc r="E8">
      <f>E9</f>
    </oc>
    <nc r="E8">
      <f>E9</f>
    </nc>
  </rcc>
  <rcc rId="33115" sId="31">
    <oc r="E9">
      <f>SUM(E10:E13)</f>
    </oc>
    <nc r="E9">
      <f>SUM(E10:E13)</f>
    </nc>
  </rcc>
  <rcc rId="33116" sId="31">
    <oc r="F9">
      <f>SUM(F10:F13)</f>
    </oc>
    <nc r="F9">
      <f>SUM(F10:F13)</f>
    </nc>
  </rcc>
  <rcc rId="33117" sId="31">
    <oc r="G9">
      <f>SUM(G10:G13)</f>
    </oc>
    <nc r="G9">
      <f>SUM(G10:G13)</f>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18" sId="31" numFmtId="4">
    <oc r="H10">
      <v>3</v>
    </oc>
    <nc r="H10">
      <v>5</v>
    </nc>
  </rcc>
  <rcc rId="33119" sId="31" numFmtId="4">
    <oc r="J10">
      <v>1</v>
    </oc>
    <nc r="J10">
      <v>3</v>
    </nc>
  </rcc>
  <rcc rId="33120" sId="31" numFmtId="4">
    <oc r="H13">
      <v>0</v>
    </oc>
    <nc r="H13">
      <v>6</v>
    </nc>
  </rcc>
  <rcc rId="33121" sId="31" numFmtId="4">
    <oc r="I13">
      <v>0</v>
    </oc>
    <nc r="I13">
      <v>4</v>
    </nc>
  </rcc>
  <rcc rId="33122" sId="31" numFmtId="4">
    <oc r="J13">
      <v>0</v>
    </oc>
    <nc r="J13">
      <v>2</v>
    </nc>
  </rcc>
  <rcc rId="33123" sId="31" numFmtId="4">
    <oc r="K10">
      <v>3</v>
    </oc>
    <nc r="K10">
      <v>5</v>
    </nc>
  </rcc>
  <rcc rId="33124" sId="31" numFmtId="4">
    <oc r="M10">
      <v>2</v>
    </oc>
    <nc r="M10">
      <v>4</v>
    </nc>
  </rcc>
  <rcc rId="33125" sId="31" numFmtId="4">
    <oc r="K13">
      <v>4</v>
    </oc>
    <nc r="K13"/>
  </rcc>
  <rcc rId="33126" sId="31" numFmtId="4">
    <oc r="L13">
      <v>1</v>
    </oc>
    <nc r="L13"/>
  </rcc>
  <rcc rId="33127" sId="31" numFmtId="4">
    <oc r="M13">
      <v>3</v>
    </oc>
    <nc r="M13"/>
  </rcc>
  <rcc rId="33128" sId="31" numFmtId="4">
    <oc r="N10">
      <v>2</v>
    </oc>
    <nc r="N10">
      <v>1</v>
    </nc>
  </rcc>
  <rcc rId="33129" sId="31" numFmtId="4">
    <oc r="P10">
      <v>2</v>
    </oc>
    <nc r="P10">
      <v>1</v>
    </nc>
  </rcc>
  <rcc rId="33130" sId="31" numFmtId="4">
    <oc r="N13">
      <v>0</v>
    </oc>
    <nc r="N13">
      <v>3</v>
    </nc>
  </rcc>
  <rcc rId="33131" sId="31" numFmtId="4">
    <oc r="O13">
      <v>0</v>
    </oc>
    <nc r="O13">
      <v>2</v>
    </nc>
  </rcc>
  <rcc rId="33132" sId="31" numFmtId="4">
    <oc r="P13">
      <v>0</v>
    </oc>
    <nc r="P13">
      <v>1</v>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33" sId="31">
    <oc r="B19" t="inlineStr">
      <is>
        <t>令和５年度</t>
      </is>
    </oc>
    <nc r="B19" t="inlineStr">
      <is>
        <t>令和６年度</t>
      </is>
    </nc>
  </rcc>
  <rcc rId="33134" sId="31" numFmtId="4">
    <oc r="D19">
      <v>59</v>
    </oc>
    <nc r="D19">
      <v>62</v>
    </nc>
  </rcc>
  <rcc rId="33135" sId="31" numFmtId="4">
    <oc r="E19">
      <v>26</v>
    </oc>
    <nc r="E19">
      <v>32</v>
    </nc>
  </rcc>
  <rcc rId="33136" sId="31" numFmtId="4">
    <oc r="F19">
      <v>33</v>
    </oc>
    <nc r="F19">
      <v>30</v>
    </nc>
  </rcc>
  <rcc rId="33137" sId="31" numFmtId="4">
    <oc r="G19">
      <v>59</v>
    </oc>
    <nc r="G19">
      <v>62</v>
    </nc>
  </rcc>
  <rcc rId="33138" sId="31" numFmtId="4">
    <oc r="H19">
      <v>26</v>
    </oc>
    <nc r="H19">
      <v>32</v>
    </nc>
  </rcc>
  <rcc rId="33139" sId="31" numFmtId="4">
    <oc r="I19">
      <v>33</v>
    </oc>
    <nc r="I19">
      <v>30</v>
    </nc>
  </rcc>
  <rcc rId="33140" sId="31" numFmtId="4">
    <oc r="J19">
      <v>0</v>
    </oc>
    <nc r="J19">
      <v>29</v>
    </nc>
  </rcc>
  <rcc rId="33141" sId="31" numFmtId="4">
    <oc r="K19">
      <v>0</v>
    </oc>
    <nc r="K19">
      <v>13</v>
    </nc>
  </rcc>
  <rcc rId="33142" sId="31" numFmtId="4">
    <oc r="L19">
      <v>0</v>
    </oc>
    <nc r="L19">
      <v>16</v>
    </nc>
  </rcc>
  <rcc rId="33143" sId="31" numFmtId="4">
    <oc r="M19">
      <v>0</v>
    </oc>
    <nc r="M19">
      <v>29</v>
    </nc>
  </rcc>
  <rcc rId="33144" sId="31" numFmtId="4">
    <oc r="N19">
      <v>0</v>
    </oc>
    <nc r="N19">
      <v>13</v>
    </nc>
  </rcc>
  <rcc rId="33145" sId="31" numFmtId="4">
    <oc r="O19">
      <v>0</v>
    </oc>
    <nc r="O19">
      <v>16</v>
    </nc>
  </rcc>
  <rcc rId="33146" sId="31">
    <oc r="B20" t="inlineStr">
      <is>
        <t>令和６年度</t>
      </is>
    </oc>
    <nc r="B20" t="inlineStr">
      <is>
        <t>令和７年度</t>
        <phoneticPr fontId="0"/>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47" sId="31" numFmtId="4">
    <oc r="D54">
      <v>8</v>
    </oc>
    <nc r="D54">
      <v>11</v>
    </nc>
  </rcc>
  <rcc rId="33148" sId="31" numFmtId="4">
    <oc r="E54">
      <v>2</v>
    </oc>
    <nc r="E54">
      <v>3</v>
    </nc>
  </rcc>
  <rcc rId="33149" sId="31" numFmtId="4">
    <oc r="F54">
      <v>6</v>
    </oc>
    <nc r="F54">
      <v>8</v>
    </nc>
  </rcc>
  <rcc rId="33150" sId="31" numFmtId="4">
    <oc r="D67">
      <v>54</v>
    </oc>
    <nc r="D67">
      <v>87</v>
    </nc>
  </rcc>
  <rcc rId="33151" sId="31" numFmtId="4">
    <oc r="E67">
      <v>30</v>
    </oc>
    <nc r="E67">
      <v>39</v>
    </nc>
  </rcc>
  <rcc rId="33152" sId="31" numFmtId="4">
    <oc r="F67">
      <v>24</v>
    </oc>
    <nc r="F67">
      <v>48</v>
    </nc>
  </rcc>
  <rcc rId="33153" sId="31" numFmtId="4">
    <oc r="G54">
      <v>8</v>
    </oc>
    <nc r="G54">
      <v>11</v>
    </nc>
  </rcc>
  <rcc rId="33154" sId="31" numFmtId="4">
    <oc r="H54">
      <v>2</v>
    </oc>
    <nc r="H54">
      <v>3</v>
    </nc>
  </rcc>
  <rcc rId="33155" sId="31" numFmtId="4">
    <oc r="I54">
      <v>6</v>
    </oc>
    <nc r="I54">
      <v>8</v>
    </nc>
  </rcc>
  <rcc rId="33156" sId="31" numFmtId="4">
    <oc r="G67">
      <v>54</v>
    </oc>
    <nc r="G67">
      <v>87</v>
    </nc>
  </rcc>
  <rcc rId="33157" sId="31" numFmtId="4">
    <oc r="H67">
      <v>30</v>
    </oc>
    <nc r="H67">
      <v>39</v>
    </nc>
  </rcc>
  <rcc rId="33158" sId="31" numFmtId="4">
    <oc r="I67">
      <v>24</v>
    </oc>
    <nc r="I67">
      <v>48</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59" sId="31" numFmtId="4">
    <oc r="J67">
      <v>29</v>
    </oc>
    <nc r="J67">
      <v>35</v>
    </nc>
  </rcc>
  <rcc rId="33160" sId="31" numFmtId="4">
    <oc r="K67">
      <v>13</v>
    </oc>
    <nc r="K67">
      <v>19</v>
    </nc>
  </rcc>
  <rcc rId="33161" sId="31" numFmtId="4">
    <oc r="M67">
      <v>29</v>
    </oc>
    <nc r="M67">
      <v>35</v>
    </nc>
  </rcc>
  <rcc rId="33162" sId="31" numFmtId="4">
    <oc r="N67">
      <v>13</v>
    </oc>
    <nc r="N67">
      <v>19</v>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63" sId="1" numFmtId="4">
    <oc r="J42">
      <v>1828</v>
    </oc>
    <nc r="J42">
      <v>1840</v>
    </nc>
  </rcc>
  <rcc rId="33164" sId="1" numFmtId="4">
    <oc r="K42">
      <v>94</v>
    </oc>
    <nc r="K42">
      <v>92</v>
    </nc>
  </rcc>
  <rcc rId="33165" sId="1" numFmtId="4">
    <oc r="L42">
      <v>1734</v>
    </oc>
    <nc r="L42">
      <v>1748</v>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66" sId="1" numFmtId="4">
    <oc r="G44">
      <v>1103</v>
    </oc>
    <nc r="G44">
      <v>971</v>
    </nc>
  </rcc>
  <rcc rId="33167" sId="1" numFmtId="4">
    <oc r="H44">
      <v>564</v>
    </oc>
    <nc r="H44">
      <v>496</v>
    </nc>
  </rcc>
  <rcc rId="33168" sId="1" numFmtId="4">
    <oc r="I44">
      <v>539</v>
    </oc>
    <nc r="I44">
      <v>475</v>
    </nc>
  </rcc>
  <rcc rId="33169" sId="1" numFmtId="4">
    <oc r="G45">
      <v>7758</v>
    </oc>
    <nc r="G45">
      <v>7520</v>
    </nc>
  </rcc>
  <rcc rId="33170" sId="1" numFmtId="4">
    <oc r="H45">
      <v>3959</v>
    </oc>
    <nc r="H45">
      <v>3834</v>
    </nc>
  </rcc>
  <rcc rId="33171" sId="1" numFmtId="4">
    <oc r="I45">
      <v>3799</v>
    </oc>
    <nc r="I45">
      <v>3686</v>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72" sId="1">
    <oc r="B51" t="inlineStr">
      <is>
        <t xml:space="preserve"> 各 種 学 校</t>
      </is>
    </oc>
    <nc r="B51" t="inlineStr">
      <is>
        <t xml:space="preserve"> 各 種 学 校</t>
        <phoneticPr fontId="0"/>
      </is>
    </nc>
  </rcc>
  <rcc rId="33173" sId="1">
    <oc r="B21" t="inlineStr">
      <is>
        <t xml:space="preserve"> 高 等 学 校</t>
      </is>
    </oc>
    <nc r="B21" t="inlineStr">
      <is>
        <t xml:space="preserve"> 高 等 学 校</t>
        <phoneticPr fontId="0"/>
      </is>
    </nc>
  </rcc>
  <rcc rId="33174" sId="1">
    <oc r="B46" t="inlineStr">
      <is>
        <t xml:space="preserve"> 専　修 学 校</t>
        <rPh sb="1" eb="2">
          <t>セン</t>
        </rPh>
        <rPh sb="3" eb="4">
          <t>オサム</t>
        </rPh>
        <phoneticPr fontId="0"/>
      </is>
    </oc>
    <nc r="B46" t="inlineStr">
      <is>
        <t xml:space="preserve"> 専 修 学 校</t>
        <rPh sb="1" eb="2">
          <t>セン</t>
        </rPh>
        <rPh sb="3" eb="4">
          <t>オサム</t>
        </rPh>
        <phoneticPr fontId="0"/>
      </is>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75" sId="5" numFmtId="4">
    <oc r="C5">
      <v>3068</v>
    </oc>
    <nc r="C5">
      <v>3071</v>
    </nc>
  </rcc>
  <rcc rId="33176" sId="5" numFmtId="4">
    <oc r="D5">
      <v>3051</v>
    </oc>
    <nc r="D5">
      <v>2925</v>
    </nc>
  </rcc>
  <rcc rId="33177" sId="5" numFmtId="4">
    <oc r="F5">
      <v>3209</v>
    </oc>
    <nc r="F5">
      <v>3067</v>
    </nc>
  </rcc>
  <rcc rId="33178" sId="5" numFmtId="4">
    <oc r="G5">
      <v>3120</v>
    </oc>
    <nc r="G5">
      <v>3042</v>
    </nc>
  </rcc>
  <rcv guid="{2AAE3DF7-9749-4539-9FF8-8CC80BE2C78E}" action="delete"/>
  <rdn rId="0" localSheetId="1" customView="1" name="Z_2AAE3DF7_9749_4539_9FF8_8CC80BE2C78E_.wvu.PrintArea" hidden="1" oldHidden="1">
    <formula>'9'!$A$1:$M$60</formula>
    <oldFormula>'9'!$A$1:$M$60</oldFormula>
  </rdn>
  <rdn rId="0" localSheetId="57" customView="1" name="Z_2AAE3DF7_9749_4539_9FF8_8CC80BE2C78E_.wvu.PrintArea" hidden="1" oldHidden="1">
    <formula>'10'!$A$1:$L$40</formula>
    <oldFormula>'10'!$A$1:$L$40</oldFormula>
  </rdn>
  <rdn rId="0" localSheetId="15" customView="1" name="Z_2AAE3DF7_9749_4539_9FF8_8CC80BE2C78E_.wvu.PrintArea" hidden="1" oldHidden="1">
    <formula>'20'!$A$1:$K$39</formula>
    <oldFormula>'20'!$A$1:$K$39</oldFormula>
  </rdn>
  <rdn rId="0" localSheetId="19" customView="1" name="Z_2AAE3DF7_9749_4539_9FF8_8CC80BE2C78E_.wvu.PrintArea" hidden="1" oldHidden="1">
    <formula>'24'!$B$1:$S$76</formula>
    <oldFormula>'24'!$B$1:$S$76</oldFormula>
  </rdn>
  <rdn rId="0" localSheetId="67" customView="1" name="Z_2AAE3DF7_9749_4539_9FF8_8CC80BE2C78E_.wvu.PrintArea" hidden="1" oldHidden="1">
    <formula>'27'!$A$1:$K$47</formula>
    <oldFormula>'27'!$A$1:$K$47</oldFormula>
  </rdn>
  <rdn rId="0" localSheetId="25" customView="1" name="Z_2AAE3DF7_9749_4539_9FF8_8CC80BE2C78E_.wvu.PrintArea" hidden="1" oldHidden="1">
    <formula>'28'!$A$1:$Q$42</formula>
    <oldFormula>'28'!$A$1:$Q$42</oldFormula>
  </rdn>
  <rdn rId="0" localSheetId="61" customView="1" name="Z_2AAE3DF7_9749_4539_9FF8_8CC80BE2C78E_.wvu.PrintArea" hidden="1" oldHidden="1">
    <formula>'30'!$A$1:$Q$44</formula>
    <oldFormula>'30'!$A$1:$Q$44</oldFormula>
  </rdn>
  <rdn rId="0" localSheetId="69" customView="1" name="Z_2AAE3DF7_9749_4539_9FF8_8CC80BE2C78E_.wvu.PrintArea" hidden="1" oldHidden="1">
    <formula>'31'!$A$1:$L$69</formula>
    <oldFormula>'31'!$A$1:$L$69</oldFormula>
  </rdn>
  <rcv guid="{2AAE3DF7-9749-4539-9FF8-8CC80BE2C78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5" Type="http://schemas.openxmlformats.org/officeDocument/2006/relationships/printerSettings" Target="../printerSettings/printerSettings96.bin"/><Relationship Id="rId4"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5" Type="http://schemas.openxmlformats.org/officeDocument/2006/relationships/printerSettings" Target="../printerSettings/printerSettings110.bin"/><Relationship Id="rId4" Type="http://schemas.openxmlformats.org/officeDocument/2006/relationships/printerSettings" Target="../printerSettings/printerSettings10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5" Type="http://schemas.openxmlformats.org/officeDocument/2006/relationships/printerSettings" Target="../printerSettings/printerSettings131.bin"/><Relationship Id="rId4" Type="http://schemas.openxmlformats.org/officeDocument/2006/relationships/printerSettings" Target="../printerSettings/printerSettings130.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6.bin"/><Relationship Id="rId7" Type="http://schemas.openxmlformats.org/officeDocument/2006/relationships/printerSettings" Target="../printerSettings/printerSettings140.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 Id="rId6" Type="http://schemas.openxmlformats.org/officeDocument/2006/relationships/printerSettings" Target="../printerSettings/printerSettings139.bin"/><Relationship Id="rId5" Type="http://schemas.openxmlformats.org/officeDocument/2006/relationships/printerSettings" Target="../printerSettings/printerSettings138.bin"/><Relationship Id="rId4" Type="http://schemas.openxmlformats.org/officeDocument/2006/relationships/printerSettings" Target="../printerSettings/printerSettings137.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3.bin"/><Relationship Id="rId7" Type="http://schemas.openxmlformats.org/officeDocument/2006/relationships/printerSettings" Target="../printerSettings/printerSettings147.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5" Type="http://schemas.openxmlformats.org/officeDocument/2006/relationships/printerSettings" Target="../printerSettings/printerSettings145.bin"/><Relationship Id="rId4" Type="http://schemas.openxmlformats.org/officeDocument/2006/relationships/printerSettings" Target="../printerSettings/printerSettings14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50.bin"/><Relationship Id="rId7" Type="http://schemas.openxmlformats.org/officeDocument/2006/relationships/printerSettings" Target="../printerSettings/printerSettings154.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5" Type="http://schemas.openxmlformats.org/officeDocument/2006/relationships/printerSettings" Target="../printerSettings/printerSettings152.bin"/><Relationship Id="rId4" Type="http://schemas.openxmlformats.org/officeDocument/2006/relationships/printerSettings" Target="../printerSettings/printerSettings15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5" Type="http://schemas.openxmlformats.org/officeDocument/2006/relationships/printerSettings" Target="../printerSettings/printerSettings159.bin"/><Relationship Id="rId4" Type="http://schemas.openxmlformats.org/officeDocument/2006/relationships/printerSettings" Target="../printerSettings/printerSettings15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4.bin"/><Relationship Id="rId7" Type="http://schemas.openxmlformats.org/officeDocument/2006/relationships/printerSettings" Target="../printerSettings/printerSettings168.bin"/><Relationship Id="rId2" Type="http://schemas.openxmlformats.org/officeDocument/2006/relationships/printerSettings" Target="../printerSettings/printerSettings163.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5" Type="http://schemas.openxmlformats.org/officeDocument/2006/relationships/printerSettings" Target="../printerSettings/printerSettings166.bin"/><Relationship Id="rId4" Type="http://schemas.openxmlformats.org/officeDocument/2006/relationships/printerSettings" Target="../printerSettings/printerSettings16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0"/>
  <sheetViews>
    <sheetView showGridLines="0" view="pageBreakPreview" zoomScale="75" zoomScaleNormal="75" zoomScaleSheetLayoutView="75" workbookViewId="0">
      <selection activeCell="F8" sqref="F8"/>
    </sheetView>
  </sheetViews>
  <sheetFormatPr defaultColWidth="9" defaultRowHeight="26.25" customHeight="1" x14ac:dyDescent="0.15"/>
  <cols>
    <col min="1" max="1" width="2.625" style="1" customWidth="1" collapsed="1"/>
    <col min="2" max="2" width="21.25" style="1" customWidth="1" collapsed="1"/>
    <col min="3" max="3" width="8.625" style="1" customWidth="1" collapsed="1"/>
    <col min="4" max="4" width="7.75" style="1" customWidth="1" collapsed="1"/>
    <col min="5" max="5" width="7.125" style="1" customWidth="1" collapsed="1"/>
    <col min="6" max="6" width="12.125" style="1" bestFit="1" customWidth="1" collapsed="1"/>
    <col min="7" max="9" width="12.25" style="1" bestFit="1" customWidth="1" collapsed="1"/>
    <col min="10" max="12" width="10.625" style="1" bestFit="1" customWidth="1" collapsed="1"/>
    <col min="13" max="13" width="12.25" style="1" customWidth="1" collapsed="1"/>
    <col min="14" max="16384" width="9" style="1" collapsed="1"/>
  </cols>
  <sheetData>
    <row r="1" spans="1:15" ht="26.25" customHeight="1" x14ac:dyDescent="0.2">
      <c r="A1" s="3" t="s">
        <v>344</v>
      </c>
    </row>
    <row r="2" spans="1:15" ht="26.25" customHeight="1" x14ac:dyDescent="0.2">
      <c r="A2" s="4" t="s">
        <v>185</v>
      </c>
      <c r="B2" s="6"/>
      <c r="C2" s="14"/>
    </row>
    <row r="3" spans="1:15" ht="28.5" customHeight="1" x14ac:dyDescent="0.15">
      <c r="A3" s="5"/>
      <c r="B3" s="7" t="s">
        <v>32</v>
      </c>
      <c r="C3" s="15"/>
      <c r="D3" s="15"/>
      <c r="E3" s="15"/>
      <c r="F3" s="15"/>
      <c r="G3" s="15"/>
      <c r="H3" s="15"/>
      <c r="I3" s="15"/>
      <c r="J3" s="15"/>
      <c r="K3" s="15"/>
      <c r="L3" s="34"/>
      <c r="M3" s="36" t="s">
        <v>371</v>
      </c>
      <c r="O3" s="41"/>
    </row>
    <row r="4" spans="1:15" s="2" customFormat="1" ht="15" customHeight="1" x14ac:dyDescent="0.15">
      <c r="B4" s="941" t="s">
        <v>196</v>
      </c>
      <c r="C4" s="16" t="s">
        <v>370</v>
      </c>
      <c r="D4" s="21"/>
      <c r="E4" s="21"/>
      <c r="F4" s="943" t="s">
        <v>25</v>
      </c>
      <c r="G4" s="28" t="s">
        <v>328</v>
      </c>
      <c r="H4" s="21"/>
      <c r="I4" s="21"/>
      <c r="J4" s="28" t="s">
        <v>50</v>
      </c>
      <c r="K4" s="21"/>
      <c r="L4" s="21"/>
      <c r="M4" s="644" t="s">
        <v>29</v>
      </c>
      <c r="O4" s="41"/>
    </row>
    <row r="5" spans="1:15" s="2" customFormat="1" ht="15" customHeight="1" x14ac:dyDescent="0.15">
      <c r="B5" s="942"/>
      <c r="C5" s="17" t="s">
        <v>56</v>
      </c>
      <c r="D5" s="22" t="s">
        <v>4</v>
      </c>
      <c r="E5" s="22" t="s">
        <v>27</v>
      </c>
      <c r="F5" s="944"/>
      <c r="G5" s="22" t="s">
        <v>56</v>
      </c>
      <c r="H5" s="648" t="s">
        <v>11</v>
      </c>
      <c r="I5" s="31" t="s">
        <v>10</v>
      </c>
      <c r="J5" s="22" t="s">
        <v>56</v>
      </c>
      <c r="K5" s="22" t="s">
        <v>11</v>
      </c>
      <c r="L5" s="31" t="s">
        <v>10</v>
      </c>
      <c r="M5" s="646" t="s">
        <v>65</v>
      </c>
    </row>
    <row r="6" spans="1:15" ht="24" customHeight="1" x14ac:dyDescent="0.15">
      <c r="B6" s="8" t="s">
        <v>330</v>
      </c>
      <c r="C6" s="18"/>
      <c r="D6" s="23"/>
      <c r="E6" s="23"/>
      <c r="F6" s="23"/>
      <c r="G6" s="23"/>
      <c r="H6" s="29"/>
      <c r="I6" s="32"/>
      <c r="J6" s="23"/>
      <c r="K6" s="23"/>
      <c r="L6" s="32"/>
      <c r="M6" s="37"/>
      <c r="N6" s="39"/>
    </row>
    <row r="7" spans="1:15" ht="24" customHeight="1" x14ac:dyDescent="0.15">
      <c r="B7" s="8" t="s">
        <v>421</v>
      </c>
      <c r="C7" s="19">
        <v>173</v>
      </c>
      <c r="D7" s="23">
        <v>172</v>
      </c>
      <c r="E7" s="23">
        <v>1</v>
      </c>
      <c r="F7" s="23">
        <v>1899</v>
      </c>
      <c r="G7" s="23">
        <v>35116</v>
      </c>
      <c r="H7" s="29">
        <v>17834</v>
      </c>
      <c r="I7" s="32">
        <v>17282</v>
      </c>
      <c r="J7" s="23">
        <v>2902</v>
      </c>
      <c r="K7" s="29">
        <v>1020</v>
      </c>
      <c r="L7" s="32">
        <v>1882</v>
      </c>
      <c r="M7" s="37">
        <v>783</v>
      </c>
      <c r="N7" s="39"/>
    </row>
    <row r="8" spans="1:15" ht="24" customHeight="1" x14ac:dyDescent="0.15">
      <c r="B8" s="8" t="s">
        <v>423</v>
      </c>
      <c r="C8" s="19">
        <f t="shared" ref="C8:M8" si="0">C9+C10</f>
        <v>167</v>
      </c>
      <c r="D8" s="23">
        <f t="shared" si="0"/>
        <v>166</v>
      </c>
      <c r="E8" s="23">
        <f t="shared" si="0"/>
        <v>1</v>
      </c>
      <c r="F8" s="23">
        <f>F9+F10</f>
        <v>1837</v>
      </c>
      <c r="G8" s="23">
        <f t="shared" si="0"/>
        <v>33769</v>
      </c>
      <c r="H8" s="29">
        <f t="shared" si="0"/>
        <v>17160</v>
      </c>
      <c r="I8" s="32">
        <f t="shared" si="0"/>
        <v>16609</v>
      </c>
      <c r="J8" s="23">
        <f t="shared" si="0"/>
        <v>2801</v>
      </c>
      <c r="K8" s="29">
        <f t="shared" si="0"/>
        <v>986</v>
      </c>
      <c r="L8" s="32">
        <f t="shared" si="0"/>
        <v>1815</v>
      </c>
      <c r="M8" s="37">
        <f t="shared" si="0"/>
        <v>767</v>
      </c>
      <c r="N8" s="39"/>
    </row>
    <row r="9" spans="1:15" ht="24" customHeight="1" x14ac:dyDescent="0.15">
      <c r="B9" s="9" t="s">
        <v>76</v>
      </c>
      <c r="C9" s="18">
        <v>1</v>
      </c>
      <c r="D9" s="23">
        <v>1</v>
      </c>
      <c r="E9" s="23">
        <v>0</v>
      </c>
      <c r="F9" s="23">
        <v>18</v>
      </c>
      <c r="G9" s="23">
        <v>555</v>
      </c>
      <c r="H9" s="29">
        <v>284</v>
      </c>
      <c r="I9" s="32">
        <v>271</v>
      </c>
      <c r="J9" s="23">
        <v>27</v>
      </c>
      <c r="K9" s="23">
        <v>12</v>
      </c>
      <c r="L9" s="32">
        <v>15</v>
      </c>
      <c r="M9" s="37">
        <v>7</v>
      </c>
      <c r="N9" s="39"/>
    </row>
    <row r="10" spans="1:15" ht="24" customHeight="1" x14ac:dyDescent="0.15">
      <c r="B10" s="10" t="s">
        <v>278</v>
      </c>
      <c r="C10" s="649">
        <v>166</v>
      </c>
      <c r="D10" s="650">
        <v>165</v>
      </c>
      <c r="E10" s="650">
        <v>1</v>
      </c>
      <c r="F10" s="650">
        <v>1819</v>
      </c>
      <c r="G10" s="650">
        <v>33214</v>
      </c>
      <c r="H10" s="651">
        <v>16876</v>
      </c>
      <c r="I10" s="652">
        <v>16338</v>
      </c>
      <c r="J10" s="650">
        <v>2774</v>
      </c>
      <c r="K10" s="650">
        <v>974</v>
      </c>
      <c r="L10" s="652">
        <v>1800</v>
      </c>
      <c r="M10" s="653">
        <v>760</v>
      </c>
      <c r="N10" s="39"/>
    </row>
    <row r="11" spans="1:15" ht="24" customHeight="1" x14ac:dyDescent="0.15">
      <c r="B11" s="8" t="s">
        <v>146</v>
      </c>
      <c r="C11" s="18"/>
      <c r="D11" s="23"/>
      <c r="E11" s="23"/>
      <c r="F11" s="23"/>
      <c r="G11" s="23"/>
      <c r="H11" s="29"/>
      <c r="I11" s="32"/>
      <c r="J11" s="23"/>
      <c r="K11" s="23"/>
      <c r="L11" s="32"/>
      <c r="M11" s="37"/>
      <c r="N11" s="39"/>
    </row>
    <row r="12" spans="1:15" ht="24" customHeight="1" x14ac:dyDescent="0.15">
      <c r="B12" s="8" t="s">
        <v>416</v>
      </c>
      <c r="C12" s="18">
        <v>103</v>
      </c>
      <c r="D12" s="23">
        <v>102</v>
      </c>
      <c r="E12" s="23">
        <v>1</v>
      </c>
      <c r="F12" s="23">
        <v>919</v>
      </c>
      <c r="G12" s="23">
        <v>20128</v>
      </c>
      <c r="H12" s="29">
        <v>10202</v>
      </c>
      <c r="I12" s="32">
        <v>9926</v>
      </c>
      <c r="J12" s="23">
        <v>2035</v>
      </c>
      <c r="K12" s="29">
        <v>1140</v>
      </c>
      <c r="L12" s="35">
        <v>895</v>
      </c>
      <c r="M12" s="37">
        <v>407</v>
      </c>
      <c r="N12" s="39"/>
    </row>
    <row r="13" spans="1:15" ht="24" customHeight="1" x14ac:dyDescent="0.15">
      <c r="B13" s="8" t="s">
        <v>422</v>
      </c>
      <c r="C13" s="18">
        <f t="shared" ref="C13:M13" si="1">SUM(C14:C16)</f>
        <v>103</v>
      </c>
      <c r="D13" s="23">
        <f>SUM(D14:D16)</f>
        <v>102</v>
      </c>
      <c r="E13" s="23">
        <f t="shared" si="1"/>
        <v>1</v>
      </c>
      <c r="F13" s="23">
        <f t="shared" si="1"/>
        <v>908</v>
      </c>
      <c r="G13" s="23">
        <f>SUM(G14:G16)</f>
        <v>19443</v>
      </c>
      <c r="H13" s="29">
        <f t="shared" si="1"/>
        <v>9815</v>
      </c>
      <c r="I13" s="32">
        <f t="shared" si="1"/>
        <v>9628</v>
      </c>
      <c r="J13" s="23">
        <f t="shared" si="1"/>
        <v>1957</v>
      </c>
      <c r="K13" s="29">
        <f t="shared" si="1"/>
        <v>1100</v>
      </c>
      <c r="L13" s="35">
        <f t="shared" si="1"/>
        <v>857</v>
      </c>
      <c r="M13" s="37">
        <f t="shared" si="1"/>
        <v>393</v>
      </c>
      <c r="N13" s="39"/>
    </row>
    <row r="14" spans="1:15" ht="24" customHeight="1" x14ac:dyDescent="0.15">
      <c r="B14" s="9" t="s">
        <v>76</v>
      </c>
      <c r="C14" s="18">
        <v>1</v>
      </c>
      <c r="D14" s="23">
        <v>1</v>
      </c>
      <c r="E14" s="23">
        <v>0</v>
      </c>
      <c r="F14" s="23">
        <v>12</v>
      </c>
      <c r="G14" s="23">
        <v>382</v>
      </c>
      <c r="H14" s="29">
        <v>198</v>
      </c>
      <c r="I14" s="32">
        <v>184</v>
      </c>
      <c r="J14" s="23">
        <v>24</v>
      </c>
      <c r="K14" s="23">
        <v>17</v>
      </c>
      <c r="L14" s="32">
        <v>7</v>
      </c>
      <c r="M14" s="37">
        <v>3</v>
      </c>
      <c r="N14" s="39"/>
    </row>
    <row r="15" spans="1:15" ht="24" customHeight="1" x14ac:dyDescent="0.15">
      <c r="B15" s="9" t="s">
        <v>278</v>
      </c>
      <c r="C15" s="18">
        <v>101</v>
      </c>
      <c r="D15" s="23">
        <v>100</v>
      </c>
      <c r="E15" s="23">
        <v>1</v>
      </c>
      <c r="F15" s="23">
        <v>896</v>
      </c>
      <c r="G15" s="23">
        <v>19061</v>
      </c>
      <c r="H15" s="29">
        <v>9617</v>
      </c>
      <c r="I15" s="32">
        <v>9444</v>
      </c>
      <c r="J15" s="23">
        <v>1932</v>
      </c>
      <c r="K15" s="23">
        <v>1083</v>
      </c>
      <c r="L15" s="32">
        <v>849</v>
      </c>
      <c r="M15" s="37">
        <v>390</v>
      </c>
      <c r="N15" s="39"/>
    </row>
    <row r="16" spans="1:15" ht="24" customHeight="1" x14ac:dyDescent="0.15">
      <c r="B16" s="10" t="s">
        <v>111</v>
      </c>
      <c r="C16" s="654">
        <v>1</v>
      </c>
      <c r="D16" s="650">
        <v>1</v>
      </c>
      <c r="E16" s="650">
        <v>0</v>
      </c>
      <c r="F16" s="650">
        <v>0</v>
      </c>
      <c r="G16" s="650">
        <v>0</v>
      </c>
      <c r="H16" s="651">
        <v>0</v>
      </c>
      <c r="I16" s="652">
        <v>0</v>
      </c>
      <c r="J16" s="650">
        <v>1</v>
      </c>
      <c r="K16" s="651">
        <v>0</v>
      </c>
      <c r="L16" s="652">
        <v>1</v>
      </c>
      <c r="M16" s="653">
        <v>0</v>
      </c>
      <c r="N16" s="39"/>
    </row>
    <row r="17" spans="2:18" ht="24" customHeight="1" x14ac:dyDescent="0.15">
      <c r="B17" s="8" t="s">
        <v>361</v>
      </c>
      <c r="C17" s="18"/>
      <c r="D17" s="23"/>
      <c r="E17" s="23"/>
      <c r="F17" s="23"/>
      <c r="G17" s="23"/>
      <c r="H17" s="29"/>
      <c r="I17" s="32"/>
      <c r="J17" s="23"/>
      <c r="K17" s="23"/>
      <c r="L17" s="32"/>
      <c r="M17" s="37"/>
      <c r="N17" s="39"/>
    </row>
    <row r="18" spans="2:18" ht="24" customHeight="1" x14ac:dyDescent="0.15">
      <c r="B18" s="8" t="s">
        <v>416</v>
      </c>
      <c r="C18" s="18">
        <v>3</v>
      </c>
      <c r="D18" s="23">
        <v>3</v>
      </c>
      <c r="E18" s="23">
        <v>0</v>
      </c>
      <c r="F18" s="23">
        <v>36</v>
      </c>
      <c r="G18" s="23">
        <v>382</v>
      </c>
      <c r="H18" s="29">
        <v>214</v>
      </c>
      <c r="I18" s="32">
        <v>168</v>
      </c>
      <c r="J18" s="23">
        <v>84</v>
      </c>
      <c r="K18" s="23">
        <v>41</v>
      </c>
      <c r="L18" s="32">
        <v>43</v>
      </c>
      <c r="M18" s="37">
        <v>12</v>
      </c>
      <c r="N18" s="39"/>
      <c r="R18" s="655"/>
    </row>
    <row r="19" spans="2:18" ht="24" customHeight="1" x14ac:dyDescent="0.15">
      <c r="B19" s="8" t="s">
        <v>422</v>
      </c>
      <c r="C19" s="18">
        <f t="shared" ref="C19:M19" si="2">C20</f>
        <v>3</v>
      </c>
      <c r="D19" s="23">
        <f t="shared" si="2"/>
        <v>3</v>
      </c>
      <c r="E19" s="23">
        <f t="shared" si="2"/>
        <v>0</v>
      </c>
      <c r="F19" s="23">
        <v>35</v>
      </c>
      <c r="G19" s="23">
        <f t="shared" si="2"/>
        <v>356</v>
      </c>
      <c r="H19" s="29">
        <f t="shared" si="2"/>
        <v>196</v>
      </c>
      <c r="I19" s="32">
        <f>I20</f>
        <v>160</v>
      </c>
      <c r="J19" s="23">
        <f t="shared" si="2"/>
        <v>80</v>
      </c>
      <c r="K19" s="23">
        <f t="shared" si="2"/>
        <v>37</v>
      </c>
      <c r="L19" s="32">
        <f t="shared" si="2"/>
        <v>43</v>
      </c>
      <c r="M19" s="37">
        <f t="shared" si="2"/>
        <v>12</v>
      </c>
      <c r="N19" s="39"/>
      <c r="R19" s="655"/>
    </row>
    <row r="20" spans="2:18" ht="24" customHeight="1" x14ac:dyDescent="0.15">
      <c r="B20" s="11" t="s">
        <v>316</v>
      </c>
      <c r="C20" s="654">
        <v>3</v>
      </c>
      <c r="D20" s="650">
        <v>3</v>
      </c>
      <c r="E20" s="650">
        <v>0</v>
      </c>
      <c r="F20" s="650">
        <v>35</v>
      </c>
      <c r="G20" s="650">
        <v>356</v>
      </c>
      <c r="H20" s="651">
        <v>196</v>
      </c>
      <c r="I20" s="652">
        <v>160</v>
      </c>
      <c r="J20" s="650">
        <v>80</v>
      </c>
      <c r="K20" s="650">
        <v>37</v>
      </c>
      <c r="L20" s="652">
        <v>43</v>
      </c>
      <c r="M20" s="653">
        <v>12</v>
      </c>
      <c r="N20" s="39"/>
      <c r="R20" s="655"/>
    </row>
    <row r="21" spans="2:18" ht="24" customHeight="1" x14ac:dyDescent="0.15">
      <c r="B21" s="8" t="s">
        <v>428</v>
      </c>
      <c r="C21" s="18"/>
      <c r="D21" s="23"/>
      <c r="E21" s="23"/>
      <c r="F21" s="23"/>
      <c r="G21" s="23"/>
      <c r="H21" s="29"/>
      <c r="I21" s="32"/>
      <c r="J21" s="23"/>
      <c r="K21" s="23"/>
      <c r="L21" s="32"/>
      <c r="M21" s="37"/>
      <c r="N21" s="39"/>
    </row>
    <row r="22" spans="2:18" ht="24" customHeight="1" x14ac:dyDescent="0.15">
      <c r="B22" s="8" t="s">
        <v>416</v>
      </c>
      <c r="C22" s="18">
        <v>50</v>
      </c>
      <c r="D22" s="23">
        <v>48</v>
      </c>
      <c r="E22" s="23">
        <v>2</v>
      </c>
      <c r="F22" s="23">
        <v>618</v>
      </c>
      <c r="G22" s="23">
        <v>20094</v>
      </c>
      <c r="H22" s="29">
        <v>10246</v>
      </c>
      <c r="I22" s="32">
        <v>9848</v>
      </c>
      <c r="J22" s="23">
        <v>1929</v>
      </c>
      <c r="K22" s="23">
        <v>1281</v>
      </c>
      <c r="L22" s="32">
        <v>648</v>
      </c>
      <c r="M22" s="37">
        <v>408</v>
      </c>
      <c r="N22" s="39"/>
    </row>
    <row r="23" spans="2:18" ht="24" customHeight="1" x14ac:dyDescent="0.15">
      <c r="B23" s="8" t="s">
        <v>422</v>
      </c>
      <c r="C23" s="18">
        <f>C24+C25</f>
        <v>50</v>
      </c>
      <c r="D23" s="23">
        <f>D24+D25</f>
        <v>48</v>
      </c>
      <c r="E23" s="23">
        <f>E24+E25</f>
        <v>2</v>
      </c>
      <c r="F23" s="23">
        <f>F24</f>
        <v>605</v>
      </c>
      <c r="G23" s="23">
        <f t="shared" ref="G23:M23" si="3">G24+G25</f>
        <v>19417</v>
      </c>
      <c r="H23" s="29">
        <f t="shared" si="3"/>
        <v>9911</v>
      </c>
      <c r="I23" s="32">
        <f t="shared" si="3"/>
        <v>9506</v>
      </c>
      <c r="J23" s="23">
        <f t="shared" si="3"/>
        <v>1900</v>
      </c>
      <c r="K23" s="23">
        <f t="shared" si="3"/>
        <v>1253</v>
      </c>
      <c r="L23" s="32">
        <f t="shared" si="3"/>
        <v>647</v>
      </c>
      <c r="M23" s="37">
        <f t="shared" si="3"/>
        <v>396</v>
      </c>
      <c r="N23" s="39"/>
    </row>
    <row r="24" spans="2:18" ht="24" customHeight="1" x14ac:dyDescent="0.15">
      <c r="B24" s="9" t="s">
        <v>316</v>
      </c>
      <c r="C24" s="18">
        <v>45</v>
      </c>
      <c r="D24" s="23">
        <v>43</v>
      </c>
      <c r="E24" s="23">
        <v>2</v>
      </c>
      <c r="F24" s="23">
        <v>605</v>
      </c>
      <c r="G24" s="23">
        <v>17316</v>
      </c>
      <c r="H24" s="29">
        <v>8958</v>
      </c>
      <c r="I24" s="32">
        <v>8358</v>
      </c>
      <c r="J24" s="23">
        <v>1744</v>
      </c>
      <c r="K24" s="23">
        <v>1160</v>
      </c>
      <c r="L24" s="32">
        <v>584</v>
      </c>
      <c r="M24" s="37">
        <v>361</v>
      </c>
      <c r="N24" s="39"/>
    </row>
    <row r="25" spans="2:18" ht="24" customHeight="1" x14ac:dyDescent="0.15">
      <c r="B25" s="9" t="s">
        <v>111</v>
      </c>
      <c r="C25" s="18">
        <v>5</v>
      </c>
      <c r="D25" s="23">
        <v>5</v>
      </c>
      <c r="E25" s="23">
        <v>0</v>
      </c>
      <c r="F25" s="656" t="s">
        <v>280</v>
      </c>
      <c r="G25" s="23">
        <v>2101</v>
      </c>
      <c r="H25" s="29">
        <v>953</v>
      </c>
      <c r="I25" s="32">
        <v>1148</v>
      </c>
      <c r="J25" s="23">
        <v>156</v>
      </c>
      <c r="K25" s="23">
        <v>93</v>
      </c>
      <c r="L25" s="32">
        <v>63</v>
      </c>
      <c r="M25" s="37">
        <v>35</v>
      </c>
      <c r="N25" s="39"/>
    </row>
    <row r="26" spans="2:18" ht="15" customHeight="1" x14ac:dyDescent="0.15">
      <c r="B26" s="9"/>
      <c r="C26" s="18"/>
      <c r="D26" s="23"/>
      <c r="E26" s="23"/>
      <c r="F26" s="23"/>
      <c r="G26" s="23"/>
      <c r="H26" s="29"/>
      <c r="I26" s="32"/>
      <c r="J26" s="23"/>
      <c r="K26" s="23"/>
      <c r="L26" s="32"/>
      <c r="M26" s="37"/>
      <c r="N26" s="39"/>
    </row>
    <row r="27" spans="2:18" ht="24" customHeight="1" x14ac:dyDescent="0.15">
      <c r="B27" s="9" t="s">
        <v>71</v>
      </c>
      <c r="C27" s="18">
        <v>44</v>
      </c>
      <c r="D27" s="23">
        <v>42</v>
      </c>
      <c r="E27" s="23">
        <v>2</v>
      </c>
      <c r="F27" s="656">
        <v>548</v>
      </c>
      <c r="G27" s="23">
        <v>18692</v>
      </c>
      <c r="H27" s="29">
        <v>9584</v>
      </c>
      <c r="I27" s="32">
        <v>9108</v>
      </c>
      <c r="J27" s="23">
        <v>1783</v>
      </c>
      <c r="K27" s="23">
        <v>1178</v>
      </c>
      <c r="L27" s="32">
        <v>605</v>
      </c>
      <c r="M27" s="37">
        <v>384</v>
      </c>
      <c r="N27" s="39"/>
      <c r="R27" s="657"/>
    </row>
    <row r="28" spans="2:18" ht="24" customHeight="1" x14ac:dyDescent="0.15">
      <c r="B28" s="9" t="s">
        <v>36</v>
      </c>
      <c r="C28" s="18">
        <v>1</v>
      </c>
      <c r="D28" s="23">
        <v>1</v>
      </c>
      <c r="E28" s="23">
        <v>0</v>
      </c>
      <c r="F28" s="656">
        <v>51</v>
      </c>
      <c r="G28" s="23">
        <v>725</v>
      </c>
      <c r="H28" s="29">
        <v>327</v>
      </c>
      <c r="I28" s="32">
        <v>398</v>
      </c>
      <c r="J28" s="23">
        <v>117</v>
      </c>
      <c r="K28" s="23">
        <v>75</v>
      </c>
      <c r="L28" s="32">
        <v>42</v>
      </c>
      <c r="M28" s="37">
        <v>12</v>
      </c>
      <c r="N28" s="39"/>
      <c r="R28" s="655"/>
    </row>
    <row r="29" spans="2:18" ht="24" customHeight="1" x14ac:dyDescent="0.15">
      <c r="B29" s="10" t="s">
        <v>312</v>
      </c>
      <c r="C29" s="654">
        <v>5</v>
      </c>
      <c r="D29" s="650">
        <v>5</v>
      </c>
      <c r="E29" s="650">
        <v>0</v>
      </c>
      <c r="F29" s="651" t="s">
        <v>280</v>
      </c>
      <c r="G29" s="651" t="s">
        <v>280</v>
      </c>
      <c r="H29" s="651" t="s">
        <v>280</v>
      </c>
      <c r="I29" s="652" t="s">
        <v>280</v>
      </c>
      <c r="J29" s="650" t="s">
        <v>280</v>
      </c>
      <c r="K29" s="650" t="s">
        <v>280</v>
      </c>
      <c r="L29" s="652" t="s">
        <v>280</v>
      </c>
      <c r="M29" s="653" t="s">
        <v>280</v>
      </c>
      <c r="N29" s="39"/>
      <c r="R29" s="655"/>
    </row>
    <row r="30" spans="2:18" ht="24" customHeight="1" x14ac:dyDescent="0.15">
      <c r="B30" s="8" t="s">
        <v>91</v>
      </c>
      <c r="C30" s="18"/>
      <c r="D30" s="23"/>
      <c r="E30" s="23"/>
      <c r="F30" s="23"/>
      <c r="G30" s="23"/>
      <c r="H30" s="29"/>
      <c r="I30" s="32"/>
      <c r="J30" s="23"/>
      <c r="K30" s="23"/>
      <c r="L30" s="32"/>
      <c r="M30" s="37"/>
      <c r="N30" s="39"/>
    </row>
    <row r="31" spans="2:18" ht="24" customHeight="1" x14ac:dyDescent="0.15">
      <c r="B31" s="8" t="s">
        <v>416</v>
      </c>
      <c r="C31" s="18">
        <v>15</v>
      </c>
      <c r="D31" s="23">
        <v>12</v>
      </c>
      <c r="E31" s="23">
        <v>3</v>
      </c>
      <c r="F31" s="23">
        <v>380</v>
      </c>
      <c r="G31" s="23">
        <v>1325</v>
      </c>
      <c r="H31" s="29">
        <v>910</v>
      </c>
      <c r="I31" s="32">
        <v>415</v>
      </c>
      <c r="J31" s="23">
        <v>888</v>
      </c>
      <c r="K31" s="23">
        <v>290</v>
      </c>
      <c r="L31" s="32">
        <v>598</v>
      </c>
      <c r="M31" s="37">
        <v>187</v>
      </c>
      <c r="N31" s="39"/>
    </row>
    <row r="32" spans="2:18" ht="24" customHeight="1" x14ac:dyDescent="0.15">
      <c r="B32" s="8" t="s">
        <v>422</v>
      </c>
      <c r="C32" s="18">
        <f t="shared" ref="C32:M32" si="4">C33+C34</f>
        <v>15</v>
      </c>
      <c r="D32" s="23">
        <f t="shared" si="4"/>
        <v>12</v>
      </c>
      <c r="E32" s="23">
        <f t="shared" si="4"/>
        <v>3</v>
      </c>
      <c r="F32" s="23">
        <f t="shared" si="4"/>
        <v>368</v>
      </c>
      <c r="G32" s="23">
        <f t="shared" si="4"/>
        <v>1301</v>
      </c>
      <c r="H32" s="29">
        <f t="shared" si="4"/>
        <v>903</v>
      </c>
      <c r="I32" s="32">
        <f t="shared" si="4"/>
        <v>398</v>
      </c>
      <c r="J32" s="23">
        <f t="shared" si="4"/>
        <v>896</v>
      </c>
      <c r="K32" s="23">
        <f t="shared" si="4"/>
        <v>292</v>
      </c>
      <c r="L32" s="32">
        <f t="shared" si="4"/>
        <v>604</v>
      </c>
      <c r="M32" s="37">
        <f t="shared" si="4"/>
        <v>185</v>
      </c>
      <c r="N32" s="39"/>
    </row>
    <row r="33" spans="2:14" ht="24" customHeight="1" x14ac:dyDescent="0.15">
      <c r="B33" s="9" t="s">
        <v>38</v>
      </c>
      <c r="C33" s="18">
        <v>1</v>
      </c>
      <c r="D33" s="23">
        <v>1</v>
      </c>
      <c r="E33" s="23">
        <v>0</v>
      </c>
      <c r="F33" s="23">
        <v>9</v>
      </c>
      <c r="G33" s="23">
        <v>61</v>
      </c>
      <c r="H33" s="29">
        <v>49</v>
      </c>
      <c r="I33" s="32">
        <v>12</v>
      </c>
      <c r="J33" s="23">
        <v>28</v>
      </c>
      <c r="K33" s="23">
        <v>13</v>
      </c>
      <c r="L33" s="32">
        <v>15</v>
      </c>
      <c r="M33" s="37">
        <v>3</v>
      </c>
      <c r="N33" s="39"/>
    </row>
    <row r="34" spans="2:14" ht="24" customHeight="1" x14ac:dyDescent="0.15">
      <c r="B34" s="10" t="s">
        <v>316</v>
      </c>
      <c r="C34" s="654">
        <v>14</v>
      </c>
      <c r="D34" s="650">
        <v>11</v>
      </c>
      <c r="E34" s="650">
        <v>3</v>
      </c>
      <c r="F34" s="650">
        <v>359</v>
      </c>
      <c r="G34" s="650">
        <v>1240</v>
      </c>
      <c r="H34" s="651">
        <v>854</v>
      </c>
      <c r="I34" s="652">
        <v>386</v>
      </c>
      <c r="J34" s="650">
        <v>868</v>
      </c>
      <c r="K34" s="650">
        <v>279</v>
      </c>
      <c r="L34" s="652">
        <v>589</v>
      </c>
      <c r="M34" s="653">
        <v>182</v>
      </c>
      <c r="N34" s="39"/>
    </row>
    <row r="35" spans="2:14" ht="24" customHeight="1" x14ac:dyDescent="0.15">
      <c r="B35" s="8" t="s">
        <v>300</v>
      </c>
      <c r="C35" s="18"/>
      <c r="D35" s="23"/>
      <c r="E35" s="23"/>
      <c r="F35" s="23"/>
      <c r="G35" s="23"/>
      <c r="H35" s="29"/>
      <c r="I35" s="32"/>
      <c r="J35" s="23"/>
      <c r="K35" s="23"/>
      <c r="L35" s="32"/>
      <c r="M35" s="37"/>
      <c r="N35" s="39"/>
    </row>
    <row r="36" spans="2:14" ht="24" customHeight="1" x14ac:dyDescent="0.15">
      <c r="B36" s="8" t="s">
        <v>416</v>
      </c>
      <c r="C36" s="18">
        <v>31</v>
      </c>
      <c r="D36" s="23">
        <v>31</v>
      </c>
      <c r="E36" s="23">
        <v>0</v>
      </c>
      <c r="F36" s="27">
        <v>119</v>
      </c>
      <c r="G36" s="23">
        <v>1559</v>
      </c>
      <c r="H36" s="29">
        <v>788</v>
      </c>
      <c r="I36" s="32">
        <v>771</v>
      </c>
      <c r="J36" s="23">
        <v>293</v>
      </c>
      <c r="K36" s="23">
        <v>30</v>
      </c>
      <c r="L36" s="32">
        <v>263</v>
      </c>
      <c r="M36" s="37">
        <v>93</v>
      </c>
      <c r="N36" s="39"/>
    </row>
    <row r="37" spans="2:14" ht="24" customHeight="1" x14ac:dyDescent="0.15">
      <c r="B37" s="8" t="s">
        <v>422</v>
      </c>
      <c r="C37" s="18">
        <f t="shared" ref="C37:M37" si="5">SUM(C38:C40)</f>
        <v>31</v>
      </c>
      <c r="D37" s="23">
        <f t="shared" si="5"/>
        <v>31</v>
      </c>
      <c r="E37" s="23">
        <f t="shared" si="5"/>
        <v>0</v>
      </c>
      <c r="F37" s="27">
        <f>SUM(F38:F40)</f>
        <v>118</v>
      </c>
      <c r="G37" s="23">
        <f t="shared" si="5"/>
        <v>1449</v>
      </c>
      <c r="H37" s="29">
        <f t="shared" si="5"/>
        <v>737</v>
      </c>
      <c r="I37" s="32">
        <f t="shared" si="5"/>
        <v>712</v>
      </c>
      <c r="J37" s="23">
        <f t="shared" si="5"/>
        <v>315</v>
      </c>
      <c r="K37" s="23">
        <f t="shared" si="5"/>
        <v>28</v>
      </c>
      <c r="L37" s="32">
        <f t="shared" si="5"/>
        <v>287</v>
      </c>
      <c r="M37" s="37">
        <f t="shared" si="5"/>
        <v>79</v>
      </c>
      <c r="N37" s="39"/>
    </row>
    <row r="38" spans="2:14" ht="24" customHeight="1" x14ac:dyDescent="0.15">
      <c r="B38" s="9" t="s">
        <v>38</v>
      </c>
      <c r="C38" s="18">
        <v>1</v>
      </c>
      <c r="D38" s="23">
        <v>1</v>
      </c>
      <c r="E38" s="23">
        <v>0</v>
      </c>
      <c r="F38" s="23">
        <v>4</v>
      </c>
      <c r="G38" s="23">
        <v>42</v>
      </c>
      <c r="H38" s="29">
        <v>18</v>
      </c>
      <c r="I38" s="32">
        <v>24</v>
      </c>
      <c r="J38" s="23">
        <v>6</v>
      </c>
      <c r="K38" s="23">
        <v>0</v>
      </c>
      <c r="L38" s="32">
        <v>6</v>
      </c>
      <c r="M38" s="37">
        <v>2</v>
      </c>
      <c r="N38" s="39"/>
    </row>
    <row r="39" spans="2:14" ht="24" customHeight="1" x14ac:dyDescent="0.15">
      <c r="B39" s="9" t="s">
        <v>316</v>
      </c>
      <c r="C39" s="18">
        <v>1</v>
      </c>
      <c r="D39" s="23">
        <v>1</v>
      </c>
      <c r="E39" s="23">
        <v>0</v>
      </c>
      <c r="F39" s="23">
        <v>3</v>
      </c>
      <c r="G39" s="23">
        <v>20</v>
      </c>
      <c r="H39" s="29">
        <v>14</v>
      </c>
      <c r="I39" s="32">
        <v>6</v>
      </c>
      <c r="J39" s="23">
        <v>4</v>
      </c>
      <c r="K39" s="23">
        <v>1</v>
      </c>
      <c r="L39" s="32">
        <v>3</v>
      </c>
      <c r="M39" s="37">
        <v>1</v>
      </c>
      <c r="N39" s="39"/>
    </row>
    <row r="40" spans="2:14" ht="24" customHeight="1" x14ac:dyDescent="0.15">
      <c r="B40" s="10" t="s">
        <v>111</v>
      </c>
      <c r="C40" s="649">
        <v>29</v>
      </c>
      <c r="D40" s="650">
        <v>29</v>
      </c>
      <c r="E40" s="658">
        <v>0</v>
      </c>
      <c r="F40" s="650">
        <v>111</v>
      </c>
      <c r="G40" s="650">
        <v>1387</v>
      </c>
      <c r="H40" s="651">
        <v>705</v>
      </c>
      <c r="I40" s="652">
        <v>682</v>
      </c>
      <c r="J40" s="650">
        <v>305</v>
      </c>
      <c r="K40" s="650">
        <v>27</v>
      </c>
      <c r="L40" s="652">
        <v>278</v>
      </c>
      <c r="M40" s="653">
        <v>76</v>
      </c>
      <c r="N40" s="39"/>
    </row>
    <row r="41" spans="2:14" ht="33.75" customHeight="1" x14ac:dyDescent="0.15">
      <c r="B41" s="12" t="s">
        <v>256</v>
      </c>
      <c r="C41" s="18"/>
      <c r="D41" s="23"/>
      <c r="E41" s="23"/>
      <c r="F41" s="23"/>
      <c r="G41" s="23"/>
      <c r="H41" s="29"/>
      <c r="I41" s="32"/>
      <c r="J41" s="23"/>
      <c r="K41" s="23"/>
      <c r="L41" s="32"/>
      <c r="M41" s="37"/>
      <c r="N41" s="39"/>
    </row>
    <row r="42" spans="2:14" ht="24" customHeight="1" x14ac:dyDescent="0.15">
      <c r="B42" s="8" t="s">
        <v>416</v>
      </c>
      <c r="C42" s="18">
        <v>88</v>
      </c>
      <c r="D42" s="23">
        <v>87</v>
      </c>
      <c r="E42" s="23">
        <v>1</v>
      </c>
      <c r="F42" s="27">
        <v>361</v>
      </c>
      <c r="G42" s="23">
        <v>8861</v>
      </c>
      <c r="H42" s="29">
        <v>4523</v>
      </c>
      <c r="I42" s="32">
        <v>4338</v>
      </c>
      <c r="J42" s="23">
        <v>1840</v>
      </c>
      <c r="K42" s="23">
        <v>92</v>
      </c>
      <c r="L42" s="32">
        <v>1748</v>
      </c>
      <c r="M42" s="37">
        <v>449</v>
      </c>
      <c r="N42" s="39"/>
    </row>
    <row r="43" spans="2:14" ht="24" customHeight="1" x14ac:dyDescent="0.15">
      <c r="B43" s="8" t="s">
        <v>422</v>
      </c>
      <c r="C43" s="18">
        <f t="shared" ref="C43:M43" si="6">SUM(C44:C45)</f>
        <v>89</v>
      </c>
      <c r="D43" s="23">
        <f t="shared" si="6"/>
        <v>88</v>
      </c>
      <c r="E43" s="23">
        <f t="shared" si="6"/>
        <v>1</v>
      </c>
      <c r="F43" s="27">
        <f t="shared" si="6"/>
        <v>345</v>
      </c>
      <c r="G43" s="23">
        <f t="shared" si="6"/>
        <v>8491</v>
      </c>
      <c r="H43" s="29">
        <f t="shared" si="6"/>
        <v>4330</v>
      </c>
      <c r="I43" s="32">
        <f t="shared" si="6"/>
        <v>4161</v>
      </c>
      <c r="J43" s="23">
        <f t="shared" si="6"/>
        <v>1846</v>
      </c>
      <c r="K43" s="23">
        <f t="shared" si="6"/>
        <v>87</v>
      </c>
      <c r="L43" s="32">
        <f t="shared" si="6"/>
        <v>1759</v>
      </c>
      <c r="M43" s="37">
        <f t="shared" si="6"/>
        <v>415</v>
      </c>
      <c r="N43" s="39"/>
    </row>
    <row r="44" spans="2:14" ht="24" customHeight="1" x14ac:dyDescent="0.15">
      <c r="B44" s="9" t="s">
        <v>316</v>
      </c>
      <c r="C44" s="18">
        <v>11</v>
      </c>
      <c r="D44" s="23">
        <v>11</v>
      </c>
      <c r="E44" s="23">
        <v>0</v>
      </c>
      <c r="F44" s="23">
        <v>43</v>
      </c>
      <c r="G44" s="23">
        <v>971</v>
      </c>
      <c r="H44" s="29">
        <v>496</v>
      </c>
      <c r="I44" s="32">
        <v>475</v>
      </c>
      <c r="J44" s="23">
        <v>224</v>
      </c>
      <c r="K44" s="23">
        <v>8</v>
      </c>
      <c r="L44" s="32">
        <v>216</v>
      </c>
      <c r="M44" s="37">
        <v>33</v>
      </c>
      <c r="N44" s="39"/>
    </row>
    <row r="45" spans="2:14" ht="24" customHeight="1" x14ac:dyDescent="0.15">
      <c r="B45" s="10" t="s">
        <v>111</v>
      </c>
      <c r="C45" s="18">
        <v>78</v>
      </c>
      <c r="D45" s="23">
        <v>77</v>
      </c>
      <c r="E45" s="650">
        <v>1</v>
      </c>
      <c r="F45" s="23">
        <v>302</v>
      </c>
      <c r="G45" s="23">
        <v>7520</v>
      </c>
      <c r="H45" s="29">
        <v>3834</v>
      </c>
      <c r="I45" s="32">
        <v>3686</v>
      </c>
      <c r="J45" s="23">
        <v>1622</v>
      </c>
      <c r="K45" s="23">
        <v>79</v>
      </c>
      <c r="L45" s="32">
        <v>1543</v>
      </c>
      <c r="M45" s="37">
        <v>382</v>
      </c>
      <c r="N45" s="39"/>
    </row>
    <row r="46" spans="2:14" ht="24" customHeight="1" x14ac:dyDescent="0.15">
      <c r="B46" s="8" t="s">
        <v>429</v>
      </c>
      <c r="C46" s="20"/>
      <c r="D46" s="24"/>
      <c r="E46" s="24"/>
      <c r="F46" s="24"/>
      <c r="G46" s="24"/>
      <c r="H46" s="30"/>
      <c r="I46" s="33"/>
      <c r="J46" s="24"/>
      <c r="K46" s="24"/>
      <c r="L46" s="33"/>
      <c r="M46" s="38"/>
      <c r="N46" s="39"/>
    </row>
    <row r="47" spans="2:14" ht="24" customHeight="1" x14ac:dyDescent="0.15">
      <c r="B47" s="8" t="s">
        <v>416</v>
      </c>
      <c r="C47" s="18">
        <v>16</v>
      </c>
      <c r="D47" s="23">
        <v>16</v>
      </c>
      <c r="E47" s="23">
        <v>0</v>
      </c>
      <c r="F47" s="23" t="s">
        <v>280</v>
      </c>
      <c r="G47" s="23">
        <v>1548</v>
      </c>
      <c r="H47" s="29">
        <v>417</v>
      </c>
      <c r="I47" s="32">
        <v>1131</v>
      </c>
      <c r="J47" s="23">
        <v>133</v>
      </c>
      <c r="K47" s="23">
        <v>32</v>
      </c>
      <c r="L47" s="32">
        <v>101</v>
      </c>
      <c r="M47" s="37">
        <v>46</v>
      </c>
      <c r="N47" s="39"/>
    </row>
    <row r="48" spans="2:14" ht="24" customHeight="1" x14ac:dyDescent="0.15">
      <c r="B48" s="8" t="s">
        <v>422</v>
      </c>
      <c r="C48" s="18">
        <f>C49+C50</f>
        <v>16</v>
      </c>
      <c r="D48" s="23">
        <f>D49+D50</f>
        <v>16</v>
      </c>
      <c r="E48" s="23">
        <f>E49+E50</f>
        <v>0</v>
      </c>
      <c r="F48" s="23" t="s">
        <v>280</v>
      </c>
      <c r="G48" s="23">
        <f t="shared" ref="G48:M48" si="7">G49+G50</f>
        <v>1481</v>
      </c>
      <c r="H48" s="29">
        <v>399</v>
      </c>
      <c r="I48" s="32">
        <v>1082</v>
      </c>
      <c r="J48" s="23">
        <f t="shared" si="7"/>
        <v>135</v>
      </c>
      <c r="K48" s="23">
        <f t="shared" si="7"/>
        <v>34</v>
      </c>
      <c r="L48" s="32">
        <f t="shared" si="7"/>
        <v>101</v>
      </c>
      <c r="M48" s="37">
        <f t="shared" si="7"/>
        <v>44</v>
      </c>
      <c r="N48" s="39"/>
    </row>
    <row r="49" spans="2:18" ht="24" customHeight="1" x14ac:dyDescent="0.15">
      <c r="B49" s="9" t="s">
        <v>316</v>
      </c>
      <c r="C49" s="18">
        <v>2</v>
      </c>
      <c r="D49" s="23">
        <v>2</v>
      </c>
      <c r="E49" s="23">
        <v>0</v>
      </c>
      <c r="F49" s="23" t="s">
        <v>280</v>
      </c>
      <c r="G49" s="23">
        <v>213</v>
      </c>
      <c r="H49" s="29">
        <v>15</v>
      </c>
      <c r="I49" s="32">
        <v>198</v>
      </c>
      <c r="J49" s="23">
        <v>23</v>
      </c>
      <c r="K49" s="23">
        <v>6</v>
      </c>
      <c r="L49" s="32">
        <v>17</v>
      </c>
      <c r="M49" s="37">
        <v>9</v>
      </c>
      <c r="N49" s="39"/>
    </row>
    <row r="50" spans="2:18" ht="24" customHeight="1" x14ac:dyDescent="0.15">
      <c r="B50" s="10" t="s">
        <v>111</v>
      </c>
      <c r="C50" s="654">
        <v>14</v>
      </c>
      <c r="D50" s="650">
        <v>14</v>
      </c>
      <c r="E50" s="658">
        <v>0</v>
      </c>
      <c r="F50" s="650" t="s">
        <v>280</v>
      </c>
      <c r="G50" s="658">
        <v>1268</v>
      </c>
      <c r="H50" s="651">
        <v>384</v>
      </c>
      <c r="I50" s="652">
        <v>884</v>
      </c>
      <c r="J50" s="650">
        <v>112</v>
      </c>
      <c r="K50" s="650">
        <v>28</v>
      </c>
      <c r="L50" s="652">
        <v>84</v>
      </c>
      <c r="M50" s="653">
        <v>35</v>
      </c>
      <c r="N50" s="39"/>
    </row>
    <row r="51" spans="2:18" ht="24" customHeight="1" x14ac:dyDescent="0.15">
      <c r="B51" s="8" t="s">
        <v>427</v>
      </c>
      <c r="C51" s="18"/>
      <c r="D51" s="23"/>
      <c r="E51" s="23"/>
      <c r="F51" s="23"/>
      <c r="G51" s="23"/>
      <c r="H51" s="29"/>
      <c r="I51" s="32"/>
      <c r="J51" s="23"/>
      <c r="K51" s="23"/>
      <c r="L51" s="32"/>
      <c r="M51" s="37"/>
      <c r="N51" s="39"/>
    </row>
    <row r="52" spans="2:18" ht="18" customHeight="1" x14ac:dyDescent="0.15">
      <c r="B52" s="8" t="s">
        <v>327</v>
      </c>
      <c r="C52" s="18"/>
      <c r="D52" s="23"/>
      <c r="E52" s="23"/>
      <c r="F52" s="23"/>
      <c r="G52" s="23"/>
      <c r="H52" s="29"/>
      <c r="I52" s="32"/>
      <c r="J52" s="23"/>
      <c r="K52" s="23"/>
      <c r="L52" s="32"/>
      <c r="M52" s="37"/>
      <c r="N52" s="39"/>
    </row>
    <row r="53" spans="2:18" ht="24" customHeight="1" x14ac:dyDescent="0.15">
      <c r="B53" s="8" t="s">
        <v>416</v>
      </c>
      <c r="C53" s="18">
        <v>3</v>
      </c>
      <c r="D53" s="23">
        <v>3</v>
      </c>
      <c r="E53" s="23">
        <v>0</v>
      </c>
      <c r="F53" s="23" t="s">
        <v>280</v>
      </c>
      <c r="G53" s="23">
        <v>62</v>
      </c>
      <c r="H53" s="29">
        <v>32</v>
      </c>
      <c r="I53" s="32">
        <v>30</v>
      </c>
      <c r="J53" s="23">
        <v>6</v>
      </c>
      <c r="K53" s="23">
        <v>3</v>
      </c>
      <c r="L53" s="32">
        <v>3</v>
      </c>
      <c r="M53" s="37">
        <v>2</v>
      </c>
      <c r="N53" s="39"/>
    </row>
    <row r="54" spans="2:18" ht="24" customHeight="1" x14ac:dyDescent="0.15">
      <c r="B54" s="8" t="s">
        <v>422</v>
      </c>
      <c r="C54" s="18">
        <v>4</v>
      </c>
      <c r="D54" s="23">
        <v>4</v>
      </c>
      <c r="E54" s="658">
        <v>0</v>
      </c>
      <c r="F54" s="650" t="s">
        <v>280</v>
      </c>
      <c r="G54" s="23">
        <v>98</v>
      </c>
      <c r="H54" s="29">
        <v>42</v>
      </c>
      <c r="I54" s="32">
        <v>56</v>
      </c>
      <c r="J54" s="23">
        <v>14</v>
      </c>
      <c r="K54" s="23">
        <v>7</v>
      </c>
      <c r="L54" s="32">
        <v>7</v>
      </c>
      <c r="M54" s="37">
        <v>4</v>
      </c>
      <c r="N54" s="39"/>
    </row>
    <row r="55" spans="2:18" ht="24" customHeight="1" x14ac:dyDescent="0.15">
      <c r="B55" s="13" t="s">
        <v>332</v>
      </c>
      <c r="C55" s="20"/>
      <c r="D55" s="24"/>
      <c r="E55" s="24"/>
      <c r="F55" s="24"/>
      <c r="G55" s="24"/>
      <c r="H55" s="30"/>
      <c r="I55" s="33"/>
      <c r="J55" s="24"/>
      <c r="K55" s="24"/>
      <c r="L55" s="33"/>
      <c r="M55" s="38"/>
      <c r="N55" s="40"/>
      <c r="O55" s="42"/>
      <c r="R55" s="42"/>
    </row>
    <row r="56" spans="2:18" ht="24" customHeight="1" x14ac:dyDescent="0.15">
      <c r="B56" s="181" t="s">
        <v>416</v>
      </c>
      <c r="C56" s="930">
        <v>-2</v>
      </c>
      <c r="D56" s="25">
        <v>-2</v>
      </c>
      <c r="E56" s="26">
        <v>0</v>
      </c>
      <c r="F56" s="23" t="s">
        <v>280</v>
      </c>
      <c r="G56" s="23">
        <v>652</v>
      </c>
      <c r="H56" s="29">
        <v>266</v>
      </c>
      <c r="I56" s="32">
        <v>386</v>
      </c>
      <c r="J56" s="23">
        <v>19</v>
      </c>
      <c r="K56" s="23">
        <v>14</v>
      </c>
      <c r="L56" s="32">
        <v>5</v>
      </c>
      <c r="M56" s="37">
        <v>1</v>
      </c>
      <c r="N56" s="39"/>
      <c r="O56" s="42"/>
    </row>
    <row r="57" spans="2:18" ht="24" customHeight="1" x14ac:dyDescent="0.15">
      <c r="B57" s="181" t="s">
        <v>422</v>
      </c>
      <c r="C57" s="930">
        <v>-2</v>
      </c>
      <c r="D57" s="25">
        <v>-2</v>
      </c>
      <c r="E57" s="26">
        <f>E58</f>
        <v>0</v>
      </c>
      <c r="F57" s="23" t="s">
        <v>399</v>
      </c>
      <c r="G57" s="23">
        <f t="shared" ref="G57:M57" si="8">G58</f>
        <v>728</v>
      </c>
      <c r="H57" s="29">
        <f t="shared" si="8"/>
        <v>294</v>
      </c>
      <c r="I57" s="32">
        <f t="shared" si="8"/>
        <v>434</v>
      </c>
      <c r="J57" s="23">
        <f t="shared" si="8"/>
        <v>20</v>
      </c>
      <c r="K57" s="23">
        <f t="shared" si="8"/>
        <v>13</v>
      </c>
      <c r="L57" s="32">
        <f t="shared" si="8"/>
        <v>7</v>
      </c>
      <c r="M57" s="37">
        <f t="shared" si="8"/>
        <v>1</v>
      </c>
      <c r="N57" s="39"/>
    </row>
    <row r="58" spans="2:18" ht="24" customHeight="1" thickBot="1" x14ac:dyDescent="0.2">
      <c r="B58" s="931" t="s">
        <v>414</v>
      </c>
      <c r="C58" s="659">
        <v>-2</v>
      </c>
      <c r="D58" s="932">
        <v>-2</v>
      </c>
      <c r="E58" s="929">
        <v>0</v>
      </c>
      <c r="F58" s="660" t="s">
        <v>280</v>
      </c>
      <c r="G58" s="660">
        <v>728</v>
      </c>
      <c r="H58" s="661">
        <v>294</v>
      </c>
      <c r="I58" s="662">
        <v>434</v>
      </c>
      <c r="J58" s="660">
        <v>20</v>
      </c>
      <c r="K58" s="660">
        <v>13</v>
      </c>
      <c r="L58" s="662">
        <v>7</v>
      </c>
      <c r="M58" s="663">
        <v>1</v>
      </c>
      <c r="N58" s="39"/>
    </row>
    <row r="59" spans="2:18" ht="23.25" customHeight="1" x14ac:dyDescent="0.15">
      <c r="B59" s="664" t="s">
        <v>369</v>
      </c>
      <c r="N59" s="39"/>
      <c r="R59" s="42"/>
    </row>
    <row r="60" spans="2:18" ht="26.25" customHeight="1" x14ac:dyDescent="0.15">
      <c r="B60" s="664" t="s">
        <v>294</v>
      </c>
    </row>
  </sheetData>
  <customSheetViews>
    <customSheetView guid="{2AAE3DF7-9749-4539-9FF8-8CC80BE2C78E}" scale="75" showPageBreaks="1" showGridLines="0" fitToPage="1" printArea="1" view="pageBreakPreview">
      <selection activeCell="F8" sqref="F8"/>
      <pageMargins left="0.59055118110236227" right="0.39370078740157483" top="0.31496062992125984" bottom="0.55118110236220474" header="0" footer="0.27559055118110237"/>
      <printOptions horizontalCentered="1" verticalCentered="1"/>
      <pageSetup paperSize="9" scale="60" firstPageNumber="12"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rintArea="1" view="pageBreakPreview">
      <pane xSplit="2" ySplit="5" topLeftCell="C9" state="frozen"/>
      <selection activeCell="N2" sqref="N2"/>
      <pageMargins left="0.59055118110236227" right="0.39370078740157483" top="0.31496062992125984" bottom="0.55118110236220474" header="0" footer="0.27559055118110237"/>
      <printOptions horizontalCentered="1" verticalCentered="1"/>
      <pageSetup paperSize="9" firstPageNumber="12" useFirstPageNumber="1" r:id="rId2"/>
      <headerFooter scaleWithDoc="0" alignWithMargins="0">
        <oddFooter>&amp;C-&amp;A-</oddFooter>
        <evenFooter>&amp;C- &amp;P -</evenFooter>
        <firstFooter>&amp;C- &amp;P -</firstFooter>
      </headerFooter>
    </customSheetView>
    <customSheetView guid="{D8F60DA9-0911-49D8-B4B8-BC0B1C4AEAE6}" scale="75" showPageBreaks="1" showGridLines="0" fitToPage="1" printArea="1" view="pageBreakPreview">
      <pane xSplit="2" ySplit="5" topLeftCell="C40" activePane="bottomRight" state="frozen"/>
      <selection pane="bottomRight" activeCell="C47" sqref="C47:M47"/>
      <pageMargins left="0.59055118110236227" right="0.39370078740157483" top="0.31496062992125984" bottom="0.55118110236220474" header="0" footer="0.27559055118110237"/>
      <printOptions horizontalCentered="1" verticalCentered="1"/>
      <pageSetup paperSize="9" scale="57" firstPageNumber="12" orientation="portrait"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view="pageBreakPreview">
      <pane xSplit="2" ySplit="5" topLeftCell="C6" state="frozen"/>
      <selection activeCell="O1" sqref="O1"/>
      <pageMargins left="0.59055118110236227" right="0.39370078740157483" top="0.31496062992125984" bottom="0.55118110236220474" header="0" footer="0.27559055118110237"/>
      <printOptions horizontalCentered="1" verticalCentered="1"/>
      <pageSetup paperSize="9" firstPageNumber="12" useFirstPageNumber="1" r:id="rId4"/>
      <headerFooter scaleWithDoc="0" alignWithMargins="0">
        <oddFooter>&amp;C-&amp;A-</oddFooter>
        <evenFooter>&amp;C- &amp;P -</evenFooter>
        <firstFooter>&amp;C- &amp;P -</firstFooter>
      </headerFooter>
    </customSheetView>
    <customSheetView guid="{38641C39-8DCD-4675-9CC3-E31D26A80CE1}" scale="75" showPageBreaks="1" showGridLines="0" fitToPage="1" printArea="1" view="pageBreakPreview">
      <pane xSplit="2" ySplit="5" topLeftCell="C9" activePane="bottomRight" state="frozen"/>
      <selection pane="bottomRight" activeCell="N2" sqref="N2"/>
      <pageMargins left="0.59055118110236227" right="0.39370078740157483" top="0.31496062992125984" bottom="0.55118110236220474" header="0" footer="0.27559055118110237"/>
      <printOptions horizontalCentered="1" verticalCentered="1"/>
      <pageSetup paperSize="9" scale="59" firstPageNumber="12" orientation="portrait" useFirstPageNumber="1" r:id="rId5"/>
      <headerFooter scaleWithDoc="0" alignWithMargins="0">
        <oddFooter>&amp;C-&amp;A-</oddFooter>
        <evenFooter>&amp;C- &amp;P -</evenFooter>
        <firstFooter>&amp;C- &amp;P -</firstFooter>
      </headerFooter>
    </customSheetView>
    <customSheetView guid="{82914D21-25ED-410F-A54A-891D1943A521}" scale="75" showPageBreaks="1" showGridLines="0" fitToPage="1" printArea="1" view="pageBreakPreview">
      <pageMargins left="0.59055118110236227" right="0.39370078740157483" top="0.31496062992125984" bottom="0.55118110236220474" header="0" footer="0.27559055118110237"/>
      <printOptions horizontalCentered="1" verticalCentered="1"/>
      <pageSetup paperSize="9" scale="59" firstPageNumber="12" orientation="portrait" useFirstPageNumber="1" r:id="rId6"/>
      <headerFooter scaleWithDoc="0" alignWithMargins="0">
        <oddFooter>&amp;C-&amp;A-</oddFooter>
        <evenFooter>&amp;C- &amp;P -</evenFooter>
        <firstFooter>&amp;C- &amp;P -</firstFooter>
      </headerFooter>
    </customSheetView>
  </customSheetViews>
  <mergeCells count="2">
    <mergeCell ref="B4:B5"/>
    <mergeCell ref="F4:F5"/>
  </mergeCells>
  <phoneticPr fontId="2"/>
  <printOptions horizontalCentered="1" verticalCentered="1"/>
  <pageMargins left="0.59055118110236227" right="0.39370078740157483" top="0.31496062992125984" bottom="0.55118110236220474" header="0" footer="0.27559055118110237"/>
  <pageSetup paperSize="9" scale="60" firstPageNumber="12" orientation="portrait" useFirstPageNumber="1" r:id="rId7"/>
  <headerFooter scaleWithDoc="0" alignWithMargins="0">
    <oddFooter>&amp;C-&amp;A-</oddFooter>
    <evenFooter>&amp;C- &amp;P -</evenFooter>
    <firstFooter>&amp;C- &amp;P -</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71"/>
  <sheetViews>
    <sheetView showGridLines="0" view="pageBreakPreview" zoomScale="80" zoomScaleNormal="75" zoomScaleSheetLayoutView="80" workbookViewId="0">
      <selection activeCell="E10" sqref="E10"/>
    </sheetView>
  </sheetViews>
  <sheetFormatPr defaultColWidth="9" defaultRowHeight="13.5" x14ac:dyDescent="0.15"/>
  <cols>
    <col min="1" max="1" width="2.625" style="43" customWidth="1" collapsed="1"/>
    <col min="2" max="2" width="21.25" style="43" customWidth="1" collapsed="1"/>
    <col min="3" max="5" width="12" style="43" customWidth="1" collapsed="1"/>
    <col min="6" max="7" width="8" style="43" bestFit="1" customWidth="1" collapsed="1"/>
    <col min="8" max="8" width="6.5" style="43" bestFit="1" customWidth="1" collapsed="1"/>
    <col min="9" max="10" width="8" style="43" bestFit="1" customWidth="1" collapsed="1"/>
    <col min="11" max="11" width="6.5" style="43" bestFit="1" customWidth="1" collapsed="1"/>
    <col min="12" max="13" width="8" style="43" bestFit="1" customWidth="1" collapsed="1"/>
    <col min="14" max="14" width="6.5" style="43" bestFit="1" customWidth="1" collapsed="1"/>
    <col min="15" max="16384" width="9" style="43" collapsed="1"/>
  </cols>
  <sheetData>
    <row r="1" spans="2:20" ht="39.950000000000003" customHeight="1" x14ac:dyDescent="0.15">
      <c r="B1" s="140" t="s">
        <v>409</v>
      </c>
      <c r="N1" s="128" t="s">
        <v>95</v>
      </c>
    </row>
    <row r="2" spans="2:20" ht="27" customHeight="1" x14ac:dyDescent="0.2">
      <c r="B2" s="217" t="s">
        <v>35</v>
      </c>
      <c r="C2" s="220" t="s">
        <v>306</v>
      </c>
      <c r="D2" s="223"/>
      <c r="E2" s="225"/>
      <c r="F2" s="220"/>
      <c r="G2" s="223"/>
      <c r="H2" s="225"/>
      <c r="I2" s="220"/>
      <c r="J2" s="223"/>
      <c r="K2" s="225"/>
      <c r="L2" s="220"/>
      <c r="M2" s="223"/>
      <c r="N2" s="236"/>
    </row>
    <row r="3" spans="2:20" ht="27" customHeight="1" x14ac:dyDescent="0.2">
      <c r="B3" s="218"/>
      <c r="C3" s="221" t="s">
        <v>324</v>
      </c>
      <c r="D3" s="224"/>
      <c r="E3" s="226"/>
      <c r="F3" s="229" t="s">
        <v>140</v>
      </c>
      <c r="G3" s="224"/>
      <c r="H3" s="226"/>
      <c r="I3" s="229" t="s">
        <v>333</v>
      </c>
      <c r="J3" s="224"/>
      <c r="K3" s="226"/>
      <c r="L3" s="229" t="s">
        <v>190</v>
      </c>
      <c r="M3" s="224"/>
      <c r="N3" s="237"/>
    </row>
    <row r="4" spans="2:20" s="44" customFormat="1" ht="27" customHeight="1" x14ac:dyDescent="0.2">
      <c r="B4" s="219" t="s">
        <v>101</v>
      </c>
      <c r="C4" s="222" t="s">
        <v>56</v>
      </c>
      <c r="D4" s="222" t="s">
        <v>11</v>
      </c>
      <c r="E4" s="227" t="s">
        <v>10</v>
      </c>
      <c r="F4" s="222" t="s">
        <v>56</v>
      </c>
      <c r="G4" s="222" t="s">
        <v>11</v>
      </c>
      <c r="H4" s="230" t="s">
        <v>10</v>
      </c>
      <c r="I4" s="222" t="s">
        <v>56</v>
      </c>
      <c r="J4" s="222" t="s">
        <v>11</v>
      </c>
      <c r="K4" s="230" t="s">
        <v>10</v>
      </c>
      <c r="L4" s="222" t="s">
        <v>56</v>
      </c>
      <c r="M4" s="235" t="s">
        <v>11</v>
      </c>
      <c r="N4" s="238" t="s">
        <v>10</v>
      </c>
    </row>
    <row r="5" spans="2:20" s="89" customFormat="1" ht="30" customHeight="1" x14ac:dyDescent="0.15">
      <c r="B5" s="181" t="s">
        <v>415</v>
      </c>
      <c r="C5" s="130">
        <v>2035</v>
      </c>
      <c r="D5" s="114">
        <v>1140</v>
      </c>
      <c r="E5" s="108">
        <v>895</v>
      </c>
      <c r="F5" s="114">
        <v>94</v>
      </c>
      <c r="G5" s="114">
        <v>88</v>
      </c>
      <c r="H5" s="134">
        <v>6</v>
      </c>
      <c r="I5" s="114">
        <v>1</v>
      </c>
      <c r="J5" s="114">
        <v>1</v>
      </c>
      <c r="K5" s="134">
        <v>0</v>
      </c>
      <c r="L5" s="114">
        <v>115</v>
      </c>
      <c r="M5" s="101">
        <v>99</v>
      </c>
      <c r="N5" s="158">
        <v>16</v>
      </c>
    </row>
    <row r="6" spans="2:20" ht="30" customHeight="1" x14ac:dyDescent="0.15">
      <c r="B6" s="181" t="s">
        <v>425</v>
      </c>
      <c r="C6" s="130">
        <f t="shared" ref="C6:N6" si="0">C7+C8</f>
        <v>1957</v>
      </c>
      <c r="D6" s="114">
        <f t="shared" si="0"/>
        <v>1100</v>
      </c>
      <c r="E6" s="108">
        <f t="shared" si="0"/>
        <v>857</v>
      </c>
      <c r="F6" s="114">
        <f t="shared" si="0"/>
        <v>94</v>
      </c>
      <c r="G6" s="114">
        <f t="shared" si="0"/>
        <v>85</v>
      </c>
      <c r="H6" s="134">
        <f t="shared" si="0"/>
        <v>9</v>
      </c>
      <c r="I6" s="114">
        <f t="shared" si="0"/>
        <v>1</v>
      </c>
      <c r="J6" s="114">
        <f t="shared" si="0"/>
        <v>1</v>
      </c>
      <c r="K6" s="134">
        <f t="shared" si="0"/>
        <v>0</v>
      </c>
      <c r="L6" s="114">
        <f t="shared" si="0"/>
        <v>114</v>
      </c>
      <c r="M6" s="101">
        <f t="shared" si="0"/>
        <v>98</v>
      </c>
      <c r="N6" s="158">
        <f t="shared" si="0"/>
        <v>16</v>
      </c>
      <c r="Q6" s="64"/>
      <c r="R6" s="64"/>
      <c r="T6" s="64"/>
    </row>
    <row r="7" spans="2:20" ht="30" customHeight="1" x14ac:dyDescent="0.2">
      <c r="B7" s="91" t="s">
        <v>53</v>
      </c>
      <c r="C7" s="135">
        <f t="shared" ref="C7:N7" si="1">SUM(C9:C21)</f>
        <v>1766</v>
      </c>
      <c r="D7" s="135">
        <f t="shared" si="1"/>
        <v>989</v>
      </c>
      <c r="E7" s="228">
        <f t="shared" si="1"/>
        <v>777</v>
      </c>
      <c r="F7" s="135">
        <f t="shared" si="1"/>
        <v>84</v>
      </c>
      <c r="G7" s="135">
        <f t="shared" si="1"/>
        <v>76</v>
      </c>
      <c r="H7" s="136">
        <f t="shared" si="1"/>
        <v>8</v>
      </c>
      <c r="I7" s="135">
        <f t="shared" si="1"/>
        <v>1</v>
      </c>
      <c r="J7" s="156">
        <f t="shared" si="1"/>
        <v>1</v>
      </c>
      <c r="K7" s="233">
        <f t="shared" si="1"/>
        <v>0</v>
      </c>
      <c r="L7" s="135">
        <f t="shared" si="1"/>
        <v>100</v>
      </c>
      <c r="M7" s="156">
        <f t="shared" si="1"/>
        <v>86</v>
      </c>
      <c r="N7" s="159">
        <f t="shared" si="1"/>
        <v>14</v>
      </c>
      <c r="Q7" s="64"/>
      <c r="R7" s="64"/>
      <c r="T7" s="64"/>
    </row>
    <row r="8" spans="2:20" ht="30" customHeight="1" x14ac:dyDescent="0.2">
      <c r="B8" s="92" t="s">
        <v>133</v>
      </c>
      <c r="C8" s="146">
        <f t="shared" ref="C8:N8" si="2">C22+C24+C26+C30+C35+C37</f>
        <v>191</v>
      </c>
      <c r="D8" s="146">
        <f t="shared" si="2"/>
        <v>111</v>
      </c>
      <c r="E8" s="154">
        <f t="shared" si="2"/>
        <v>80</v>
      </c>
      <c r="F8" s="146">
        <f t="shared" si="2"/>
        <v>10</v>
      </c>
      <c r="G8" s="146">
        <f t="shared" si="2"/>
        <v>9</v>
      </c>
      <c r="H8" s="154">
        <f t="shared" si="2"/>
        <v>1</v>
      </c>
      <c r="I8" s="154">
        <f t="shared" si="2"/>
        <v>0</v>
      </c>
      <c r="J8" s="157">
        <f t="shared" si="2"/>
        <v>0</v>
      </c>
      <c r="K8" s="234">
        <f t="shared" si="2"/>
        <v>0</v>
      </c>
      <c r="L8" s="146">
        <f t="shared" si="2"/>
        <v>14</v>
      </c>
      <c r="M8" s="157">
        <f t="shared" si="2"/>
        <v>12</v>
      </c>
      <c r="N8" s="239">
        <f t="shared" si="2"/>
        <v>2</v>
      </c>
      <c r="Q8" s="64"/>
      <c r="R8" s="64"/>
      <c r="T8" s="64"/>
    </row>
    <row r="9" spans="2:20" ht="30" customHeight="1" x14ac:dyDescent="0.2">
      <c r="B9" s="91" t="s">
        <v>83</v>
      </c>
      <c r="C9" s="115">
        <v>524</v>
      </c>
      <c r="D9" s="115">
        <v>286</v>
      </c>
      <c r="E9" s="109">
        <v>238</v>
      </c>
      <c r="F9" s="115">
        <v>18</v>
      </c>
      <c r="G9" s="115">
        <v>14</v>
      </c>
      <c r="H9" s="131">
        <v>4</v>
      </c>
      <c r="I9" s="115">
        <v>1</v>
      </c>
      <c r="J9" s="115">
        <v>1</v>
      </c>
      <c r="K9" s="131">
        <v>0</v>
      </c>
      <c r="L9" s="115">
        <v>22</v>
      </c>
      <c r="M9" s="102">
        <v>21</v>
      </c>
      <c r="N9" s="252">
        <v>1</v>
      </c>
      <c r="Q9" s="64"/>
      <c r="R9" s="64"/>
      <c r="T9" s="64"/>
    </row>
    <row r="10" spans="2:20" ht="30" customHeight="1" x14ac:dyDescent="0.2">
      <c r="B10" s="91" t="s">
        <v>89</v>
      </c>
      <c r="C10" s="115">
        <v>108</v>
      </c>
      <c r="D10" s="115">
        <v>60</v>
      </c>
      <c r="E10" s="109">
        <v>48</v>
      </c>
      <c r="F10" s="115">
        <v>6</v>
      </c>
      <c r="G10" s="115">
        <v>6</v>
      </c>
      <c r="H10" s="131">
        <v>0</v>
      </c>
      <c r="I10" s="27">
        <v>0</v>
      </c>
      <c r="J10" s="115">
        <v>0</v>
      </c>
      <c r="K10" s="131">
        <v>0</v>
      </c>
      <c r="L10" s="115">
        <v>8</v>
      </c>
      <c r="M10" s="102">
        <v>6</v>
      </c>
      <c r="N10" s="252">
        <v>2</v>
      </c>
      <c r="Q10" s="64"/>
      <c r="R10" s="64"/>
      <c r="T10" s="64"/>
    </row>
    <row r="11" spans="2:20" ht="30" customHeight="1" x14ac:dyDescent="0.2">
      <c r="B11" s="91" t="s">
        <v>69</v>
      </c>
      <c r="C11" s="115">
        <v>159</v>
      </c>
      <c r="D11" s="115">
        <v>91</v>
      </c>
      <c r="E11" s="109">
        <v>68</v>
      </c>
      <c r="F11" s="115">
        <v>6</v>
      </c>
      <c r="G11" s="115">
        <v>6</v>
      </c>
      <c r="H11" s="131">
        <v>0</v>
      </c>
      <c r="I11" s="27">
        <v>0</v>
      </c>
      <c r="J11" s="115">
        <v>0</v>
      </c>
      <c r="K11" s="131">
        <v>0</v>
      </c>
      <c r="L11" s="115">
        <v>8</v>
      </c>
      <c r="M11" s="102">
        <v>7</v>
      </c>
      <c r="N11" s="252">
        <v>1</v>
      </c>
      <c r="Q11" s="64"/>
      <c r="R11" s="64"/>
      <c r="T11" s="64"/>
    </row>
    <row r="12" spans="2:20" ht="30" customHeight="1" x14ac:dyDescent="0.2">
      <c r="B12" s="91" t="s">
        <v>90</v>
      </c>
      <c r="C12" s="115">
        <v>167</v>
      </c>
      <c r="D12" s="115">
        <v>87</v>
      </c>
      <c r="E12" s="109">
        <v>80</v>
      </c>
      <c r="F12" s="115">
        <v>8</v>
      </c>
      <c r="G12" s="115">
        <v>7</v>
      </c>
      <c r="H12" s="131">
        <v>1</v>
      </c>
      <c r="I12" s="27">
        <v>0</v>
      </c>
      <c r="J12" s="115">
        <v>0</v>
      </c>
      <c r="K12" s="131">
        <v>0</v>
      </c>
      <c r="L12" s="115">
        <v>10</v>
      </c>
      <c r="M12" s="102">
        <v>9</v>
      </c>
      <c r="N12" s="252">
        <v>1</v>
      </c>
      <c r="Q12" s="64"/>
      <c r="R12" s="64"/>
      <c r="T12" s="64"/>
    </row>
    <row r="13" spans="2:20" ht="30" customHeight="1" x14ac:dyDescent="0.2">
      <c r="B13" s="91" t="s">
        <v>230</v>
      </c>
      <c r="C13" s="115">
        <v>36</v>
      </c>
      <c r="D13" s="115">
        <v>21</v>
      </c>
      <c r="E13" s="109">
        <v>15</v>
      </c>
      <c r="F13" s="115">
        <v>2</v>
      </c>
      <c r="G13" s="115">
        <v>1</v>
      </c>
      <c r="H13" s="131">
        <v>1</v>
      </c>
      <c r="I13" s="27">
        <v>0</v>
      </c>
      <c r="J13" s="115">
        <v>0</v>
      </c>
      <c r="K13" s="131">
        <v>0</v>
      </c>
      <c r="L13" s="115">
        <v>2</v>
      </c>
      <c r="M13" s="102">
        <v>2</v>
      </c>
      <c r="N13" s="252">
        <v>0</v>
      </c>
      <c r="Q13" s="64"/>
      <c r="R13" s="64"/>
      <c r="T13" s="64"/>
    </row>
    <row r="14" spans="2:20" ht="30" customHeight="1" x14ac:dyDescent="0.2">
      <c r="B14" s="91" t="s">
        <v>198</v>
      </c>
      <c r="C14" s="115">
        <v>105</v>
      </c>
      <c r="D14" s="115">
        <v>59</v>
      </c>
      <c r="E14" s="109">
        <v>46</v>
      </c>
      <c r="F14" s="115">
        <v>6</v>
      </c>
      <c r="G14" s="115">
        <v>6</v>
      </c>
      <c r="H14" s="131">
        <v>0</v>
      </c>
      <c r="I14" s="27">
        <v>0</v>
      </c>
      <c r="J14" s="115">
        <v>0</v>
      </c>
      <c r="K14" s="131">
        <v>0</v>
      </c>
      <c r="L14" s="115">
        <v>6</v>
      </c>
      <c r="M14" s="102">
        <v>4</v>
      </c>
      <c r="N14" s="252">
        <v>2</v>
      </c>
      <c r="Q14" s="64"/>
      <c r="R14" s="64"/>
      <c r="T14" s="64"/>
    </row>
    <row r="15" spans="2:20" ht="30" customHeight="1" x14ac:dyDescent="0.2">
      <c r="B15" s="91" t="s">
        <v>137</v>
      </c>
      <c r="C15" s="115">
        <v>69</v>
      </c>
      <c r="D15" s="115">
        <v>40</v>
      </c>
      <c r="E15" s="109">
        <v>29</v>
      </c>
      <c r="F15" s="115">
        <v>4</v>
      </c>
      <c r="G15" s="115">
        <v>3</v>
      </c>
      <c r="H15" s="131">
        <v>1</v>
      </c>
      <c r="I15" s="27">
        <v>0</v>
      </c>
      <c r="J15" s="115">
        <v>0</v>
      </c>
      <c r="K15" s="131">
        <v>0</v>
      </c>
      <c r="L15" s="115">
        <v>5</v>
      </c>
      <c r="M15" s="102">
        <v>5</v>
      </c>
      <c r="N15" s="252">
        <v>0</v>
      </c>
      <c r="Q15" s="64"/>
      <c r="R15" s="64"/>
      <c r="T15" s="64"/>
    </row>
    <row r="16" spans="2:20" ht="30" customHeight="1" x14ac:dyDescent="0.2">
      <c r="B16" s="91" t="s">
        <v>231</v>
      </c>
      <c r="C16" s="115">
        <v>170</v>
      </c>
      <c r="D16" s="115">
        <v>106</v>
      </c>
      <c r="E16" s="109">
        <v>64</v>
      </c>
      <c r="F16" s="115">
        <v>10</v>
      </c>
      <c r="G16" s="115">
        <v>10</v>
      </c>
      <c r="H16" s="131">
        <v>0</v>
      </c>
      <c r="I16" s="27">
        <v>0</v>
      </c>
      <c r="J16" s="115">
        <v>0</v>
      </c>
      <c r="K16" s="131">
        <v>0</v>
      </c>
      <c r="L16" s="115">
        <v>11</v>
      </c>
      <c r="M16" s="102">
        <v>7</v>
      </c>
      <c r="N16" s="252">
        <v>4</v>
      </c>
      <c r="Q16" s="64"/>
      <c r="R16" s="64"/>
      <c r="T16" s="64"/>
    </row>
    <row r="17" spans="2:20" ht="30" customHeight="1" x14ac:dyDescent="0.2">
      <c r="B17" s="91" t="s">
        <v>47</v>
      </c>
      <c r="C17" s="115">
        <v>66</v>
      </c>
      <c r="D17" s="115">
        <v>38</v>
      </c>
      <c r="E17" s="109">
        <v>28</v>
      </c>
      <c r="F17" s="115">
        <v>3</v>
      </c>
      <c r="G17" s="115">
        <v>3</v>
      </c>
      <c r="H17" s="131">
        <v>0</v>
      </c>
      <c r="I17" s="27">
        <v>0</v>
      </c>
      <c r="J17" s="115">
        <v>0</v>
      </c>
      <c r="K17" s="131">
        <v>0</v>
      </c>
      <c r="L17" s="115">
        <v>4</v>
      </c>
      <c r="M17" s="102">
        <v>4</v>
      </c>
      <c r="N17" s="252">
        <v>0</v>
      </c>
      <c r="Q17" s="64"/>
      <c r="R17" s="64"/>
      <c r="T17" s="64"/>
    </row>
    <row r="18" spans="2:20" ht="30" customHeight="1" x14ac:dyDescent="0.2">
      <c r="B18" s="91" t="s">
        <v>100</v>
      </c>
      <c r="C18" s="115">
        <v>184</v>
      </c>
      <c r="D18" s="115">
        <v>96</v>
      </c>
      <c r="E18" s="109">
        <v>88</v>
      </c>
      <c r="F18" s="115">
        <v>10</v>
      </c>
      <c r="G18" s="115">
        <v>9</v>
      </c>
      <c r="H18" s="131">
        <v>1</v>
      </c>
      <c r="I18" s="151">
        <v>0</v>
      </c>
      <c r="J18" s="115">
        <v>0</v>
      </c>
      <c r="K18" s="131">
        <v>0</v>
      </c>
      <c r="L18" s="115">
        <v>12</v>
      </c>
      <c r="M18" s="102">
        <v>10</v>
      </c>
      <c r="N18" s="252">
        <v>2</v>
      </c>
      <c r="Q18" s="64"/>
      <c r="R18" s="64"/>
      <c r="T18" s="64"/>
    </row>
    <row r="19" spans="2:20" ht="30" customHeight="1" x14ac:dyDescent="0.2">
      <c r="B19" s="91" t="s">
        <v>224</v>
      </c>
      <c r="C19" s="115">
        <v>54</v>
      </c>
      <c r="D19" s="115">
        <v>33</v>
      </c>
      <c r="E19" s="109">
        <v>21</v>
      </c>
      <c r="F19" s="115">
        <v>3</v>
      </c>
      <c r="G19" s="115">
        <v>3</v>
      </c>
      <c r="H19" s="131">
        <v>0</v>
      </c>
      <c r="I19" s="151">
        <v>0</v>
      </c>
      <c r="J19" s="115">
        <v>0</v>
      </c>
      <c r="K19" s="131">
        <v>0</v>
      </c>
      <c r="L19" s="115">
        <v>3</v>
      </c>
      <c r="M19" s="102">
        <v>2</v>
      </c>
      <c r="N19" s="252">
        <v>1</v>
      </c>
      <c r="Q19" s="64"/>
      <c r="R19" s="64"/>
      <c r="T19" s="64"/>
    </row>
    <row r="20" spans="2:20" ht="30" customHeight="1" x14ac:dyDescent="0.2">
      <c r="B20" s="91" t="s">
        <v>227</v>
      </c>
      <c r="C20" s="115">
        <v>49</v>
      </c>
      <c r="D20" s="115">
        <v>29</v>
      </c>
      <c r="E20" s="109">
        <v>20</v>
      </c>
      <c r="F20" s="115">
        <v>3</v>
      </c>
      <c r="G20" s="115">
        <v>3</v>
      </c>
      <c r="H20" s="131">
        <v>0</v>
      </c>
      <c r="I20" s="151">
        <v>0</v>
      </c>
      <c r="J20" s="115">
        <v>0</v>
      </c>
      <c r="K20" s="131">
        <v>0</v>
      </c>
      <c r="L20" s="115">
        <v>3</v>
      </c>
      <c r="M20" s="102">
        <v>3</v>
      </c>
      <c r="N20" s="252">
        <v>0</v>
      </c>
      <c r="Q20" s="64"/>
      <c r="R20" s="64"/>
      <c r="T20" s="64"/>
    </row>
    <row r="21" spans="2:20" ht="30" customHeight="1" x14ac:dyDescent="0.2">
      <c r="B21" s="92" t="s">
        <v>228</v>
      </c>
      <c r="C21" s="116">
        <v>75</v>
      </c>
      <c r="D21" s="115">
        <v>43</v>
      </c>
      <c r="E21" s="109">
        <v>32</v>
      </c>
      <c r="F21" s="116">
        <v>5</v>
      </c>
      <c r="G21" s="116">
        <v>5</v>
      </c>
      <c r="H21" s="132">
        <v>0</v>
      </c>
      <c r="I21" s="173">
        <v>0</v>
      </c>
      <c r="J21" s="116">
        <v>0</v>
      </c>
      <c r="K21" s="132">
        <v>0</v>
      </c>
      <c r="L21" s="116">
        <v>6</v>
      </c>
      <c r="M21" s="103">
        <v>6</v>
      </c>
      <c r="N21" s="125">
        <v>0</v>
      </c>
      <c r="Q21" s="64"/>
      <c r="R21" s="64"/>
      <c r="T21" s="64"/>
    </row>
    <row r="22" spans="2:20" ht="30" customHeight="1" x14ac:dyDescent="0.2">
      <c r="B22" s="93" t="s">
        <v>86</v>
      </c>
      <c r="C22" s="117">
        <f t="shared" ref="C22:N22" si="3">C23</f>
        <v>13</v>
      </c>
      <c r="D22" s="147">
        <f t="shared" si="3"/>
        <v>7</v>
      </c>
      <c r="E22" s="112">
        <f t="shared" si="3"/>
        <v>6</v>
      </c>
      <c r="F22" s="117">
        <f t="shared" si="3"/>
        <v>1</v>
      </c>
      <c r="G22" s="117">
        <f t="shared" si="3"/>
        <v>0</v>
      </c>
      <c r="H22" s="112">
        <f t="shared" si="3"/>
        <v>1</v>
      </c>
      <c r="I22" s="232">
        <f t="shared" si="3"/>
        <v>0</v>
      </c>
      <c r="J22" s="147">
        <f t="shared" si="3"/>
        <v>0</v>
      </c>
      <c r="K22" s="112">
        <f t="shared" si="3"/>
        <v>0</v>
      </c>
      <c r="L22" s="117">
        <f t="shared" si="3"/>
        <v>1</v>
      </c>
      <c r="M22" s="104">
        <f t="shared" si="3"/>
        <v>1</v>
      </c>
      <c r="N22" s="240">
        <f t="shared" si="3"/>
        <v>0</v>
      </c>
      <c r="Q22" s="64"/>
      <c r="R22" s="64"/>
      <c r="T22" s="64"/>
    </row>
    <row r="23" spans="2:20" ht="30" customHeight="1" x14ac:dyDescent="0.2">
      <c r="B23" s="92" t="s">
        <v>96</v>
      </c>
      <c r="C23" s="116">
        <v>13</v>
      </c>
      <c r="D23" s="115">
        <v>7</v>
      </c>
      <c r="E23" s="109">
        <v>6</v>
      </c>
      <c r="F23" s="116">
        <v>1</v>
      </c>
      <c r="G23" s="116">
        <v>0</v>
      </c>
      <c r="H23" s="132">
        <v>1</v>
      </c>
      <c r="I23" s="893">
        <v>0</v>
      </c>
      <c r="J23" s="103">
        <v>0</v>
      </c>
      <c r="K23" s="110">
        <v>0</v>
      </c>
      <c r="L23" s="116">
        <v>1</v>
      </c>
      <c r="M23" s="103">
        <v>1</v>
      </c>
      <c r="N23" s="253">
        <v>0</v>
      </c>
      <c r="Q23" s="64"/>
      <c r="R23" s="64"/>
      <c r="T23" s="64"/>
    </row>
    <row r="24" spans="2:20" ht="30" customHeight="1" x14ac:dyDescent="0.2">
      <c r="B24" s="93" t="s">
        <v>45</v>
      </c>
      <c r="C24" s="117">
        <f t="shared" ref="C24:N24" si="4">C25</f>
        <v>10</v>
      </c>
      <c r="D24" s="147">
        <f t="shared" si="4"/>
        <v>6</v>
      </c>
      <c r="E24" s="112">
        <f t="shared" si="4"/>
        <v>4</v>
      </c>
      <c r="F24" s="153">
        <f t="shared" si="4"/>
        <v>0</v>
      </c>
      <c r="G24" s="105">
        <f t="shared" si="4"/>
        <v>0</v>
      </c>
      <c r="H24" s="231">
        <f t="shared" si="4"/>
        <v>0</v>
      </c>
      <c r="I24" s="232">
        <f t="shared" si="4"/>
        <v>0</v>
      </c>
      <c r="J24" s="147">
        <f t="shared" si="4"/>
        <v>0</v>
      </c>
      <c r="K24" s="112">
        <f t="shared" si="4"/>
        <v>0</v>
      </c>
      <c r="L24" s="117">
        <f t="shared" si="4"/>
        <v>1</v>
      </c>
      <c r="M24" s="104">
        <f t="shared" si="4"/>
        <v>1</v>
      </c>
      <c r="N24" s="240">
        <f t="shared" si="4"/>
        <v>0</v>
      </c>
      <c r="Q24" s="64"/>
      <c r="R24" s="64"/>
      <c r="T24" s="64"/>
    </row>
    <row r="25" spans="2:20" ht="30" customHeight="1" x14ac:dyDescent="0.2">
      <c r="B25" s="92" t="s">
        <v>106</v>
      </c>
      <c r="C25" s="116">
        <v>10</v>
      </c>
      <c r="D25" s="115">
        <v>6</v>
      </c>
      <c r="E25" s="109">
        <v>4</v>
      </c>
      <c r="F25" s="713">
        <v>0</v>
      </c>
      <c r="G25" s="715">
        <v>0</v>
      </c>
      <c r="H25" s="717">
        <v>0</v>
      </c>
      <c r="I25" s="893">
        <v>0</v>
      </c>
      <c r="J25" s="103">
        <v>0</v>
      </c>
      <c r="K25" s="110">
        <v>0</v>
      </c>
      <c r="L25" s="116">
        <v>1</v>
      </c>
      <c r="M25" s="103">
        <v>1</v>
      </c>
      <c r="N25" s="253">
        <v>0</v>
      </c>
      <c r="Q25" s="64"/>
      <c r="R25" s="64"/>
      <c r="T25" s="64"/>
    </row>
    <row r="26" spans="2:20" ht="30" customHeight="1" x14ac:dyDescent="0.2">
      <c r="B26" s="93" t="s">
        <v>107</v>
      </c>
      <c r="C26" s="117">
        <f t="shared" ref="C26:N26" si="5">SUM(C27:C29)</f>
        <v>54</v>
      </c>
      <c r="D26" s="147">
        <f t="shared" si="5"/>
        <v>33</v>
      </c>
      <c r="E26" s="112">
        <f t="shared" si="5"/>
        <v>21</v>
      </c>
      <c r="F26" s="117">
        <f t="shared" si="5"/>
        <v>4</v>
      </c>
      <c r="G26" s="117">
        <f t="shared" si="5"/>
        <v>4</v>
      </c>
      <c r="H26" s="112">
        <f t="shared" si="5"/>
        <v>0</v>
      </c>
      <c r="I26" s="232">
        <f t="shared" si="5"/>
        <v>0</v>
      </c>
      <c r="J26" s="147">
        <f t="shared" si="5"/>
        <v>0</v>
      </c>
      <c r="K26" s="112">
        <f t="shared" si="5"/>
        <v>0</v>
      </c>
      <c r="L26" s="117">
        <f t="shared" si="5"/>
        <v>4</v>
      </c>
      <c r="M26" s="104">
        <f t="shared" si="5"/>
        <v>3</v>
      </c>
      <c r="N26" s="240">
        <f t="shared" si="5"/>
        <v>1</v>
      </c>
      <c r="Q26" s="64"/>
      <c r="R26" s="64"/>
      <c r="T26" s="64"/>
    </row>
    <row r="27" spans="2:20" ht="30" customHeight="1" x14ac:dyDescent="0.2">
      <c r="B27" s="91" t="s">
        <v>51</v>
      </c>
      <c r="C27" s="115">
        <v>0</v>
      </c>
      <c r="D27" s="115">
        <v>0</v>
      </c>
      <c r="E27" s="109">
        <v>0</v>
      </c>
      <c r="F27" s="115">
        <v>0</v>
      </c>
      <c r="G27" s="115">
        <v>0</v>
      </c>
      <c r="H27" s="131">
        <v>0</v>
      </c>
      <c r="I27" s="894">
        <v>0</v>
      </c>
      <c r="J27" s="720">
        <v>0</v>
      </c>
      <c r="K27" s="723">
        <v>0</v>
      </c>
      <c r="L27" s="115">
        <v>0</v>
      </c>
      <c r="M27" s="102">
        <v>0</v>
      </c>
      <c r="N27" s="252">
        <v>0</v>
      </c>
      <c r="Q27" s="64"/>
      <c r="R27" s="64"/>
      <c r="T27" s="64"/>
    </row>
    <row r="28" spans="2:20" ht="30" customHeight="1" x14ac:dyDescent="0.2">
      <c r="B28" s="91" t="s">
        <v>123</v>
      </c>
      <c r="C28" s="115">
        <v>41</v>
      </c>
      <c r="D28" s="115">
        <v>25</v>
      </c>
      <c r="E28" s="109">
        <v>16</v>
      </c>
      <c r="F28" s="115">
        <v>3</v>
      </c>
      <c r="G28" s="115">
        <v>3</v>
      </c>
      <c r="H28" s="131">
        <v>0</v>
      </c>
      <c r="I28" s="151">
        <v>0</v>
      </c>
      <c r="J28" s="102">
        <v>0</v>
      </c>
      <c r="K28" s="109">
        <v>0</v>
      </c>
      <c r="L28" s="115">
        <v>3</v>
      </c>
      <c r="M28" s="102">
        <v>2</v>
      </c>
      <c r="N28" s="252">
        <v>1</v>
      </c>
      <c r="Q28" s="64"/>
      <c r="R28" s="64"/>
      <c r="T28" s="64"/>
    </row>
    <row r="29" spans="2:20" ht="30" customHeight="1" x14ac:dyDescent="0.2">
      <c r="B29" s="92" t="s">
        <v>46</v>
      </c>
      <c r="C29" s="116">
        <v>13</v>
      </c>
      <c r="D29" s="115">
        <v>8</v>
      </c>
      <c r="E29" s="109">
        <v>5</v>
      </c>
      <c r="F29" s="116">
        <v>1</v>
      </c>
      <c r="G29" s="116">
        <v>1</v>
      </c>
      <c r="H29" s="132">
        <v>0</v>
      </c>
      <c r="I29" s="173">
        <v>0</v>
      </c>
      <c r="J29" s="103">
        <v>0</v>
      </c>
      <c r="K29" s="110">
        <v>0</v>
      </c>
      <c r="L29" s="116">
        <v>1</v>
      </c>
      <c r="M29" s="103">
        <v>1</v>
      </c>
      <c r="N29" s="253">
        <v>0</v>
      </c>
      <c r="Q29" s="64"/>
      <c r="R29" s="64"/>
      <c r="T29" s="64"/>
    </row>
    <row r="30" spans="2:20" ht="30" customHeight="1" x14ac:dyDescent="0.2">
      <c r="B30" s="93" t="s">
        <v>108</v>
      </c>
      <c r="C30" s="117">
        <f t="shared" ref="C30:N30" si="6">SUM(C31:C34)</f>
        <v>43</v>
      </c>
      <c r="D30" s="147">
        <f t="shared" si="6"/>
        <v>26</v>
      </c>
      <c r="E30" s="112">
        <f t="shared" si="6"/>
        <v>17</v>
      </c>
      <c r="F30" s="117">
        <f t="shared" si="6"/>
        <v>2</v>
      </c>
      <c r="G30" s="117">
        <f t="shared" si="6"/>
        <v>2</v>
      </c>
      <c r="H30" s="112">
        <f t="shared" si="6"/>
        <v>0</v>
      </c>
      <c r="I30" s="232">
        <f t="shared" si="6"/>
        <v>0</v>
      </c>
      <c r="J30" s="147">
        <f t="shared" si="6"/>
        <v>0</v>
      </c>
      <c r="K30" s="112">
        <f t="shared" si="6"/>
        <v>0</v>
      </c>
      <c r="L30" s="117">
        <f t="shared" si="6"/>
        <v>4</v>
      </c>
      <c r="M30" s="104">
        <f t="shared" si="6"/>
        <v>4</v>
      </c>
      <c r="N30" s="240">
        <f t="shared" si="6"/>
        <v>0</v>
      </c>
      <c r="Q30" s="64"/>
      <c r="R30" s="64"/>
      <c r="T30" s="64"/>
    </row>
    <row r="31" spans="2:20" ht="30" customHeight="1" x14ac:dyDescent="0.2">
      <c r="B31" s="91" t="s">
        <v>84</v>
      </c>
      <c r="C31" s="115">
        <v>20</v>
      </c>
      <c r="D31" s="115">
        <v>14</v>
      </c>
      <c r="E31" s="109">
        <v>6</v>
      </c>
      <c r="F31" s="115">
        <v>1</v>
      </c>
      <c r="G31" s="115">
        <v>1</v>
      </c>
      <c r="H31" s="131">
        <v>0</v>
      </c>
      <c r="I31" s="894">
        <v>0</v>
      </c>
      <c r="J31" s="720">
        <v>0</v>
      </c>
      <c r="K31" s="723">
        <v>0</v>
      </c>
      <c r="L31" s="115">
        <v>2</v>
      </c>
      <c r="M31" s="102">
        <v>2</v>
      </c>
      <c r="N31" s="252">
        <v>0</v>
      </c>
      <c r="Q31" s="64"/>
      <c r="R31" s="64"/>
      <c r="T31" s="64"/>
    </row>
    <row r="32" spans="2:20" ht="30" customHeight="1" x14ac:dyDescent="0.2">
      <c r="B32" s="91" t="s">
        <v>67</v>
      </c>
      <c r="C32" s="115">
        <v>11</v>
      </c>
      <c r="D32" s="115">
        <v>7</v>
      </c>
      <c r="E32" s="109">
        <v>4</v>
      </c>
      <c r="F32" s="115">
        <v>0</v>
      </c>
      <c r="G32" s="115">
        <v>0</v>
      </c>
      <c r="H32" s="131">
        <v>0</v>
      </c>
      <c r="I32" s="151">
        <v>0</v>
      </c>
      <c r="J32" s="102">
        <v>0</v>
      </c>
      <c r="K32" s="109">
        <v>0</v>
      </c>
      <c r="L32" s="115">
        <v>1</v>
      </c>
      <c r="M32" s="102">
        <v>1</v>
      </c>
      <c r="N32" s="252">
        <v>0</v>
      </c>
      <c r="Q32" s="64"/>
      <c r="R32" s="64"/>
      <c r="T32" s="64"/>
    </row>
    <row r="33" spans="2:20" ht="30" customHeight="1" x14ac:dyDescent="0.2">
      <c r="B33" s="91" t="s">
        <v>113</v>
      </c>
      <c r="C33" s="115">
        <v>0</v>
      </c>
      <c r="D33" s="115">
        <v>0</v>
      </c>
      <c r="E33" s="109">
        <v>0</v>
      </c>
      <c r="F33" s="115">
        <v>0</v>
      </c>
      <c r="G33" s="115">
        <v>0</v>
      </c>
      <c r="H33" s="131">
        <v>0</v>
      </c>
      <c r="I33" s="151">
        <v>0</v>
      </c>
      <c r="J33" s="102">
        <v>0</v>
      </c>
      <c r="K33" s="109">
        <v>0</v>
      </c>
      <c r="L33" s="115">
        <v>0</v>
      </c>
      <c r="M33" s="102">
        <v>0</v>
      </c>
      <c r="N33" s="252">
        <v>0</v>
      </c>
      <c r="Q33" s="64"/>
      <c r="R33" s="64"/>
      <c r="T33" s="64"/>
    </row>
    <row r="34" spans="2:20" ht="30" customHeight="1" x14ac:dyDescent="0.2">
      <c r="B34" s="92" t="s">
        <v>115</v>
      </c>
      <c r="C34" s="116">
        <v>12</v>
      </c>
      <c r="D34" s="115">
        <v>5</v>
      </c>
      <c r="E34" s="109">
        <v>7</v>
      </c>
      <c r="F34" s="116">
        <v>1</v>
      </c>
      <c r="G34" s="116">
        <v>1</v>
      </c>
      <c r="H34" s="132">
        <v>0</v>
      </c>
      <c r="I34" s="173">
        <v>0</v>
      </c>
      <c r="J34" s="103">
        <v>0</v>
      </c>
      <c r="K34" s="110">
        <v>0</v>
      </c>
      <c r="L34" s="116">
        <v>1</v>
      </c>
      <c r="M34" s="103">
        <v>1</v>
      </c>
      <c r="N34" s="253">
        <v>0</v>
      </c>
      <c r="Q34" s="64"/>
      <c r="R34" s="64"/>
      <c r="T34" s="64"/>
    </row>
    <row r="35" spans="2:20" ht="30" customHeight="1" x14ac:dyDescent="0.2">
      <c r="B35" s="93" t="s">
        <v>99</v>
      </c>
      <c r="C35" s="117">
        <f t="shared" ref="C35:N35" si="7">C36</f>
        <v>30</v>
      </c>
      <c r="D35" s="147">
        <f t="shared" si="7"/>
        <v>21</v>
      </c>
      <c r="E35" s="112">
        <f t="shared" si="7"/>
        <v>9</v>
      </c>
      <c r="F35" s="117">
        <f t="shared" si="7"/>
        <v>1</v>
      </c>
      <c r="G35" s="117">
        <f t="shared" si="7"/>
        <v>1</v>
      </c>
      <c r="H35" s="112">
        <f t="shared" si="7"/>
        <v>0</v>
      </c>
      <c r="I35" s="232">
        <f t="shared" si="7"/>
        <v>0</v>
      </c>
      <c r="J35" s="147">
        <f t="shared" si="7"/>
        <v>0</v>
      </c>
      <c r="K35" s="112">
        <f t="shared" si="7"/>
        <v>0</v>
      </c>
      <c r="L35" s="117">
        <f t="shared" si="7"/>
        <v>1</v>
      </c>
      <c r="M35" s="104">
        <f t="shared" si="7"/>
        <v>1</v>
      </c>
      <c r="N35" s="240">
        <f t="shared" si="7"/>
        <v>0</v>
      </c>
      <c r="Q35" s="64"/>
      <c r="R35" s="64"/>
      <c r="T35" s="64"/>
    </row>
    <row r="36" spans="2:20" ht="30" customHeight="1" x14ac:dyDescent="0.2">
      <c r="B36" s="92" t="s">
        <v>229</v>
      </c>
      <c r="C36" s="116">
        <v>30</v>
      </c>
      <c r="D36" s="115">
        <v>21</v>
      </c>
      <c r="E36" s="109">
        <v>9</v>
      </c>
      <c r="F36" s="116">
        <v>1</v>
      </c>
      <c r="G36" s="116">
        <v>1</v>
      </c>
      <c r="H36" s="729">
        <v>0</v>
      </c>
      <c r="I36" s="893">
        <v>0</v>
      </c>
      <c r="J36" s="715">
        <v>0</v>
      </c>
      <c r="K36" s="729">
        <v>0</v>
      </c>
      <c r="L36" s="116">
        <v>1</v>
      </c>
      <c r="M36" s="103">
        <v>1</v>
      </c>
      <c r="N36" s="253">
        <v>0</v>
      </c>
      <c r="Q36" s="64"/>
      <c r="R36" s="64"/>
      <c r="T36" s="64"/>
    </row>
    <row r="37" spans="2:20" ht="30" customHeight="1" x14ac:dyDescent="0.2">
      <c r="B37" s="93" t="s">
        <v>116</v>
      </c>
      <c r="C37" s="117">
        <f t="shared" ref="C37:N37" si="8">C38+C39</f>
        <v>41</v>
      </c>
      <c r="D37" s="147">
        <f t="shared" si="8"/>
        <v>18</v>
      </c>
      <c r="E37" s="112">
        <f t="shared" si="8"/>
        <v>23</v>
      </c>
      <c r="F37" s="117">
        <f t="shared" si="8"/>
        <v>2</v>
      </c>
      <c r="G37" s="117">
        <f t="shared" si="8"/>
        <v>2</v>
      </c>
      <c r="H37" s="112">
        <f t="shared" si="8"/>
        <v>0</v>
      </c>
      <c r="I37" s="232">
        <f t="shared" si="8"/>
        <v>0</v>
      </c>
      <c r="J37" s="147">
        <f t="shared" si="8"/>
        <v>0</v>
      </c>
      <c r="K37" s="112">
        <f t="shared" si="8"/>
        <v>0</v>
      </c>
      <c r="L37" s="117">
        <f t="shared" si="8"/>
        <v>3</v>
      </c>
      <c r="M37" s="104">
        <f t="shared" si="8"/>
        <v>2</v>
      </c>
      <c r="N37" s="240">
        <f t="shared" si="8"/>
        <v>1</v>
      </c>
      <c r="Q37" s="64"/>
      <c r="R37" s="64"/>
      <c r="T37" s="64"/>
    </row>
    <row r="38" spans="2:20" ht="30" customHeight="1" x14ac:dyDescent="0.2">
      <c r="B38" s="91" t="s">
        <v>119</v>
      </c>
      <c r="C38" s="115">
        <v>29</v>
      </c>
      <c r="D38" s="115">
        <v>12</v>
      </c>
      <c r="E38" s="109">
        <v>17</v>
      </c>
      <c r="F38" s="115">
        <v>1</v>
      </c>
      <c r="G38" s="115">
        <v>1</v>
      </c>
      <c r="H38" s="131">
        <v>0</v>
      </c>
      <c r="I38" s="894">
        <v>0</v>
      </c>
      <c r="J38" s="720">
        <v>0</v>
      </c>
      <c r="K38" s="723">
        <v>0</v>
      </c>
      <c r="L38" s="115">
        <v>2</v>
      </c>
      <c r="M38" s="102">
        <v>1</v>
      </c>
      <c r="N38" s="252">
        <v>1</v>
      </c>
      <c r="Q38" s="64"/>
      <c r="R38" s="64"/>
      <c r="T38" s="64"/>
    </row>
    <row r="39" spans="2:20" ht="30" customHeight="1" x14ac:dyDescent="0.2">
      <c r="B39" s="94" t="s">
        <v>118</v>
      </c>
      <c r="C39" s="732">
        <v>12</v>
      </c>
      <c r="D39" s="860">
        <v>6</v>
      </c>
      <c r="E39" s="885">
        <v>6</v>
      </c>
      <c r="F39" s="860">
        <v>1</v>
      </c>
      <c r="G39" s="860">
        <v>1</v>
      </c>
      <c r="H39" s="884">
        <v>0</v>
      </c>
      <c r="I39" s="895">
        <v>0</v>
      </c>
      <c r="J39" s="734">
        <v>0</v>
      </c>
      <c r="K39" s="885">
        <v>0</v>
      </c>
      <c r="L39" s="860">
        <v>1</v>
      </c>
      <c r="M39" s="734">
        <v>1</v>
      </c>
      <c r="N39" s="886">
        <v>0</v>
      </c>
      <c r="Q39" s="64"/>
      <c r="R39" s="64"/>
      <c r="T39" s="64"/>
    </row>
    <row r="40" spans="2:20" ht="30" customHeight="1" x14ac:dyDescent="0.15"/>
    <row r="41" spans="2:20" ht="30" customHeight="1" x14ac:dyDescent="0.15"/>
    <row r="42" spans="2:20" ht="13.7" customHeight="1" x14ac:dyDescent="0.15"/>
    <row r="43" spans="2:20" ht="13.7" customHeight="1" x14ac:dyDescent="0.15"/>
    <row r="44" spans="2:20" ht="13.7" customHeight="1" x14ac:dyDescent="0.15"/>
    <row r="45" spans="2:20" ht="13.7" customHeight="1" x14ac:dyDescent="0.15"/>
    <row r="46" spans="2:20" ht="13.7" customHeight="1" x14ac:dyDescent="0.15"/>
    <row r="47" spans="2:20" ht="13.7" customHeight="1" x14ac:dyDescent="0.15"/>
    <row r="48" spans="2:20" ht="13.7" customHeight="1" x14ac:dyDescent="0.15"/>
    <row r="49" ht="13.7" customHeight="1" x14ac:dyDescent="0.15"/>
    <row r="50" ht="13.7" customHeight="1" x14ac:dyDescent="0.15"/>
    <row r="51" ht="13.7" customHeight="1" x14ac:dyDescent="0.15"/>
    <row r="52" ht="13.7" customHeight="1" x14ac:dyDescent="0.15"/>
    <row r="53" ht="13.7" customHeight="1" x14ac:dyDescent="0.15"/>
    <row r="54" ht="13.7" customHeight="1" x14ac:dyDescent="0.15"/>
    <row r="55" ht="13.7" customHeight="1" x14ac:dyDescent="0.15"/>
    <row r="56" ht="13.7" customHeight="1" x14ac:dyDescent="0.15"/>
    <row r="57" ht="13.7" customHeight="1" x14ac:dyDescent="0.15"/>
    <row r="58" ht="13.7" customHeight="1" x14ac:dyDescent="0.15"/>
    <row r="59" ht="13.7" customHeight="1" x14ac:dyDescent="0.15"/>
    <row r="60" ht="13.7" customHeight="1" x14ac:dyDescent="0.15"/>
    <row r="61" ht="13.7" customHeight="1" x14ac:dyDescent="0.15"/>
    <row r="62" ht="13.7" customHeight="1" x14ac:dyDescent="0.15"/>
    <row r="63" ht="13.7" customHeight="1" x14ac:dyDescent="0.15"/>
    <row r="64" ht="13.7" customHeight="1" x14ac:dyDescent="0.15"/>
    <row r="65" ht="13.7" customHeight="1" x14ac:dyDescent="0.15"/>
    <row r="66" ht="13.7" customHeight="1" x14ac:dyDescent="0.15"/>
    <row r="67" ht="13.7" customHeight="1" x14ac:dyDescent="0.15"/>
    <row r="68" ht="13.7" customHeight="1" x14ac:dyDescent="0.15"/>
    <row r="69" ht="13.7" customHeight="1" x14ac:dyDescent="0.15"/>
    <row r="70" ht="13.7" customHeight="1" x14ac:dyDescent="0.15"/>
    <row r="71" ht="13.7" customHeight="1" x14ac:dyDescent="0.15"/>
  </sheetData>
  <customSheetViews>
    <customSheetView guid="{2AAE3DF7-9749-4539-9FF8-8CC80BE2C78E}" scale="80" showPageBreaks="1" showGridLines="0" fitToPage="1" view="pageBreakPreview">
      <selection activeCell="E10" sqref="E10"/>
      <pageMargins left="0.59055118110236227" right="0.39370078740157483" top="0.31496062992125984" bottom="0.55118110236220474" header="0" footer="0.27559055118110237"/>
      <printOptions horizontalCentered="1" verticalCentered="1"/>
      <pageSetup paperSize="9" scale="73" firstPageNumber="21"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topLeftCell="A19">
      <selection activeCell="C38" sqref="C38:N39"/>
      <pageMargins left="0.59055118110236227" right="0.39370078740157483" top="0.31496062992125984" bottom="0.55118110236220474" header="0" footer="0.27559055118110237"/>
      <printOptions horizontalCentered="1" verticalCentered="1"/>
      <pageSetup paperSize="9" firstPageNumber="21"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topLeftCell="A19">
      <selection activeCell="C38" sqref="C38:N39"/>
      <pageMargins left="0.59055118110236227" right="0.39370078740157483" top="0.31496062992125984" bottom="0.55118110236220474" header="0" footer="0.27559055118110237"/>
      <printOptions horizontalCentered="1" verticalCentered="1"/>
      <pageSetup paperSize="9" scale="73" firstPageNumber="21"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geMargins left="0.59055118110236227" right="0.39370078740157483" top="0.31496062992125984" bottom="0.55118110236220474" header="0" footer="0.27559055118110237"/>
      <printOptions horizontalCentered="1" verticalCentered="1"/>
      <pageSetup paperSize="9" firstPageNumber="21"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topLeftCell="A19">
      <selection activeCell="C38" sqref="C38:N39"/>
      <pageMargins left="0.59055118110236227" right="0.39370078740157483" top="0.31496062992125984" bottom="0.55118110236220474" header="0" footer="0.27559055118110237"/>
      <printOptions horizontalCentered="1" verticalCentered="1"/>
      <pageSetup paperSize="9" scale="73" firstPageNumber="21"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geMargins left="0.59055118110236227" right="0.39370078740157483" top="0.31496062992125984" bottom="0.55118110236220474" header="0" footer="0.27559055118110237"/>
      <printOptions horizontalCentered="1" verticalCentered="1"/>
      <pageSetup paperSize="9" scale="72" firstPageNumber="21" orientation="portrait" useFirstPageNumber="1" r:id="rId6"/>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73" firstPageNumber="21" orientation="portrait" useFirstPageNumber="1" r:id="rId7"/>
  <headerFooter scaleWithDoc="0" alignWithMargins="0">
    <oddFooter>&amp;C-&amp;A-</oddFooter>
    <evenFooter>&amp;C- &amp;P -</evenFooter>
    <firstFooter>&amp;C- &amp;P -</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T71"/>
  <sheetViews>
    <sheetView showGridLines="0" view="pageBreakPreview" zoomScale="80" zoomScaleNormal="75" zoomScaleSheetLayoutView="80" workbookViewId="0">
      <pane xSplit="2" ySplit="4" topLeftCell="C5" activePane="bottomRight" state="frozen"/>
      <selection pane="topRight" activeCell="C1" sqref="C1"/>
      <selection pane="bottomLeft" activeCell="A5" sqref="A5"/>
      <selection pane="bottomRight" activeCell="P8" sqref="P8"/>
    </sheetView>
  </sheetViews>
  <sheetFormatPr defaultColWidth="9" defaultRowHeight="13.5" x14ac:dyDescent="0.15"/>
  <cols>
    <col min="1" max="1" width="2.625" style="43" customWidth="1" collapsed="1"/>
    <col min="2" max="2" width="21.25" style="43" customWidth="1" collapsed="1"/>
    <col min="3" max="5" width="8.25" style="43" customWidth="1" collapsed="1"/>
    <col min="6" max="7" width="10.875" style="43" bestFit="1" customWidth="1" collapsed="1"/>
    <col min="8" max="8" width="10.875" style="43" customWidth="1" collapsed="1"/>
    <col min="9" max="9" width="8.125" style="43" customWidth="1" collapsed="1"/>
    <col min="10" max="10" width="6.25" style="43" customWidth="1" collapsed="1"/>
    <col min="11" max="11" width="7.75" style="43" customWidth="1" collapsed="1"/>
    <col min="12" max="12" width="7.5" style="43" customWidth="1" collapsed="1"/>
    <col min="13" max="13" width="5.875" style="43" customWidth="1" collapsed="1"/>
    <col min="14" max="14" width="5.75" style="43" customWidth="1" collapsed="1"/>
    <col min="15" max="16384" width="9" style="43" collapsed="1"/>
  </cols>
  <sheetData>
    <row r="1" spans="2:20" ht="39.950000000000003" customHeight="1" x14ac:dyDescent="0.15">
      <c r="B1" s="140" t="s">
        <v>410</v>
      </c>
      <c r="E1" s="128"/>
      <c r="H1" s="128"/>
      <c r="N1" s="128" t="s">
        <v>95</v>
      </c>
    </row>
    <row r="2" spans="2:20" ht="27" customHeight="1" x14ac:dyDescent="0.15">
      <c r="B2" s="241" t="s">
        <v>35</v>
      </c>
      <c r="C2" s="945" t="s">
        <v>299</v>
      </c>
      <c r="D2" s="946"/>
      <c r="E2" s="946"/>
      <c r="F2" s="946"/>
      <c r="G2" s="946"/>
      <c r="H2" s="946"/>
      <c r="I2" s="946"/>
      <c r="J2" s="946"/>
      <c r="K2" s="946"/>
      <c r="L2" s="946"/>
      <c r="M2" s="946"/>
      <c r="N2" s="947"/>
    </row>
    <row r="3" spans="2:20" ht="27" customHeight="1" x14ac:dyDescent="0.15">
      <c r="B3" s="242"/>
      <c r="C3" s="141" t="s">
        <v>297</v>
      </c>
      <c r="D3" s="243"/>
      <c r="E3" s="244"/>
      <c r="F3" s="137" t="s">
        <v>37</v>
      </c>
      <c r="G3" s="243"/>
      <c r="H3" s="244"/>
      <c r="I3" s="138" t="s">
        <v>298</v>
      </c>
      <c r="J3" s="243"/>
      <c r="K3" s="246"/>
      <c r="L3" s="137" t="s">
        <v>132</v>
      </c>
      <c r="M3" s="243"/>
      <c r="N3" s="248"/>
    </row>
    <row r="4" spans="2:20" s="44" customFormat="1" ht="27" customHeight="1" x14ac:dyDescent="0.15">
      <c r="B4" s="48" t="s">
        <v>101</v>
      </c>
      <c r="C4" s="17" t="s">
        <v>56</v>
      </c>
      <c r="D4" s="22" t="s">
        <v>11</v>
      </c>
      <c r="E4" s="107" t="s">
        <v>10</v>
      </c>
      <c r="F4" s="22" t="s">
        <v>56</v>
      </c>
      <c r="G4" s="22" t="s">
        <v>11</v>
      </c>
      <c r="H4" s="107" t="s">
        <v>10</v>
      </c>
      <c r="I4" s="113" t="s">
        <v>56</v>
      </c>
      <c r="J4" s="22" t="s">
        <v>11</v>
      </c>
      <c r="K4" s="31" t="s">
        <v>10</v>
      </c>
      <c r="L4" s="22" t="s">
        <v>56</v>
      </c>
      <c r="M4" s="247" t="s">
        <v>11</v>
      </c>
      <c r="N4" s="249" t="s">
        <v>10</v>
      </c>
    </row>
    <row r="5" spans="2:20" s="89" customFormat="1" ht="30" customHeight="1" x14ac:dyDescent="0.15">
      <c r="B5" s="181" t="s">
        <v>415</v>
      </c>
      <c r="C5" s="18">
        <v>1</v>
      </c>
      <c r="D5" s="114">
        <v>1</v>
      </c>
      <c r="E5" s="108">
        <v>0</v>
      </c>
      <c r="F5" s="114">
        <v>1519</v>
      </c>
      <c r="G5" s="114">
        <v>855</v>
      </c>
      <c r="H5" s="108">
        <v>664</v>
      </c>
      <c r="I5" s="130">
        <v>98</v>
      </c>
      <c r="J5" s="114">
        <v>0</v>
      </c>
      <c r="K5" s="134">
        <v>98</v>
      </c>
      <c r="L5" s="114">
        <v>8</v>
      </c>
      <c r="M5" s="101">
        <v>0</v>
      </c>
      <c r="N5" s="158">
        <v>8</v>
      </c>
    </row>
    <row r="6" spans="2:20" ht="30" customHeight="1" x14ac:dyDescent="0.15">
      <c r="B6" s="181" t="s">
        <v>425</v>
      </c>
      <c r="C6" s="18">
        <f t="shared" ref="C6:N6" si="0">C7+C8</f>
        <v>1</v>
      </c>
      <c r="D6" s="114">
        <f t="shared" si="0"/>
        <v>1</v>
      </c>
      <c r="E6" s="108">
        <f t="shared" si="0"/>
        <v>0</v>
      </c>
      <c r="F6" s="114">
        <f t="shared" si="0"/>
        <v>1462</v>
      </c>
      <c r="G6" s="114">
        <f t="shared" si="0"/>
        <v>826</v>
      </c>
      <c r="H6" s="108">
        <f t="shared" si="0"/>
        <v>636</v>
      </c>
      <c r="I6" s="130">
        <f t="shared" si="0"/>
        <v>98</v>
      </c>
      <c r="J6" s="114">
        <f t="shared" si="0"/>
        <v>0</v>
      </c>
      <c r="K6" s="134">
        <f t="shared" si="0"/>
        <v>98</v>
      </c>
      <c r="L6" s="114">
        <f t="shared" si="0"/>
        <v>6</v>
      </c>
      <c r="M6" s="101">
        <f t="shared" si="0"/>
        <v>0</v>
      </c>
      <c r="N6" s="158">
        <f t="shared" si="0"/>
        <v>6</v>
      </c>
      <c r="Q6" s="64"/>
      <c r="R6" s="64"/>
      <c r="T6" s="64"/>
    </row>
    <row r="7" spans="2:20" ht="30" customHeight="1" x14ac:dyDescent="0.2">
      <c r="B7" s="91" t="s">
        <v>53</v>
      </c>
      <c r="C7" s="171">
        <f t="shared" ref="C7:N7" si="1">SUM(C9:C21)</f>
        <v>1</v>
      </c>
      <c r="D7" s="135">
        <f t="shared" si="1"/>
        <v>1</v>
      </c>
      <c r="E7" s="228">
        <f t="shared" si="1"/>
        <v>0</v>
      </c>
      <c r="F7" s="135">
        <f t="shared" si="1"/>
        <v>1318</v>
      </c>
      <c r="G7" s="135">
        <f t="shared" si="1"/>
        <v>740</v>
      </c>
      <c r="H7" s="228">
        <f t="shared" si="1"/>
        <v>578</v>
      </c>
      <c r="I7" s="233">
        <f t="shared" si="1"/>
        <v>88</v>
      </c>
      <c r="J7" s="135">
        <f t="shared" si="1"/>
        <v>0</v>
      </c>
      <c r="K7" s="136">
        <f t="shared" si="1"/>
        <v>88</v>
      </c>
      <c r="L7" s="135">
        <f t="shared" si="1"/>
        <v>6</v>
      </c>
      <c r="M7" s="156">
        <f t="shared" si="1"/>
        <v>0</v>
      </c>
      <c r="N7" s="159">
        <f t="shared" si="1"/>
        <v>6</v>
      </c>
      <c r="Q7" s="64"/>
      <c r="R7" s="64"/>
      <c r="T7" s="64"/>
    </row>
    <row r="8" spans="2:20" ht="30" customHeight="1" x14ac:dyDescent="0.2">
      <c r="B8" s="92" t="s">
        <v>133</v>
      </c>
      <c r="C8" s="146">
        <f t="shared" ref="C8:N8" si="2">C22+C24+C26+C30+C35+C37</f>
        <v>0</v>
      </c>
      <c r="D8" s="146">
        <f t="shared" si="2"/>
        <v>0</v>
      </c>
      <c r="E8" s="154">
        <f t="shared" si="2"/>
        <v>0</v>
      </c>
      <c r="F8" s="146">
        <f t="shared" si="2"/>
        <v>144</v>
      </c>
      <c r="G8" s="146">
        <f t="shared" si="2"/>
        <v>86</v>
      </c>
      <c r="H8" s="154">
        <f t="shared" si="2"/>
        <v>58</v>
      </c>
      <c r="I8" s="245">
        <f t="shared" si="2"/>
        <v>10</v>
      </c>
      <c r="J8" s="157">
        <f t="shared" si="2"/>
        <v>0</v>
      </c>
      <c r="K8" s="149">
        <f t="shared" si="2"/>
        <v>10</v>
      </c>
      <c r="L8" s="146">
        <f t="shared" si="2"/>
        <v>0</v>
      </c>
      <c r="M8" s="146">
        <f t="shared" si="2"/>
        <v>0</v>
      </c>
      <c r="N8" s="239">
        <f t="shared" si="2"/>
        <v>0</v>
      </c>
      <c r="Q8" s="64"/>
      <c r="R8" s="64"/>
      <c r="T8" s="64"/>
    </row>
    <row r="9" spans="2:20" ht="30" customHeight="1" x14ac:dyDescent="0.2">
      <c r="B9" s="91" t="s">
        <v>83</v>
      </c>
      <c r="C9" s="171">
        <v>1</v>
      </c>
      <c r="D9" s="115">
        <v>1</v>
      </c>
      <c r="E9" s="109">
        <v>0</v>
      </c>
      <c r="F9" s="115">
        <v>380</v>
      </c>
      <c r="G9" s="115">
        <v>208</v>
      </c>
      <c r="H9" s="109">
        <v>172</v>
      </c>
      <c r="I9" s="131">
        <v>20</v>
      </c>
      <c r="J9" s="115">
        <v>0</v>
      </c>
      <c r="K9" s="131">
        <v>20</v>
      </c>
      <c r="L9" s="887">
        <v>1</v>
      </c>
      <c r="M9" s="887">
        <v>0</v>
      </c>
      <c r="N9" s="162">
        <v>1</v>
      </c>
      <c r="Q9" s="64"/>
      <c r="R9" s="64"/>
      <c r="T9" s="64"/>
    </row>
    <row r="10" spans="2:20" ht="30" customHeight="1" x14ac:dyDescent="0.2">
      <c r="B10" s="91" t="s">
        <v>89</v>
      </c>
      <c r="C10" s="712">
        <v>0</v>
      </c>
      <c r="D10" s="115">
        <v>0</v>
      </c>
      <c r="E10" s="109">
        <v>0</v>
      </c>
      <c r="F10" s="115">
        <v>82</v>
      </c>
      <c r="G10" s="115">
        <v>45</v>
      </c>
      <c r="H10" s="109">
        <v>37</v>
      </c>
      <c r="I10" s="131">
        <v>6</v>
      </c>
      <c r="J10" s="115">
        <v>0</v>
      </c>
      <c r="K10" s="131">
        <v>6</v>
      </c>
      <c r="L10" s="273">
        <v>0</v>
      </c>
      <c r="M10" s="711">
        <v>0</v>
      </c>
      <c r="N10" s="252">
        <v>0</v>
      </c>
      <c r="Q10" s="64"/>
      <c r="R10" s="64"/>
      <c r="T10" s="64"/>
    </row>
    <row r="11" spans="2:20" ht="30" customHeight="1" x14ac:dyDescent="0.2">
      <c r="B11" s="91" t="s">
        <v>69</v>
      </c>
      <c r="C11" s="712">
        <v>0</v>
      </c>
      <c r="D11" s="115">
        <v>0</v>
      </c>
      <c r="E11" s="109">
        <v>0</v>
      </c>
      <c r="F11" s="115">
        <v>126</v>
      </c>
      <c r="G11" s="115">
        <v>72</v>
      </c>
      <c r="H11" s="109">
        <v>54</v>
      </c>
      <c r="I11" s="131">
        <v>8</v>
      </c>
      <c r="J11" s="115">
        <v>0</v>
      </c>
      <c r="K11" s="131">
        <v>8</v>
      </c>
      <c r="L11" s="273">
        <v>1</v>
      </c>
      <c r="M11" s="711">
        <v>0</v>
      </c>
      <c r="N11" s="252">
        <v>1</v>
      </c>
      <c r="Q11" s="64"/>
      <c r="R11" s="64"/>
      <c r="T11" s="64"/>
    </row>
    <row r="12" spans="2:20" ht="30" customHeight="1" x14ac:dyDescent="0.2">
      <c r="B12" s="91" t="s">
        <v>90</v>
      </c>
      <c r="C12" s="712">
        <v>0</v>
      </c>
      <c r="D12" s="115">
        <v>0</v>
      </c>
      <c r="E12" s="109">
        <v>0</v>
      </c>
      <c r="F12" s="115">
        <v>123</v>
      </c>
      <c r="G12" s="115">
        <v>64</v>
      </c>
      <c r="H12" s="109">
        <v>59</v>
      </c>
      <c r="I12" s="131">
        <v>9</v>
      </c>
      <c r="J12" s="115">
        <v>0</v>
      </c>
      <c r="K12" s="131">
        <v>9</v>
      </c>
      <c r="L12" s="273">
        <v>1</v>
      </c>
      <c r="M12" s="711">
        <v>0</v>
      </c>
      <c r="N12" s="252">
        <v>1</v>
      </c>
      <c r="Q12" s="64"/>
      <c r="R12" s="64"/>
      <c r="T12" s="64"/>
    </row>
    <row r="13" spans="2:20" ht="30" customHeight="1" x14ac:dyDescent="0.2">
      <c r="B13" s="91" t="s">
        <v>230</v>
      </c>
      <c r="C13" s="712">
        <v>0</v>
      </c>
      <c r="D13" s="115">
        <v>0</v>
      </c>
      <c r="E13" s="109">
        <v>0</v>
      </c>
      <c r="F13" s="115">
        <v>27</v>
      </c>
      <c r="G13" s="115">
        <v>17</v>
      </c>
      <c r="H13" s="109">
        <v>10</v>
      </c>
      <c r="I13" s="131">
        <v>2</v>
      </c>
      <c r="J13" s="115">
        <v>0</v>
      </c>
      <c r="K13" s="131">
        <v>2</v>
      </c>
      <c r="L13" s="273">
        <v>0</v>
      </c>
      <c r="M13" s="711">
        <v>0</v>
      </c>
      <c r="N13" s="252">
        <v>0</v>
      </c>
      <c r="Q13" s="64"/>
      <c r="R13" s="64"/>
      <c r="T13" s="64"/>
    </row>
    <row r="14" spans="2:20" ht="30" customHeight="1" x14ac:dyDescent="0.2">
      <c r="B14" s="91" t="s">
        <v>198</v>
      </c>
      <c r="C14" s="712">
        <v>0</v>
      </c>
      <c r="D14" s="115">
        <v>0</v>
      </c>
      <c r="E14" s="109">
        <v>0</v>
      </c>
      <c r="F14" s="115">
        <v>85</v>
      </c>
      <c r="G14" s="115">
        <v>48</v>
      </c>
      <c r="H14" s="109">
        <v>37</v>
      </c>
      <c r="I14" s="131">
        <v>6</v>
      </c>
      <c r="J14" s="115">
        <v>0</v>
      </c>
      <c r="K14" s="131">
        <v>6</v>
      </c>
      <c r="L14" s="273">
        <v>0</v>
      </c>
      <c r="M14" s="711">
        <v>0</v>
      </c>
      <c r="N14" s="252">
        <v>0</v>
      </c>
      <c r="Q14" s="64"/>
      <c r="R14" s="64"/>
      <c r="T14" s="64"/>
    </row>
    <row r="15" spans="2:20" ht="30" customHeight="1" x14ac:dyDescent="0.2">
      <c r="B15" s="91" t="s">
        <v>137</v>
      </c>
      <c r="C15" s="712">
        <v>0</v>
      </c>
      <c r="D15" s="115">
        <v>0</v>
      </c>
      <c r="E15" s="109">
        <v>0</v>
      </c>
      <c r="F15" s="115">
        <v>51</v>
      </c>
      <c r="G15" s="115">
        <v>31</v>
      </c>
      <c r="H15" s="109">
        <v>20</v>
      </c>
      <c r="I15" s="131">
        <v>3</v>
      </c>
      <c r="J15" s="115">
        <v>0</v>
      </c>
      <c r="K15" s="131">
        <v>3</v>
      </c>
      <c r="L15" s="273">
        <v>1</v>
      </c>
      <c r="M15" s="711">
        <v>0</v>
      </c>
      <c r="N15" s="252">
        <v>1</v>
      </c>
      <c r="Q15" s="64"/>
      <c r="R15" s="64"/>
      <c r="T15" s="64"/>
    </row>
    <row r="16" spans="2:20" ht="30" customHeight="1" x14ac:dyDescent="0.2">
      <c r="B16" s="91" t="s">
        <v>231</v>
      </c>
      <c r="C16" s="712">
        <v>0</v>
      </c>
      <c r="D16" s="115">
        <v>0</v>
      </c>
      <c r="E16" s="109">
        <v>0</v>
      </c>
      <c r="F16" s="115">
        <v>122</v>
      </c>
      <c r="G16" s="115">
        <v>78</v>
      </c>
      <c r="H16" s="109">
        <v>44</v>
      </c>
      <c r="I16" s="131">
        <v>9</v>
      </c>
      <c r="J16" s="115">
        <v>0</v>
      </c>
      <c r="K16" s="131">
        <v>9</v>
      </c>
      <c r="L16" s="273">
        <v>1</v>
      </c>
      <c r="M16" s="711">
        <v>0</v>
      </c>
      <c r="N16" s="252">
        <v>1</v>
      </c>
      <c r="Q16" s="64"/>
      <c r="R16" s="64"/>
      <c r="T16" s="64"/>
    </row>
    <row r="17" spans="2:20" ht="30" customHeight="1" x14ac:dyDescent="0.2">
      <c r="B17" s="91" t="s">
        <v>47</v>
      </c>
      <c r="C17" s="712">
        <v>0</v>
      </c>
      <c r="D17" s="115">
        <v>0</v>
      </c>
      <c r="E17" s="109">
        <v>0</v>
      </c>
      <c r="F17" s="115">
        <v>51</v>
      </c>
      <c r="G17" s="115">
        <v>30</v>
      </c>
      <c r="H17" s="109">
        <v>21</v>
      </c>
      <c r="I17" s="131">
        <v>4</v>
      </c>
      <c r="J17" s="115">
        <v>0</v>
      </c>
      <c r="K17" s="131">
        <v>4</v>
      </c>
      <c r="L17" s="273">
        <v>0</v>
      </c>
      <c r="M17" s="711">
        <v>0</v>
      </c>
      <c r="N17" s="252">
        <v>0</v>
      </c>
      <c r="Q17" s="64"/>
      <c r="R17" s="64"/>
      <c r="T17" s="64"/>
    </row>
    <row r="18" spans="2:20" ht="30" customHeight="1" x14ac:dyDescent="0.2">
      <c r="B18" s="91" t="s">
        <v>100</v>
      </c>
      <c r="C18" s="712">
        <v>0</v>
      </c>
      <c r="D18" s="115">
        <v>0</v>
      </c>
      <c r="E18" s="109">
        <v>0</v>
      </c>
      <c r="F18" s="115">
        <v>140</v>
      </c>
      <c r="G18" s="115">
        <v>72</v>
      </c>
      <c r="H18" s="109">
        <v>68</v>
      </c>
      <c r="I18" s="131">
        <v>10</v>
      </c>
      <c r="J18" s="115">
        <v>0</v>
      </c>
      <c r="K18" s="131">
        <v>10</v>
      </c>
      <c r="L18" s="273">
        <v>1</v>
      </c>
      <c r="M18" s="711">
        <v>0</v>
      </c>
      <c r="N18" s="252">
        <v>1</v>
      </c>
      <c r="Q18" s="64"/>
      <c r="R18" s="64"/>
      <c r="T18" s="64"/>
    </row>
    <row r="19" spans="2:20" ht="30" customHeight="1" x14ac:dyDescent="0.2">
      <c r="B19" s="91" t="s">
        <v>224</v>
      </c>
      <c r="C19" s="712">
        <v>0</v>
      </c>
      <c r="D19" s="115">
        <v>0</v>
      </c>
      <c r="E19" s="109">
        <v>0</v>
      </c>
      <c r="F19" s="115">
        <v>40</v>
      </c>
      <c r="G19" s="115">
        <v>26</v>
      </c>
      <c r="H19" s="109">
        <v>14</v>
      </c>
      <c r="I19" s="131">
        <v>3</v>
      </c>
      <c r="J19" s="115">
        <v>0</v>
      </c>
      <c r="K19" s="131">
        <v>3</v>
      </c>
      <c r="L19" s="273">
        <v>0</v>
      </c>
      <c r="M19" s="711">
        <v>0</v>
      </c>
      <c r="N19" s="252">
        <v>0</v>
      </c>
      <c r="Q19" s="64"/>
      <c r="R19" s="64"/>
      <c r="T19" s="64"/>
    </row>
    <row r="20" spans="2:20" ht="30" customHeight="1" x14ac:dyDescent="0.2">
      <c r="B20" s="91" t="s">
        <v>227</v>
      </c>
      <c r="C20" s="712">
        <v>0</v>
      </c>
      <c r="D20" s="115">
        <v>0</v>
      </c>
      <c r="E20" s="109">
        <v>0</v>
      </c>
      <c r="F20" s="115">
        <v>35</v>
      </c>
      <c r="G20" s="115">
        <v>19</v>
      </c>
      <c r="H20" s="109">
        <v>16</v>
      </c>
      <c r="I20" s="131">
        <v>3</v>
      </c>
      <c r="J20" s="115">
        <v>0</v>
      </c>
      <c r="K20" s="131">
        <v>3</v>
      </c>
      <c r="L20" s="273">
        <v>0</v>
      </c>
      <c r="M20" s="711">
        <v>0</v>
      </c>
      <c r="N20" s="252">
        <v>0</v>
      </c>
      <c r="Q20" s="64"/>
      <c r="R20" s="64"/>
      <c r="T20" s="64"/>
    </row>
    <row r="21" spans="2:20" ht="30" customHeight="1" x14ac:dyDescent="0.2">
      <c r="B21" s="92" t="s">
        <v>228</v>
      </c>
      <c r="C21" s="727">
        <v>0</v>
      </c>
      <c r="D21" s="116">
        <v>0</v>
      </c>
      <c r="E21" s="110">
        <v>0</v>
      </c>
      <c r="F21" s="116">
        <v>56</v>
      </c>
      <c r="G21" s="116">
        <v>30</v>
      </c>
      <c r="H21" s="110">
        <v>26</v>
      </c>
      <c r="I21" s="132">
        <v>5</v>
      </c>
      <c r="J21" s="116">
        <v>0</v>
      </c>
      <c r="K21" s="132">
        <v>5</v>
      </c>
      <c r="L21" s="713">
        <v>0</v>
      </c>
      <c r="M21" s="888">
        <v>0</v>
      </c>
      <c r="N21" s="253">
        <v>0</v>
      </c>
      <c r="Q21" s="64"/>
      <c r="R21" s="64"/>
      <c r="T21" s="64"/>
    </row>
    <row r="22" spans="2:20" ht="30" customHeight="1" x14ac:dyDescent="0.2">
      <c r="B22" s="93" t="s">
        <v>86</v>
      </c>
      <c r="C22" s="145">
        <f t="shared" ref="C22:N22" si="3">C23</f>
        <v>0</v>
      </c>
      <c r="D22" s="147">
        <f t="shared" si="3"/>
        <v>0</v>
      </c>
      <c r="E22" s="112">
        <f t="shared" si="3"/>
        <v>0</v>
      </c>
      <c r="F22" s="117">
        <f t="shared" si="3"/>
        <v>10</v>
      </c>
      <c r="G22" s="117">
        <f t="shared" si="3"/>
        <v>6</v>
      </c>
      <c r="H22" s="111">
        <f t="shared" si="3"/>
        <v>4</v>
      </c>
      <c r="I22" s="99">
        <f t="shared" si="3"/>
        <v>1</v>
      </c>
      <c r="J22" s="147">
        <f t="shared" si="3"/>
        <v>0</v>
      </c>
      <c r="K22" s="133">
        <f t="shared" si="3"/>
        <v>1</v>
      </c>
      <c r="L22" s="153">
        <f t="shared" si="3"/>
        <v>0</v>
      </c>
      <c r="M22" s="147">
        <f t="shared" si="3"/>
        <v>0</v>
      </c>
      <c r="N22" s="240">
        <f t="shared" si="3"/>
        <v>0</v>
      </c>
      <c r="Q22" s="64"/>
      <c r="R22" s="64"/>
      <c r="T22" s="64"/>
    </row>
    <row r="23" spans="2:20" ht="30" customHeight="1" x14ac:dyDescent="0.2">
      <c r="B23" s="92" t="s">
        <v>96</v>
      </c>
      <c r="C23" s="728">
        <v>0</v>
      </c>
      <c r="D23" s="881">
        <v>0</v>
      </c>
      <c r="E23" s="729">
        <v>0</v>
      </c>
      <c r="F23" s="116">
        <v>10</v>
      </c>
      <c r="G23" s="116">
        <v>6</v>
      </c>
      <c r="H23" s="110">
        <v>4</v>
      </c>
      <c r="I23" s="98">
        <v>1</v>
      </c>
      <c r="J23" s="116">
        <v>0</v>
      </c>
      <c r="K23" s="132">
        <v>1</v>
      </c>
      <c r="L23" s="714">
        <v>0</v>
      </c>
      <c r="M23" s="881">
        <v>0</v>
      </c>
      <c r="N23" s="889">
        <v>0</v>
      </c>
      <c r="Q23" s="64"/>
      <c r="R23" s="64"/>
      <c r="T23" s="64"/>
    </row>
    <row r="24" spans="2:20" ht="30" customHeight="1" x14ac:dyDescent="0.2">
      <c r="B24" s="93" t="s">
        <v>45</v>
      </c>
      <c r="C24" s="145">
        <f t="shared" ref="C24:N24" si="4">C25</f>
        <v>0</v>
      </c>
      <c r="D24" s="147">
        <f t="shared" si="4"/>
        <v>0</v>
      </c>
      <c r="E24" s="112">
        <f t="shared" si="4"/>
        <v>0</v>
      </c>
      <c r="F24" s="117">
        <f t="shared" si="4"/>
        <v>7</v>
      </c>
      <c r="G24" s="117">
        <f t="shared" si="4"/>
        <v>4</v>
      </c>
      <c r="H24" s="133">
        <f t="shared" si="4"/>
        <v>3</v>
      </c>
      <c r="I24" s="153">
        <f t="shared" si="4"/>
        <v>0</v>
      </c>
      <c r="J24" s="147">
        <f t="shared" si="4"/>
        <v>0</v>
      </c>
      <c r="K24" s="112">
        <f t="shared" si="4"/>
        <v>0</v>
      </c>
      <c r="L24" s="153">
        <f t="shared" si="4"/>
        <v>0</v>
      </c>
      <c r="M24" s="147">
        <f t="shared" si="4"/>
        <v>0</v>
      </c>
      <c r="N24" s="240">
        <f t="shared" si="4"/>
        <v>0</v>
      </c>
      <c r="Q24" s="64"/>
      <c r="R24" s="64"/>
      <c r="T24" s="64"/>
    </row>
    <row r="25" spans="2:20" ht="30" customHeight="1" x14ac:dyDescent="0.2">
      <c r="B25" s="92" t="s">
        <v>106</v>
      </c>
      <c r="C25" s="728">
        <v>0</v>
      </c>
      <c r="D25" s="881">
        <v>0</v>
      </c>
      <c r="E25" s="729">
        <v>0</v>
      </c>
      <c r="F25" s="116">
        <v>7</v>
      </c>
      <c r="G25" s="116">
        <v>4</v>
      </c>
      <c r="H25" s="132">
        <v>3</v>
      </c>
      <c r="I25" s="714">
        <v>0</v>
      </c>
      <c r="J25" s="881">
        <v>0</v>
      </c>
      <c r="K25" s="729">
        <v>0</v>
      </c>
      <c r="L25" s="714">
        <v>0</v>
      </c>
      <c r="M25" s="881">
        <v>0</v>
      </c>
      <c r="N25" s="889">
        <v>0</v>
      </c>
      <c r="Q25" s="64"/>
      <c r="R25" s="64"/>
      <c r="T25" s="64"/>
    </row>
    <row r="26" spans="2:20" ht="30" customHeight="1" x14ac:dyDescent="0.2">
      <c r="B26" s="93" t="s">
        <v>107</v>
      </c>
      <c r="C26" s="145">
        <f t="shared" ref="C26:N26" si="5">SUM(C27:C29)</f>
        <v>0</v>
      </c>
      <c r="D26" s="147">
        <f t="shared" si="5"/>
        <v>0</v>
      </c>
      <c r="E26" s="112">
        <f t="shared" si="5"/>
        <v>0</v>
      </c>
      <c r="F26" s="117">
        <f t="shared" si="5"/>
        <v>38</v>
      </c>
      <c r="G26" s="117">
        <f t="shared" si="5"/>
        <v>25</v>
      </c>
      <c r="H26" s="111">
        <f t="shared" si="5"/>
        <v>13</v>
      </c>
      <c r="I26" s="99">
        <f t="shared" si="5"/>
        <v>4</v>
      </c>
      <c r="J26" s="147">
        <f t="shared" si="5"/>
        <v>0</v>
      </c>
      <c r="K26" s="133">
        <f t="shared" si="5"/>
        <v>4</v>
      </c>
      <c r="L26" s="153">
        <f t="shared" si="5"/>
        <v>0</v>
      </c>
      <c r="M26" s="147">
        <f t="shared" si="5"/>
        <v>0</v>
      </c>
      <c r="N26" s="240">
        <f t="shared" si="5"/>
        <v>0</v>
      </c>
      <c r="Q26" s="64"/>
      <c r="R26" s="64"/>
      <c r="T26" s="64"/>
    </row>
    <row r="27" spans="2:20" ht="30" customHeight="1" x14ac:dyDescent="0.2">
      <c r="B27" s="91" t="s">
        <v>51</v>
      </c>
      <c r="C27" s="712">
        <v>0</v>
      </c>
      <c r="D27" s="115">
        <v>0</v>
      </c>
      <c r="E27" s="109">
        <v>0</v>
      </c>
      <c r="F27" s="115">
        <v>0</v>
      </c>
      <c r="G27" s="115">
        <v>0</v>
      </c>
      <c r="H27" s="109">
        <v>0</v>
      </c>
      <c r="I27" s="97">
        <v>0</v>
      </c>
      <c r="J27" s="115">
        <v>0</v>
      </c>
      <c r="K27" s="131">
        <v>0</v>
      </c>
      <c r="L27" s="719">
        <v>0</v>
      </c>
      <c r="M27" s="883">
        <v>0</v>
      </c>
      <c r="N27" s="890">
        <v>0</v>
      </c>
      <c r="Q27" s="64"/>
      <c r="R27" s="64"/>
      <c r="T27" s="64"/>
    </row>
    <row r="28" spans="2:20" ht="30" customHeight="1" x14ac:dyDescent="0.2">
      <c r="B28" s="91" t="s">
        <v>123</v>
      </c>
      <c r="C28" s="712">
        <v>0</v>
      </c>
      <c r="D28" s="115">
        <v>0</v>
      </c>
      <c r="E28" s="109">
        <v>0</v>
      </c>
      <c r="F28" s="115">
        <v>29</v>
      </c>
      <c r="G28" s="115">
        <v>19</v>
      </c>
      <c r="H28" s="109">
        <v>10</v>
      </c>
      <c r="I28" s="97">
        <v>3</v>
      </c>
      <c r="J28" s="115">
        <v>0</v>
      </c>
      <c r="K28" s="131">
        <v>3</v>
      </c>
      <c r="L28" s="273">
        <v>0</v>
      </c>
      <c r="M28" s="115">
        <v>0</v>
      </c>
      <c r="N28" s="124">
        <v>0</v>
      </c>
      <c r="Q28" s="64"/>
      <c r="R28" s="64"/>
      <c r="T28" s="64"/>
    </row>
    <row r="29" spans="2:20" ht="30" customHeight="1" x14ac:dyDescent="0.2">
      <c r="B29" s="92" t="s">
        <v>46</v>
      </c>
      <c r="C29" s="727">
        <v>0</v>
      </c>
      <c r="D29" s="116">
        <v>0</v>
      </c>
      <c r="E29" s="110">
        <v>0</v>
      </c>
      <c r="F29" s="116">
        <v>9</v>
      </c>
      <c r="G29" s="116">
        <v>6</v>
      </c>
      <c r="H29" s="110">
        <v>3</v>
      </c>
      <c r="I29" s="98">
        <v>1</v>
      </c>
      <c r="J29" s="116">
        <v>0</v>
      </c>
      <c r="K29" s="132">
        <v>1</v>
      </c>
      <c r="L29" s="713">
        <v>0</v>
      </c>
      <c r="M29" s="116">
        <v>0</v>
      </c>
      <c r="N29" s="125">
        <v>0</v>
      </c>
      <c r="Q29" s="64"/>
      <c r="R29" s="64"/>
      <c r="T29" s="64"/>
    </row>
    <row r="30" spans="2:20" ht="30" customHeight="1" x14ac:dyDescent="0.2">
      <c r="B30" s="93" t="s">
        <v>108</v>
      </c>
      <c r="C30" s="145">
        <f t="shared" ref="C30:N30" si="6">SUM(C31:C34)</f>
        <v>0</v>
      </c>
      <c r="D30" s="147">
        <f t="shared" si="6"/>
        <v>0</v>
      </c>
      <c r="E30" s="112">
        <f t="shared" si="6"/>
        <v>0</v>
      </c>
      <c r="F30" s="117">
        <f t="shared" si="6"/>
        <v>34</v>
      </c>
      <c r="G30" s="117">
        <f t="shared" si="6"/>
        <v>20</v>
      </c>
      <c r="H30" s="111">
        <f t="shared" si="6"/>
        <v>14</v>
      </c>
      <c r="I30" s="99">
        <f t="shared" si="6"/>
        <v>2</v>
      </c>
      <c r="J30" s="147">
        <f t="shared" si="6"/>
        <v>0</v>
      </c>
      <c r="K30" s="133">
        <f t="shared" si="6"/>
        <v>2</v>
      </c>
      <c r="L30" s="153">
        <f t="shared" si="6"/>
        <v>0</v>
      </c>
      <c r="M30" s="147">
        <f t="shared" si="6"/>
        <v>0</v>
      </c>
      <c r="N30" s="240">
        <f t="shared" si="6"/>
        <v>0</v>
      </c>
      <c r="Q30" s="64"/>
      <c r="R30" s="64"/>
      <c r="T30" s="64"/>
    </row>
    <row r="31" spans="2:20" ht="30" customHeight="1" x14ac:dyDescent="0.2">
      <c r="B31" s="91" t="s">
        <v>84</v>
      </c>
      <c r="C31" s="712">
        <v>0</v>
      </c>
      <c r="D31" s="115">
        <v>0</v>
      </c>
      <c r="E31" s="109">
        <v>0</v>
      </c>
      <c r="F31" s="115">
        <v>16</v>
      </c>
      <c r="G31" s="115">
        <v>11</v>
      </c>
      <c r="H31" s="109">
        <v>5</v>
      </c>
      <c r="I31" s="97">
        <v>1</v>
      </c>
      <c r="J31" s="115">
        <v>0</v>
      </c>
      <c r="K31" s="131">
        <v>1</v>
      </c>
      <c r="L31" s="719">
        <v>0</v>
      </c>
      <c r="M31" s="883">
        <v>0</v>
      </c>
      <c r="N31" s="890">
        <v>0</v>
      </c>
      <c r="Q31" s="64"/>
      <c r="R31" s="64"/>
      <c r="T31" s="64"/>
    </row>
    <row r="32" spans="2:20" ht="30" customHeight="1" x14ac:dyDescent="0.2">
      <c r="B32" s="91" t="s">
        <v>67</v>
      </c>
      <c r="C32" s="712">
        <v>0</v>
      </c>
      <c r="D32" s="115">
        <v>0</v>
      </c>
      <c r="E32" s="109">
        <v>0</v>
      </c>
      <c r="F32" s="115">
        <v>9</v>
      </c>
      <c r="G32" s="115">
        <v>6</v>
      </c>
      <c r="H32" s="109">
        <v>3</v>
      </c>
      <c r="I32" s="97">
        <v>0</v>
      </c>
      <c r="J32" s="115">
        <v>0</v>
      </c>
      <c r="K32" s="131">
        <v>0</v>
      </c>
      <c r="L32" s="273">
        <v>0</v>
      </c>
      <c r="M32" s="115">
        <v>0</v>
      </c>
      <c r="N32" s="124">
        <v>0</v>
      </c>
      <c r="Q32" s="64"/>
      <c r="R32" s="64"/>
      <c r="T32" s="64"/>
    </row>
    <row r="33" spans="2:20" ht="30" customHeight="1" x14ac:dyDescent="0.2">
      <c r="B33" s="91" t="s">
        <v>113</v>
      </c>
      <c r="C33" s="712">
        <v>0</v>
      </c>
      <c r="D33" s="115">
        <v>0</v>
      </c>
      <c r="E33" s="109">
        <v>0</v>
      </c>
      <c r="F33" s="115">
        <v>0</v>
      </c>
      <c r="G33" s="115">
        <v>0</v>
      </c>
      <c r="H33" s="109">
        <v>0</v>
      </c>
      <c r="I33" s="97">
        <v>0</v>
      </c>
      <c r="J33" s="115">
        <v>0</v>
      </c>
      <c r="K33" s="131">
        <v>0</v>
      </c>
      <c r="L33" s="273">
        <v>0</v>
      </c>
      <c r="M33" s="115">
        <v>0</v>
      </c>
      <c r="N33" s="124">
        <v>0</v>
      </c>
      <c r="Q33" s="64"/>
      <c r="R33" s="64"/>
      <c r="T33" s="64"/>
    </row>
    <row r="34" spans="2:20" ht="30" customHeight="1" x14ac:dyDescent="0.2">
      <c r="B34" s="92" t="s">
        <v>115</v>
      </c>
      <c r="C34" s="727">
        <v>0</v>
      </c>
      <c r="D34" s="116">
        <v>0</v>
      </c>
      <c r="E34" s="110">
        <v>0</v>
      </c>
      <c r="F34" s="116">
        <v>9</v>
      </c>
      <c r="G34" s="116">
        <v>3</v>
      </c>
      <c r="H34" s="110">
        <v>6</v>
      </c>
      <c r="I34" s="98">
        <v>1</v>
      </c>
      <c r="J34" s="116">
        <v>0</v>
      </c>
      <c r="K34" s="132">
        <v>1</v>
      </c>
      <c r="L34" s="713">
        <v>0</v>
      </c>
      <c r="M34" s="116">
        <v>0</v>
      </c>
      <c r="N34" s="125">
        <v>0</v>
      </c>
      <c r="Q34" s="64"/>
      <c r="R34" s="64"/>
      <c r="T34" s="64"/>
    </row>
    <row r="35" spans="2:20" ht="30" customHeight="1" x14ac:dyDescent="0.2">
      <c r="B35" s="93" t="s">
        <v>99</v>
      </c>
      <c r="C35" s="145">
        <f t="shared" ref="C35:N35" si="7">C36</f>
        <v>0</v>
      </c>
      <c r="D35" s="147">
        <f t="shared" si="7"/>
        <v>0</v>
      </c>
      <c r="E35" s="112">
        <f t="shared" si="7"/>
        <v>0</v>
      </c>
      <c r="F35" s="117">
        <f t="shared" si="7"/>
        <v>25</v>
      </c>
      <c r="G35" s="117">
        <f t="shared" si="7"/>
        <v>18</v>
      </c>
      <c r="H35" s="111">
        <f t="shared" si="7"/>
        <v>7</v>
      </c>
      <c r="I35" s="99">
        <f t="shared" si="7"/>
        <v>1</v>
      </c>
      <c r="J35" s="147">
        <f t="shared" si="7"/>
        <v>0</v>
      </c>
      <c r="K35" s="133">
        <f t="shared" si="7"/>
        <v>1</v>
      </c>
      <c r="L35" s="153">
        <f t="shared" si="7"/>
        <v>0</v>
      </c>
      <c r="M35" s="147">
        <f t="shared" si="7"/>
        <v>0</v>
      </c>
      <c r="N35" s="240">
        <f t="shared" si="7"/>
        <v>0</v>
      </c>
      <c r="Q35" s="64"/>
      <c r="R35" s="64"/>
      <c r="T35" s="64"/>
    </row>
    <row r="36" spans="2:20" ht="30" customHeight="1" x14ac:dyDescent="0.2">
      <c r="B36" s="92" t="s">
        <v>229</v>
      </c>
      <c r="C36" s="728">
        <v>0</v>
      </c>
      <c r="D36" s="881">
        <v>0</v>
      </c>
      <c r="E36" s="729">
        <v>0</v>
      </c>
      <c r="F36" s="116">
        <v>25</v>
      </c>
      <c r="G36" s="116">
        <v>18</v>
      </c>
      <c r="H36" s="110">
        <v>7</v>
      </c>
      <c r="I36" s="98">
        <v>1</v>
      </c>
      <c r="J36" s="116">
        <v>0</v>
      </c>
      <c r="K36" s="132">
        <v>1</v>
      </c>
      <c r="L36" s="714">
        <v>0</v>
      </c>
      <c r="M36" s="881">
        <v>0</v>
      </c>
      <c r="N36" s="889">
        <v>0</v>
      </c>
      <c r="Q36" s="64"/>
      <c r="R36" s="64"/>
      <c r="T36" s="64"/>
    </row>
    <row r="37" spans="2:20" ht="30" customHeight="1" x14ac:dyDescent="0.2">
      <c r="B37" s="93" t="s">
        <v>116</v>
      </c>
      <c r="C37" s="145">
        <f t="shared" ref="C37:N37" si="8">C38+C39</f>
        <v>0</v>
      </c>
      <c r="D37" s="147">
        <f t="shared" si="8"/>
        <v>0</v>
      </c>
      <c r="E37" s="112">
        <f t="shared" si="8"/>
        <v>0</v>
      </c>
      <c r="F37" s="117">
        <f t="shared" si="8"/>
        <v>30</v>
      </c>
      <c r="G37" s="117">
        <f t="shared" si="8"/>
        <v>13</v>
      </c>
      <c r="H37" s="111">
        <f t="shared" si="8"/>
        <v>17</v>
      </c>
      <c r="I37" s="99">
        <f t="shared" si="8"/>
        <v>2</v>
      </c>
      <c r="J37" s="147">
        <f t="shared" si="8"/>
        <v>0</v>
      </c>
      <c r="K37" s="133">
        <f t="shared" si="8"/>
        <v>2</v>
      </c>
      <c r="L37" s="153">
        <f t="shared" si="8"/>
        <v>0</v>
      </c>
      <c r="M37" s="147">
        <f t="shared" si="8"/>
        <v>0</v>
      </c>
      <c r="N37" s="240">
        <f t="shared" si="8"/>
        <v>0</v>
      </c>
      <c r="Q37" s="64"/>
      <c r="R37" s="64"/>
      <c r="T37" s="64"/>
    </row>
    <row r="38" spans="2:20" ht="30" customHeight="1" x14ac:dyDescent="0.2">
      <c r="B38" s="91" t="s">
        <v>119</v>
      </c>
      <c r="C38" s="882">
        <v>0</v>
      </c>
      <c r="D38" s="883">
        <v>0</v>
      </c>
      <c r="E38" s="723">
        <v>0</v>
      </c>
      <c r="F38" s="115">
        <v>22</v>
      </c>
      <c r="G38" s="115">
        <v>9</v>
      </c>
      <c r="H38" s="109">
        <v>13</v>
      </c>
      <c r="I38" s="97">
        <v>1</v>
      </c>
      <c r="J38" s="115">
        <v>0</v>
      </c>
      <c r="K38" s="131">
        <v>1</v>
      </c>
      <c r="L38" s="719">
        <v>0</v>
      </c>
      <c r="M38" s="883">
        <v>0</v>
      </c>
      <c r="N38" s="890">
        <v>0</v>
      </c>
      <c r="Q38" s="64"/>
      <c r="R38" s="64"/>
      <c r="T38" s="64"/>
    </row>
    <row r="39" spans="2:20" ht="30" customHeight="1" x14ac:dyDescent="0.2">
      <c r="B39" s="94" t="s">
        <v>118</v>
      </c>
      <c r="C39" s="891">
        <v>0</v>
      </c>
      <c r="D39" s="860">
        <v>0</v>
      </c>
      <c r="E39" s="885">
        <v>0</v>
      </c>
      <c r="F39" s="860">
        <v>8</v>
      </c>
      <c r="G39" s="860">
        <v>4</v>
      </c>
      <c r="H39" s="885">
        <v>4</v>
      </c>
      <c r="I39" s="859">
        <v>1</v>
      </c>
      <c r="J39" s="860">
        <v>0</v>
      </c>
      <c r="K39" s="884">
        <v>1</v>
      </c>
      <c r="L39" s="733">
        <v>0</v>
      </c>
      <c r="M39" s="860">
        <v>0</v>
      </c>
      <c r="N39" s="892">
        <v>0</v>
      </c>
      <c r="Q39" s="64"/>
      <c r="R39" s="64"/>
      <c r="T39" s="64"/>
    </row>
    <row r="40" spans="2:20" ht="30" customHeight="1" x14ac:dyDescent="0.15"/>
    <row r="41" spans="2:20" ht="30" customHeight="1" x14ac:dyDescent="0.15"/>
    <row r="42" spans="2:20" ht="13.7" customHeight="1" x14ac:dyDescent="0.15"/>
    <row r="43" spans="2:20" ht="13.7" customHeight="1" x14ac:dyDescent="0.15"/>
    <row r="44" spans="2:20" ht="13.7" customHeight="1" x14ac:dyDescent="0.15"/>
    <row r="45" spans="2:20" ht="13.7" customHeight="1" x14ac:dyDescent="0.15"/>
    <row r="46" spans="2:20" ht="13.7" customHeight="1" x14ac:dyDescent="0.15"/>
    <row r="47" spans="2:20" ht="13.7" customHeight="1" x14ac:dyDescent="0.15"/>
    <row r="48" spans="2:20" ht="13.7" customHeight="1" x14ac:dyDescent="0.15"/>
    <row r="49" ht="13.7" customHeight="1" x14ac:dyDescent="0.15"/>
    <row r="50" ht="13.7" customHeight="1" x14ac:dyDescent="0.15"/>
    <row r="51" ht="13.7" customHeight="1" x14ac:dyDescent="0.15"/>
    <row r="52" ht="13.7" customHeight="1" x14ac:dyDescent="0.15"/>
    <row r="53" ht="13.7" customHeight="1" x14ac:dyDescent="0.15"/>
    <row r="54" ht="13.7" customHeight="1" x14ac:dyDescent="0.15"/>
    <row r="55" ht="13.7" customHeight="1" x14ac:dyDescent="0.15"/>
    <row r="56" ht="13.7" customHeight="1" x14ac:dyDescent="0.15"/>
    <row r="57" ht="13.7" customHeight="1" x14ac:dyDescent="0.15"/>
    <row r="58" ht="13.7" customHeight="1" x14ac:dyDescent="0.15"/>
    <row r="59" ht="13.7" customHeight="1" x14ac:dyDescent="0.15"/>
    <row r="60" ht="13.7" customHeight="1" x14ac:dyDescent="0.15"/>
    <row r="61" ht="13.7" customHeight="1" x14ac:dyDescent="0.15"/>
    <row r="62" ht="13.7" customHeight="1" x14ac:dyDescent="0.15"/>
    <row r="63" ht="13.7" customHeight="1" x14ac:dyDescent="0.15"/>
    <row r="64" ht="13.7" customHeight="1" x14ac:dyDescent="0.15"/>
    <row r="65" ht="13.7" customHeight="1" x14ac:dyDescent="0.15"/>
    <row r="66" ht="13.7" customHeight="1" x14ac:dyDescent="0.15"/>
    <row r="67" ht="13.7" customHeight="1" x14ac:dyDescent="0.15"/>
    <row r="68" ht="13.7" customHeight="1" x14ac:dyDescent="0.15"/>
    <row r="69" ht="13.7" customHeight="1" x14ac:dyDescent="0.15"/>
    <row r="70" ht="13.7" customHeight="1" x14ac:dyDescent="0.15"/>
    <row r="71" ht="13.7" customHeight="1" x14ac:dyDescent="0.15"/>
  </sheetData>
  <customSheetViews>
    <customSheetView guid="{2AAE3DF7-9749-4539-9FF8-8CC80BE2C78E}" scale="80" showPageBreaks="1" showGridLines="0" fitToPage="1" view="pageBreakPreview">
      <pane xSplit="2" ySplit="4" topLeftCell="C5" activePane="bottomRight" state="frozen"/>
      <selection pane="bottomRight" activeCell="P8" sqref="P8"/>
      <pageMargins left="0.59055118110236227" right="0.39370078740157483" top="0.31496062992125984" bottom="0.55118110236220474" header="0" footer="0.27559055118110237"/>
      <printOptions horizontalCentered="1" verticalCentered="1"/>
      <pageSetup paperSize="9" scale="73" firstPageNumber="22"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2" ySplit="4" topLeftCell="C23" state="frozen"/>
      <selection activeCell="C38" sqref="C38:N39"/>
      <pageMargins left="0.59055118110236227" right="0.39370078740157483" top="0.31496062992125984" bottom="0.55118110236220474" header="0" footer="0.27559055118110237"/>
      <printOptions horizontalCentered="1" verticalCentered="1"/>
      <pageSetup paperSize="9" firstPageNumber="22"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4" topLeftCell="C23" activePane="bottomRight" state="frozen"/>
      <selection pane="bottomRight" activeCell="C38" sqref="C38:N39"/>
      <pageMargins left="0.59055118110236227" right="0.39370078740157483" top="0.31496062992125984" bottom="0.55118110236220474" header="0" footer="0.27559055118110237"/>
      <printOptions horizontalCentered="1" verticalCentered="1"/>
      <pageSetup paperSize="9" scale="73" firstPageNumber="22"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4" topLeftCell="C5" state="frozen"/>
      <pageMargins left="0.59055118110236227" right="0.39370078740157483" top="0.31496062992125984" bottom="0.55118110236220474" header="0" footer="0.27559055118110237"/>
      <printOptions horizontalCentered="1" verticalCentered="1"/>
      <pageSetup paperSize="9" firstPageNumber="22"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2" ySplit="4" topLeftCell="C23" activePane="bottomRight" state="frozen"/>
      <selection pane="bottomRight" activeCell="C38" sqref="C38:N39"/>
      <pageMargins left="0.59055118110236227" right="0.39370078740157483" top="0.31496062992125984" bottom="0.55118110236220474" header="0" footer="0.27559055118110237"/>
      <printOptions horizontalCentered="1" verticalCentered="1"/>
      <pageSetup paperSize="9" scale="73" firstPageNumber="22"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4" topLeftCell="C5" activePane="bottomRight" state="frozen"/>
      <selection pane="bottomRight"/>
      <pageMargins left="0.59055118110236227" right="0.39370078740157483" top="0.31496062992125984" bottom="0.55118110236220474" header="0" footer="0.27559055118110237"/>
      <printOptions horizontalCentered="1" verticalCentered="1"/>
      <pageSetup paperSize="9" scale="72" firstPageNumber="22" orientation="portrait" useFirstPageNumber="1" r:id="rId6"/>
      <headerFooter scaleWithDoc="0" alignWithMargins="0">
        <oddFooter>&amp;C-&amp;A-</oddFooter>
        <evenFooter>&amp;C- &amp;P -</evenFooter>
        <firstFooter>&amp;C- &amp;P -</firstFooter>
      </headerFooter>
    </customSheetView>
  </customSheetViews>
  <mergeCells count="1">
    <mergeCell ref="C2:N2"/>
  </mergeCells>
  <phoneticPr fontId="2"/>
  <printOptions horizontalCentered="1" verticalCentered="1"/>
  <pageMargins left="0.59055118110236227" right="0.39370078740157483" top="0.31496062992125984" bottom="0.55118110236220474" header="0" footer="0.27559055118110237"/>
  <pageSetup paperSize="9" scale="73" firstPageNumber="22" orientation="portrait" useFirstPageNumber="1" r:id="rId7"/>
  <headerFooter scaleWithDoc="0" alignWithMargins="0">
    <oddFooter>&amp;C-&amp;A-</oddFooter>
    <evenFooter>&amp;C- &amp;P -</evenFooter>
    <firstFooter>&amp;C- &amp;P -</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43"/>
  <sheetViews>
    <sheetView showGridLines="0" view="pageBreakPreview" zoomScale="80" zoomScaleNormal="75" zoomScaleSheetLayoutView="80" workbookViewId="0">
      <pane xSplit="2" ySplit="4" topLeftCell="C5" activePane="bottomRight" state="frozen"/>
      <selection pane="topRight" activeCell="C1" sqref="C1"/>
      <selection pane="bottomLeft" activeCell="A5" sqref="A5"/>
      <selection pane="bottomRight" activeCell="H11" sqref="H11"/>
    </sheetView>
  </sheetViews>
  <sheetFormatPr defaultColWidth="9" defaultRowHeight="13.5" x14ac:dyDescent="0.15"/>
  <cols>
    <col min="1" max="1" width="2.625" style="43" customWidth="1" collapsed="1"/>
    <col min="2" max="2" width="21.25" style="43" customWidth="1" collapsed="1"/>
    <col min="3" max="3" width="8.125" style="43" customWidth="1" collapsed="1"/>
    <col min="4" max="4" width="6.25" style="43" customWidth="1" collapsed="1"/>
    <col min="5" max="5" width="7.75" style="43" customWidth="1" collapsed="1"/>
    <col min="6" max="8" width="8" style="43" bestFit="1" customWidth="1" collapsed="1"/>
    <col min="9" max="11" width="11.125" style="43" customWidth="1" collapsed="1"/>
    <col min="12" max="16384" width="9" style="43" collapsed="1"/>
  </cols>
  <sheetData>
    <row r="1" spans="2:23" ht="39.950000000000003" customHeight="1" x14ac:dyDescent="0.15">
      <c r="B1" s="140" t="s">
        <v>411</v>
      </c>
      <c r="K1" s="128" t="s">
        <v>95</v>
      </c>
    </row>
    <row r="2" spans="2:23" ht="27" customHeight="1" x14ac:dyDescent="0.15">
      <c r="B2" s="241" t="s">
        <v>35</v>
      </c>
      <c r="C2" s="945" t="s">
        <v>299</v>
      </c>
      <c r="D2" s="946"/>
      <c r="E2" s="946"/>
      <c r="F2" s="946"/>
      <c r="G2" s="946"/>
      <c r="H2" s="952"/>
      <c r="I2" s="955" t="s">
        <v>75</v>
      </c>
      <c r="J2" s="956"/>
      <c r="K2" s="957"/>
    </row>
    <row r="3" spans="2:23" ht="27" customHeight="1" x14ac:dyDescent="0.15">
      <c r="B3" s="242"/>
      <c r="C3" s="141" t="s">
        <v>114</v>
      </c>
      <c r="D3" s="243"/>
      <c r="E3" s="246"/>
      <c r="F3" s="137" t="s">
        <v>139</v>
      </c>
      <c r="G3" s="243"/>
      <c r="H3" s="244"/>
      <c r="I3" s="958"/>
      <c r="J3" s="959"/>
      <c r="K3" s="960"/>
    </row>
    <row r="4" spans="2:23" s="44" customFormat="1" ht="35.25" customHeight="1" x14ac:dyDescent="0.15">
      <c r="B4" s="48" t="s">
        <v>101</v>
      </c>
      <c r="C4" s="22" t="s">
        <v>56</v>
      </c>
      <c r="D4" s="22" t="s">
        <v>11</v>
      </c>
      <c r="E4" s="31" t="s">
        <v>10</v>
      </c>
      <c r="F4" s="22" t="s">
        <v>56</v>
      </c>
      <c r="G4" s="22" t="s">
        <v>11</v>
      </c>
      <c r="H4" s="31" t="s">
        <v>10</v>
      </c>
      <c r="I4" s="250" t="s">
        <v>56</v>
      </c>
      <c r="J4" s="250" t="s">
        <v>11</v>
      </c>
      <c r="K4" s="251" t="s">
        <v>10</v>
      </c>
    </row>
    <row r="5" spans="2:23" s="89" customFormat="1" ht="30" customHeight="1" x14ac:dyDescent="0.15">
      <c r="B5" s="181" t="s">
        <v>415</v>
      </c>
      <c r="C5" s="130">
        <v>26</v>
      </c>
      <c r="D5" s="114">
        <v>0</v>
      </c>
      <c r="E5" s="134">
        <v>26</v>
      </c>
      <c r="F5" s="114">
        <v>173</v>
      </c>
      <c r="G5" s="114">
        <v>96</v>
      </c>
      <c r="H5" s="134">
        <v>77</v>
      </c>
      <c r="I5" s="114">
        <v>407</v>
      </c>
      <c r="J5" s="101">
        <v>177</v>
      </c>
      <c r="K5" s="158">
        <v>230</v>
      </c>
    </row>
    <row r="6" spans="2:23" ht="30" customHeight="1" x14ac:dyDescent="0.15">
      <c r="B6" s="181" t="s">
        <v>425</v>
      </c>
      <c r="C6" s="130">
        <f t="shared" ref="C6:K6" si="0">C7+C8</f>
        <v>26</v>
      </c>
      <c r="D6" s="114">
        <f t="shared" si="0"/>
        <v>0</v>
      </c>
      <c r="E6" s="134">
        <f t="shared" si="0"/>
        <v>26</v>
      </c>
      <c r="F6" s="114">
        <f t="shared" si="0"/>
        <v>155</v>
      </c>
      <c r="G6" s="114">
        <f t="shared" si="0"/>
        <v>89</v>
      </c>
      <c r="H6" s="134">
        <f t="shared" si="0"/>
        <v>66</v>
      </c>
      <c r="I6" s="114">
        <f t="shared" si="0"/>
        <v>393</v>
      </c>
      <c r="J6" s="101">
        <f t="shared" si="0"/>
        <v>172</v>
      </c>
      <c r="K6" s="158">
        <f t="shared" si="0"/>
        <v>221</v>
      </c>
      <c r="R6" s="64"/>
    </row>
    <row r="7" spans="2:23" ht="30" customHeight="1" x14ac:dyDescent="0.2">
      <c r="B7" s="91" t="s">
        <v>53</v>
      </c>
      <c r="C7" s="115">
        <f t="shared" ref="C7:K7" si="1">SUM(C9:C21)</f>
        <v>24</v>
      </c>
      <c r="D7" s="135">
        <f t="shared" si="1"/>
        <v>0</v>
      </c>
      <c r="E7" s="131">
        <f t="shared" si="1"/>
        <v>24</v>
      </c>
      <c r="F7" s="115">
        <f t="shared" si="1"/>
        <v>144</v>
      </c>
      <c r="G7" s="115">
        <f t="shared" si="1"/>
        <v>85</v>
      </c>
      <c r="H7" s="131">
        <f t="shared" si="1"/>
        <v>59</v>
      </c>
      <c r="I7" s="115">
        <f t="shared" si="1"/>
        <v>337</v>
      </c>
      <c r="J7" s="102">
        <f t="shared" si="1"/>
        <v>146</v>
      </c>
      <c r="K7" s="252">
        <f t="shared" si="1"/>
        <v>191</v>
      </c>
      <c r="R7" s="64"/>
      <c r="S7" s="64"/>
      <c r="T7" s="64"/>
      <c r="U7" s="64"/>
      <c r="V7" s="64"/>
      <c r="W7" s="64"/>
    </row>
    <row r="8" spans="2:23" ht="30" customHeight="1" x14ac:dyDescent="0.2">
      <c r="B8" s="92" t="s">
        <v>133</v>
      </c>
      <c r="C8" s="116">
        <f t="shared" ref="C8:K8" si="2">C22+C24+C26+C30+C35+C37</f>
        <v>2</v>
      </c>
      <c r="D8" s="157">
        <f t="shared" si="2"/>
        <v>0</v>
      </c>
      <c r="E8" s="132">
        <f t="shared" si="2"/>
        <v>2</v>
      </c>
      <c r="F8" s="116">
        <f t="shared" si="2"/>
        <v>11</v>
      </c>
      <c r="G8" s="116">
        <f t="shared" si="2"/>
        <v>4</v>
      </c>
      <c r="H8" s="132">
        <f t="shared" si="2"/>
        <v>7</v>
      </c>
      <c r="I8" s="116">
        <f t="shared" si="2"/>
        <v>56</v>
      </c>
      <c r="J8" s="103">
        <f t="shared" si="2"/>
        <v>26</v>
      </c>
      <c r="K8" s="253">
        <f t="shared" si="2"/>
        <v>30</v>
      </c>
      <c r="R8" s="64"/>
      <c r="S8" s="64"/>
      <c r="T8" s="64"/>
    </row>
    <row r="9" spans="2:23" ht="30" customHeight="1" x14ac:dyDescent="0.2">
      <c r="B9" s="91" t="s">
        <v>83</v>
      </c>
      <c r="C9" s="131">
        <v>8</v>
      </c>
      <c r="D9" s="115">
        <v>0</v>
      </c>
      <c r="E9" s="131">
        <v>8</v>
      </c>
      <c r="F9" s="115">
        <v>73</v>
      </c>
      <c r="G9" s="115">
        <v>41</v>
      </c>
      <c r="H9" s="131">
        <v>32</v>
      </c>
      <c r="I9" s="115">
        <v>49</v>
      </c>
      <c r="J9" s="102">
        <v>17</v>
      </c>
      <c r="K9" s="252">
        <v>32</v>
      </c>
      <c r="R9" s="64"/>
      <c r="S9" s="64"/>
      <c r="T9" s="64"/>
    </row>
    <row r="10" spans="2:23" ht="30" customHeight="1" x14ac:dyDescent="0.2">
      <c r="B10" s="91" t="s">
        <v>89</v>
      </c>
      <c r="C10" s="131">
        <v>1</v>
      </c>
      <c r="D10" s="115">
        <v>0</v>
      </c>
      <c r="E10" s="131">
        <v>1</v>
      </c>
      <c r="F10" s="115">
        <v>5</v>
      </c>
      <c r="G10" s="115">
        <v>3</v>
      </c>
      <c r="H10" s="131">
        <v>2</v>
      </c>
      <c r="I10" s="115">
        <v>14</v>
      </c>
      <c r="J10" s="102">
        <v>6</v>
      </c>
      <c r="K10" s="252">
        <v>8</v>
      </c>
      <c r="R10" s="64"/>
      <c r="S10" s="64"/>
      <c r="T10" s="64"/>
    </row>
    <row r="11" spans="2:23" ht="30" customHeight="1" x14ac:dyDescent="0.2">
      <c r="B11" s="91" t="s">
        <v>69</v>
      </c>
      <c r="C11" s="131">
        <v>3</v>
      </c>
      <c r="D11" s="115">
        <v>0</v>
      </c>
      <c r="E11" s="131">
        <v>3</v>
      </c>
      <c r="F11" s="115">
        <v>7</v>
      </c>
      <c r="G11" s="115">
        <v>6</v>
      </c>
      <c r="H11" s="131">
        <v>1</v>
      </c>
      <c r="I11" s="115">
        <v>70</v>
      </c>
      <c r="J11" s="102">
        <v>40</v>
      </c>
      <c r="K11" s="252">
        <v>30</v>
      </c>
      <c r="R11" s="64"/>
      <c r="S11" s="64"/>
      <c r="T11" s="64"/>
    </row>
    <row r="12" spans="2:23" ht="30" customHeight="1" x14ac:dyDescent="0.2">
      <c r="B12" s="91" t="s">
        <v>90</v>
      </c>
      <c r="C12" s="131">
        <v>2</v>
      </c>
      <c r="D12" s="115">
        <v>0</v>
      </c>
      <c r="E12" s="131">
        <v>2</v>
      </c>
      <c r="F12" s="115">
        <v>14</v>
      </c>
      <c r="G12" s="115">
        <v>7</v>
      </c>
      <c r="H12" s="131">
        <v>7</v>
      </c>
      <c r="I12" s="115">
        <v>18</v>
      </c>
      <c r="J12" s="102">
        <v>11</v>
      </c>
      <c r="K12" s="252">
        <v>7</v>
      </c>
      <c r="R12" s="64"/>
      <c r="S12" s="64"/>
      <c r="T12" s="64"/>
    </row>
    <row r="13" spans="2:23" ht="30" customHeight="1" x14ac:dyDescent="0.2">
      <c r="B13" s="91" t="s">
        <v>230</v>
      </c>
      <c r="C13" s="131">
        <v>1</v>
      </c>
      <c r="D13" s="115">
        <v>0</v>
      </c>
      <c r="E13" s="131">
        <v>1</v>
      </c>
      <c r="F13" s="115">
        <v>2</v>
      </c>
      <c r="G13" s="115">
        <v>1</v>
      </c>
      <c r="H13" s="131">
        <v>1</v>
      </c>
      <c r="I13" s="115">
        <v>9</v>
      </c>
      <c r="J13" s="102">
        <v>3</v>
      </c>
      <c r="K13" s="252">
        <v>6</v>
      </c>
      <c r="R13" s="64"/>
      <c r="S13" s="64"/>
      <c r="T13" s="64"/>
    </row>
    <row r="14" spans="2:23" ht="30" customHeight="1" x14ac:dyDescent="0.2">
      <c r="B14" s="91" t="s">
        <v>198</v>
      </c>
      <c r="C14" s="131">
        <v>1</v>
      </c>
      <c r="D14" s="115">
        <v>0</v>
      </c>
      <c r="E14" s="131">
        <v>1</v>
      </c>
      <c r="F14" s="115">
        <v>1</v>
      </c>
      <c r="G14" s="115">
        <v>1</v>
      </c>
      <c r="H14" s="131">
        <v>0</v>
      </c>
      <c r="I14" s="115">
        <v>17</v>
      </c>
      <c r="J14" s="102">
        <v>12</v>
      </c>
      <c r="K14" s="252">
        <v>5</v>
      </c>
      <c r="R14" s="64"/>
      <c r="S14" s="64"/>
      <c r="T14" s="64"/>
    </row>
    <row r="15" spans="2:23" ht="30" customHeight="1" x14ac:dyDescent="0.2">
      <c r="B15" s="91" t="s">
        <v>137</v>
      </c>
      <c r="C15" s="131">
        <v>1</v>
      </c>
      <c r="D15" s="115">
        <v>0</v>
      </c>
      <c r="E15" s="131">
        <v>1</v>
      </c>
      <c r="F15" s="115">
        <v>4</v>
      </c>
      <c r="G15" s="115">
        <v>1</v>
      </c>
      <c r="H15" s="131">
        <v>3</v>
      </c>
      <c r="I15" s="115">
        <v>12</v>
      </c>
      <c r="J15" s="102">
        <v>7</v>
      </c>
      <c r="K15" s="252">
        <v>5</v>
      </c>
      <c r="R15" s="64"/>
      <c r="S15" s="64"/>
      <c r="T15" s="64"/>
    </row>
    <row r="16" spans="2:23" ht="30" customHeight="1" x14ac:dyDescent="0.2">
      <c r="B16" s="91" t="s">
        <v>231</v>
      </c>
      <c r="C16" s="131">
        <v>0</v>
      </c>
      <c r="D16" s="115">
        <v>0</v>
      </c>
      <c r="E16" s="131">
        <v>0</v>
      </c>
      <c r="F16" s="115">
        <v>17</v>
      </c>
      <c r="G16" s="115">
        <v>11</v>
      </c>
      <c r="H16" s="131">
        <v>6</v>
      </c>
      <c r="I16" s="115">
        <v>61</v>
      </c>
      <c r="J16" s="102">
        <v>18</v>
      </c>
      <c r="K16" s="252">
        <v>43</v>
      </c>
      <c r="R16" s="64"/>
      <c r="S16" s="64"/>
      <c r="T16" s="64"/>
    </row>
    <row r="17" spans="2:20" ht="30" customHeight="1" x14ac:dyDescent="0.2">
      <c r="B17" s="91" t="s">
        <v>47</v>
      </c>
      <c r="C17" s="131">
        <v>1</v>
      </c>
      <c r="D17" s="115">
        <v>0</v>
      </c>
      <c r="E17" s="131">
        <v>1</v>
      </c>
      <c r="F17" s="115">
        <v>3</v>
      </c>
      <c r="G17" s="115">
        <v>1</v>
      </c>
      <c r="H17" s="131">
        <v>2</v>
      </c>
      <c r="I17" s="115">
        <v>7</v>
      </c>
      <c r="J17" s="102">
        <v>3</v>
      </c>
      <c r="K17" s="252">
        <v>4</v>
      </c>
      <c r="R17" s="64"/>
      <c r="S17" s="64"/>
      <c r="T17" s="64"/>
    </row>
    <row r="18" spans="2:20" ht="30" customHeight="1" x14ac:dyDescent="0.2">
      <c r="B18" s="91" t="s">
        <v>100</v>
      </c>
      <c r="C18" s="131">
        <v>3</v>
      </c>
      <c r="D18" s="115">
        <v>0</v>
      </c>
      <c r="E18" s="131">
        <v>3</v>
      </c>
      <c r="F18" s="115">
        <v>8</v>
      </c>
      <c r="G18" s="115">
        <v>5</v>
      </c>
      <c r="H18" s="131">
        <v>3</v>
      </c>
      <c r="I18" s="115">
        <v>36</v>
      </c>
      <c r="J18" s="102">
        <v>15</v>
      </c>
      <c r="K18" s="252">
        <v>21</v>
      </c>
      <c r="R18" s="64"/>
      <c r="S18" s="64"/>
      <c r="T18" s="64"/>
    </row>
    <row r="19" spans="2:20" ht="30" customHeight="1" x14ac:dyDescent="0.2">
      <c r="B19" s="91" t="s">
        <v>224</v>
      </c>
      <c r="C19" s="131">
        <v>2</v>
      </c>
      <c r="D19" s="115">
        <v>0</v>
      </c>
      <c r="E19" s="131">
        <v>2</v>
      </c>
      <c r="F19" s="115">
        <v>3</v>
      </c>
      <c r="G19" s="115">
        <v>2</v>
      </c>
      <c r="H19" s="131">
        <v>1</v>
      </c>
      <c r="I19" s="115">
        <v>5</v>
      </c>
      <c r="J19" s="102">
        <v>3</v>
      </c>
      <c r="K19" s="252">
        <v>2</v>
      </c>
      <c r="R19" s="64"/>
      <c r="S19" s="64"/>
      <c r="T19" s="64"/>
    </row>
    <row r="20" spans="2:20" ht="30" customHeight="1" x14ac:dyDescent="0.2">
      <c r="B20" s="91" t="s">
        <v>227</v>
      </c>
      <c r="C20" s="131">
        <v>1</v>
      </c>
      <c r="D20" s="115">
        <v>0</v>
      </c>
      <c r="E20" s="131">
        <v>1</v>
      </c>
      <c r="F20" s="115">
        <v>4</v>
      </c>
      <c r="G20" s="115">
        <v>4</v>
      </c>
      <c r="H20" s="131">
        <v>0</v>
      </c>
      <c r="I20" s="115">
        <v>27</v>
      </c>
      <c r="J20" s="102">
        <v>4</v>
      </c>
      <c r="K20" s="252">
        <v>23</v>
      </c>
      <c r="R20" s="64"/>
      <c r="S20" s="64"/>
      <c r="T20" s="64"/>
    </row>
    <row r="21" spans="2:20" ht="30" customHeight="1" x14ac:dyDescent="0.2">
      <c r="B21" s="92" t="s">
        <v>228</v>
      </c>
      <c r="C21" s="132">
        <v>0</v>
      </c>
      <c r="D21" s="116">
        <v>0</v>
      </c>
      <c r="E21" s="132">
        <v>0</v>
      </c>
      <c r="F21" s="116">
        <v>3</v>
      </c>
      <c r="G21" s="116">
        <v>2</v>
      </c>
      <c r="H21" s="132">
        <v>1</v>
      </c>
      <c r="I21" s="116">
        <v>12</v>
      </c>
      <c r="J21" s="103">
        <v>7</v>
      </c>
      <c r="K21" s="253">
        <v>5</v>
      </c>
      <c r="R21" s="64"/>
      <c r="S21" s="64"/>
      <c r="T21" s="64"/>
    </row>
    <row r="22" spans="2:20" ht="30" customHeight="1" x14ac:dyDescent="0.2">
      <c r="B22" s="93" t="s">
        <v>86</v>
      </c>
      <c r="C22" s="155">
        <f t="shared" ref="C22:K22" si="3">C23</f>
        <v>0</v>
      </c>
      <c r="D22" s="147">
        <f t="shared" si="3"/>
        <v>0</v>
      </c>
      <c r="E22" s="112">
        <f t="shared" si="3"/>
        <v>0</v>
      </c>
      <c r="F22" s="117">
        <f t="shared" si="3"/>
        <v>0</v>
      </c>
      <c r="G22" s="147">
        <f t="shared" si="3"/>
        <v>0</v>
      </c>
      <c r="H22" s="133">
        <f t="shared" si="3"/>
        <v>0</v>
      </c>
      <c r="I22" s="117">
        <f t="shared" si="3"/>
        <v>1</v>
      </c>
      <c r="J22" s="104">
        <f t="shared" si="3"/>
        <v>1</v>
      </c>
      <c r="K22" s="240">
        <f t="shared" si="3"/>
        <v>0</v>
      </c>
      <c r="R22" s="64"/>
      <c r="S22" s="64"/>
      <c r="T22" s="64"/>
    </row>
    <row r="23" spans="2:20" ht="30" customHeight="1" x14ac:dyDescent="0.2">
      <c r="B23" s="92" t="s">
        <v>96</v>
      </c>
      <c r="C23" s="880">
        <v>0</v>
      </c>
      <c r="D23" s="881">
        <v>0</v>
      </c>
      <c r="E23" s="729">
        <v>0</v>
      </c>
      <c r="F23" s="116">
        <v>0</v>
      </c>
      <c r="G23" s="116">
        <v>0</v>
      </c>
      <c r="H23" s="132">
        <v>0</v>
      </c>
      <c r="I23" s="116">
        <v>1</v>
      </c>
      <c r="J23" s="103">
        <v>1</v>
      </c>
      <c r="K23" s="253">
        <v>0</v>
      </c>
      <c r="R23" s="64"/>
      <c r="S23" s="64"/>
      <c r="T23" s="64"/>
    </row>
    <row r="24" spans="2:20" ht="30" customHeight="1" x14ac:dyDescent="0.2">
      <c r="B24" s="93" t="s">
        <v>45</v>
      </c>
      <c r="C24" s="155">
        <f t="shared" ref="C24:K24" si="4">C25</f>
        <v>0</v>
      </c>
      <c r="D24" s="147">
        <f t="shared" si="4"/>
        <v>0</v>
      </c>
      <c r="E24" s="112">
        <f t="shared" si="4"/>
        <v>0</v>
      </c>
      <c r="F24" s="117">
        <f t="shared" si="4"/>
        <v>2</v>
      </c>
      <c r="G24" s="147">
        <f t="shared" si="4"/>
        <v>1</v>
      </c>
      <c r="H24" s="112">
        <f t="shared" si="4"/>
        <v>1</v>
      </c>
      <c r="I24" s="117">
        <f t="shared" si="4"/>
        <v>1</v>
      </c>
      <c r="J24" s="104">
        <f t="shared" si="4"/>
        <v>0</v>
      </c>
      <c r="K24" s="161">
        <f t="shared" si="4"/>
        <v>1</v>
      </c>
      <c r="R24" s="64"/>
      <c r="S24" s="64"/>
      <c r="T24" s="64"/>
    </row>
    <row r="25" spans="2:20" ht="30" customHeight="1" x14ac:dyDescent="0.2">
      <c r="B25" s="92" t="s">
        <v>106</v>
      </c>
      <c r="C25" s="880">
        <v>0</v>
      </c>
      <c r="D25" s="881">
        <v>0</v>
      </c>
      <c r="E25" s="729">
        <v>0</v>
      </c>
      <c r="F25" s="116">
        <v>2</v>
      </c>
      <c r="G25" s="116">
        <v>1</v>
      </c>
      <c r="H25" s="729">
        <v>1</v>
      </c>
      <c r="I25" s="116">
        <v>1</v>
      </c>
      <c r="J25" s="103">
        <v>0</v>
      </c>
      <c r="K25" s="253">
        <v>1</v>
      </c>
      <c r="R25" s="64"/>
      <c r="S25" s="64"/>
      <c r="T25" s="64"/>
    </row>
    <row r="26" spans="2:20" ht="30" customHeight="1" x14ac:dyDescent="0.2">
      <c r="B26" s="93" t="s">
        <v>107</v>
      </c>
      <c r="C26" s="117">
        <f t="shared" ref="C26:K26" si="5">SUM(C27:C29)</f>
        <v>1</v>
      </c>
      <c r="D26" s="147">
        <f t="shared" si="5"/>
        <v>0</v>
      </c>
      <c r="E26" s="133">
        <f t="shared" si="5"/>
        <v>1</v>
      </c>
      <c r="F26" s="117">
        <f t="shared" si="5"/>
        <v>3</v>
      </c>
      <c r="G26" s="147">
        <f t="shared" si="5"/>
        <v>1</v>
      </c>
      <c r="H26" s="133">
        <f t="shared" si="5"/>
        <v>2</v>
      </c>
      <c r="I26" s="117">
        <f t="shared" si="5"/>
        <v>16</v>
      </c>
      <c r="J26" s="104">
        <f t="shared" si="5"/>
        <v>8</v>
      </c>
      <c r="K26" s="161">
        <f t="shared" si="5"/>
        <v>8</v>
      </c>
      <c r="R26" s="64"/>
      <c r="S26" s="64"/>
      <c r="T26" s="64"/>
    </row>
    <row r="27" spans="2:20" ht="30" customHeight="1" x14ac:dyDescent="0.2">
      <c r="B27" s="91" t="s">
        <v>51</v>
      </c>
      <c r="C27" s="882">
        <v>0</v>
      </c>
      <c r="D27" s="115">
        <v>0</v>
      </c>
      <c r="E27" s="131">
        <v>0</v>
      </c>
      <c r="F27" s="883">
        <v>0</v>
      </c>
      <c r="G27" s="883">
        <v>0</v>
      </c>
      <c r="H27" s="131">
        <v>0</v>
      </c>
      <c r="I27" s="115">
        <v>0</v>
      </c>
      <c r="J27" s="102">
        <v>0</v>
      </c>
      <c r="K27" s="252">
        <v>0</v>
      </c>
      <c r="R27" s="64"/>
      <c r="S27" s="64"/>
      <c r="T27" s="64"/>
    </row>
    <row r="28" spans="2:20" ht="30" customHeight="1" x14ac:dyDescent="0.2">
      <c r="B28" s="91" t="s">
        <v>123</v>
      </c>
      <c r="C28" s="712">
        <v>0</v>
      </c>
      <c r="D28" s="115">
        <v>0</v>
      </c>
      <c r="E28" s="131">
        <v>0</v>
      </c>
      <c r="F28" s="115">
        <v>3</v>
      </c>
      <c r="G28" s="115">
        <v>1</v>
      </c>
      <c r="H28" s="131">
        <v>2</v>
      </c>
      <c r="I28" s="115">
        <v>9</v>
      </c>
      <c r="J28" s="102">
        <v>5</v>
      </c>
      <c r="K28" s="252">
        <v>4</v>
      </c>
      <c r="R28" s="64"/>
      <c r="S28" s="64"/>
      <c r="T28" s="64"/>
    </row>
    <row r="29" spans="2:20" ht="30" customHeight="1" x14ac:dyDescent="0.2">
      <c r="B29" s="92" t="s">
        <v>46</v>
      </c>
      <c r="C29" s="116">
        <v>1</v>
      </c>
      <c r="D29" s="116">
        <v>0</v>
      </c>
      <c r="E29" s="132">
        <v>1</v>
      </c>
      <c r="F29" s="116">
        <v>0</v>
      </c>
      <c r="G29" s="116">
        <v>0</v>
      </c>
      <c r="H29" s="110">
        <v>0</v>
      </c>
      <c r="I29" s="116">
        <v>7</v>
      </c>
      <c r="J29" s="103">
        <v>3</v>
      </c>
      <c r="K29" s="253">
        <v>4</v>
      </c>
      <c r="R29" s="64"/>
      <c r="S29" s="64"/>
      <c r="T29" s="64"/>
    </row>
    <row r="30" spans="2:20" ht="30" customHeight="1" x14ac:dyDescent="0.2">
      <c r="B30" s="93" t="s">
        <v>108</v>
      </c>
      <c r="C30" s="155">
        <f t="shared" ref="C30:K30" si="6">SUM(C31:C34)</f>
        <v>0</v>
      </c>
      <c r="D30" s="147">
        <f t="shared" si="6"/>
        <v>0</v>
      </c>
      <c r="E30" s="112">
        <f t="shared" si="6"/>
        <v>0</v>
      </c>
      <c r="F30" s="117">
        <f t="shared" si="6"/>
        <v>1</v>
      </c>
      <c r="G30" s="117">
        <f t="shared" si="6"/>
        <v>0</v>
      </c>
      <c r="H30" s="133">
        <f t="shared" si="6"/>
        <v>1</v>
      </c>
      <c r="I30" s="117">
        <f t="shared" si="6"/>
        <v>21</v>
      </c>
      <c r="J30" s="104">
        <f t="shared" si="6"/>
        <v>5</v>
      </c>
      <c r="K30" s="161">
        <f t="shared" si="6"/>
        <v>16</v>
      </c>
      <c r="R30" s="64"/>
      <c r="S30" s="64"/>
      <c r="T30" s="64"/>
    </row>
    <row r="31" spans="2:20" ht="30" customHeight="1" x14ac:dyDescent="0.2">
      <c r="B31" s="91" t="s">
        <v>84</v>
      </c>
      <c r="C31" s="718">
        <v>0</v>
      </c>
      <c r="D31" s="883">
        <v>0</v>
      </c>
      <c r="E31" s="724">
        <v>0</v>
      </c>
      <c r="F31" s="719">
        <v>0</v>
      </c>
      <c r="G31" s="883">
        <v>0</v>
      </c>
      <c r="H31" s="723">
        <v>0</v>
      </c>
      <c r="I31" s="115">
        <v>12</v>
      </c>
      <c r="J31" s="102">
        <v>2</v>
      </c>
      <c r="K31" s="252">
        <v>10</v>
      </c>
      <c r="R31" s="64"/>
      <c r="S31" s="64"/>
      <c r="T31" s="64"/>
    </row>
    <row r="32" spans="2:20" ht="30" customHeight="1" x14ac:dyDescent="0.2">
      <c r="B32" s="91" t="s">
        <v>67</v>
      </c>
      <c r="C32" s="258">
        <v>0</v>
      </c>
      <c r="D32" s="115">
        <v>0</v>
      </c>
      <c r="E32" s="109">
        <v>0</v>
      </c>
      <c r="F32" s="115">
        <v>1</v>
      </c>
      <c r="G32" s="115">
        <v>0</v>
      </c>
      <c r="H32" s="131">
        <v>1</v>
      </c>
      <c r="I32" s="115">
        <v>3</v>
      </c>
      <c r="J32" s="102">
        <v>1</v>
      </c>
      <c r="K32" s="252">
        <v>2</v>
      </c>
      <c r="R32" s="64"/>
      <c r="S32" s="64"/>
      <c r="T32" s="64"/>
    </row>
    <row r="33" spans="2:20" ht="30" customHeight="1" x14ac:dyDescent="0.2">
      <c r="B33" s="91" t="s">
        <v>113</v>
      </c>
      <c r="C33" s="258">
        <v>0</v>
      </c>
      <c r="D33" s="115">
        <v>0</v>
      </c>
      <c r="E33" s="109">
        <v>0</v>
      </c>
      <c r="F33" s="115">
        <v>0</v>
      </c>
      <c r="G33" s="115">
        <v>0</v>
      </c>
      <c r="H33" s="131">
        <v>0</v>
      </c>
      <c r="I33" s="115">
        <v>0</v>
      </c>
      <c r="J33" s="102">
        <v>0</v>
      </c>
      <c r="K33" s="124">
        <v>0</v>
      </c>
      <c r="R33" s="64"/>
      <c r="S33" s="64"/>
      <c r="T33" s="64"/>
    </row>
    <row r="34" spans="2:20" ht="30" customHeight="1" x14ac:dyDescent="0.2">
      <c r="B34" s="92" t="s">
        <v>115</v>
      </c>
      <c r="C34" s="530">
        <v>0</v>
      </c>
      <c r="D34" s="116">
        <v>0</v>
      </c>
      <c r="E34" s="132">
        <v>0</v>
      </c>
      <c r="F34" s="713">
        <v>0</v>
      </c>
      <c r="G34" s="116">
        <v>0</v>
      </c>
      <c r="H34" s="132">
        <v>0</v>
      </c>
      <c r="I34" s="116">
        <v>6</v>
      </c>
      <c r="J34" s="103">
        <v>2</v>
      </c>
      <c r="K34" s="253">
        <v>4</v>
      </c>
      <c r="R34" s="64"/>
      <c r="S34" s="64"/>
      <c r="T34" s="64"/>
    </row>
    <row r="35" spans="2:20" ht="30" customHeight="1" x14ac:dyDescent="0.2">
      <c r="B35" s="93" t="s">
        <v>99</v>
      </c>
      <c r="C35" s="155">
        <f t="shared" ref="C35:K35" si="7">C36</f>
        <v>0</v>
      </c>
      <c r="D35" s="147">
        <f t="shared" si="7"/>
        <v>0</v>
      </c>
      <c r="E35" s="112">
        <f t="shared" si="7"/>
        <v>0</v>
      </c>
      <c r="F35" s="117">
        <f t="shared" si="7"/>
        <v>2</v>
      </c>
      <c r="G35" s="117">
        <f t="shared" si="7"/>
        <v>1</v>
      </c>
      <c r="H35" s="112">
        <f t="shared" si="7"/>
        <v>1</v>
      </c>
      <c r="I35" s="117">
        <f t="shared" si="7"/>
        <v>3</v>
      </c>
      <c r="J35" s="104">
        <f t="shared" si="7"/>
        <v>2</v>
      </c>
      <c r="K35" s="161">
        <f t="shared" si="7"/>
        <v>1</v>
      </c>
      <c r="R35" s="64"/>
      <c r="S35" s="64"/>
      <c r="T35" s="64"/>
    </row>
    <row r="36" spans="2:20" ht="30" customHeight="1" x14ac:dyDescent="0.2">
      <c r="B36" s="92" t="s">
        <v>229</v>
      </c>
      <c r="C36" s="880">
        <v>0</v>
      </c>
      <c r="D36" s="881">
        <v>0</v>
      </c>
      <c r="E36" s="729">
        <v>0</v>
      </c>
      <c r="F36" s="116">
        <v>2</v>
      </c>
      <c r="G36" s="116">
        <v>1</v>
      </c>
      <c r="H36" s="729">
        <v>1</v>
      </c>
      <c r="I36" s="116">
        <v>3</v>
      </c>
      <c r="J36" s="103">
        <v>2</v>
      </c>
      <c r="K36" s="253">
        <v>1</v>
      </c>
      <c r="R36" s="64"/>
      <c r="S36" s="64"/>
      <c r="T36" s="64"/>
    </row>
    <row r="37" spans="2:20" ht="30" customHeight="1" x14ac:dyDescent="0.2">
      <c r="B37" s="93" t="s">
        <v>116</v>
      </c>
      <c r="C37" s="117">
        <f t="shared" ref="C37:K37" si="8">C38+C39</f>
        <v>1</v>
      </c>
      <c r="D37" s="147">
        <f t="shared" si="8"/>
        <v>0</v>
      </c>
      <c r="E37" s="133">
        <f t="shared" si="8"/>
        <v>1</v>
      </c>
      <c r="F37" s="117">
        <f t="shared" si="8"/>
        <v>3</v>
      </c>
      <c r="G37" s="117">
        <f t="shared" si="8"/>
        <v>1</v>
      </c>
      <c r="H37" s="133">
        <f t="shared" si="8"/>
        <v>2</v>
      </c>
      <c r="I37" s="117">
        <f t="shared" si="8"/>
        <v>14</v>
      </c>
      <c r="J37" s="104">
        <f t="shared" si="8"/>
        <v>10</v>
      </c>
      <c r="K37" s="161">
        <f t="shared" si="8"/>
        <v>4</v>
      </c>
      <c r="R37" s="64"/>
      <c r="S37" s="64"/>
      <c r="T37" s="64"/>
    </row>
    <row r="38" spans="2:20" ht="30" customHeight="1" x14ac:dyDescent="0.2">
      <c r="B38" s="91" t="s">
        <v>119</v>
      </c>
      <c r="C38" s="882">
        <v>0</v>
      </c>
      <c r="D38" s="115">
        <v>0</v>
      </c>
      <c r="E38" s="131">
        <v>0</v>
      </c>
      <c r="F38" s="115">
        <v>3</v>
      </c>
      <c r="G38" s="115">
        <v>1</v>
      </c>
      <c r="H38" s="131">
        <v>2</v>
      </c>
      <c r="I38" s="115">
        <v>12</v>
      </c>
      <c r="J38" s="102">
        <v>9</v>
      </c>
      <c r="K38" s="252">
        <v>3</v>
      </c>
      <c r="R38" s="64"/>
      <c r="S38" s="64"/>
      <c r="T38" s="64"/>
    </row>
    <row r="39" spans="2:20" ht="30" customHeight="1" x14ac:dyDescent="0.2">
      <c r="B39" s="94" t="s">
        <v>118</v>
      </c>
      <c r="C39" s="860">
        <v>1</v>
      </c>
      <c r="D39" s="860">
        <v>0</v>
      </c>
      <c r="E39" s="884">
        <v>1</v>
      </c>
      <c r="F39" s="860">
        <v>0</v>
      </c>
      <c r="G39" s="860">
        <v>0</v>
      </c>
      <c r="H39" s="885">
        <v>0</v>
      </c>
      <c r="I39" s="860">
        <v>2</v>
      </c>
      <c r="J39" s="734">
        <v>1</v>
      </c>
      <c r="K39" s="886">
        <v>1</v>
      </c>
      <c r="R39" s="64"/>
      <c r="S39" s="64"/>
      <c r="T39" s="64"/>
    </row>
    <row r="40" spans="2:20" ht="30" customHeight="1" x14ac:dyDescent="0.15"/>
    <row r="41" spans="2:20" ht="30" customHeight="1" x14ac:dyDescent="0.15"/>
    <row r="42" spans="2:20" ht="30" customHeight="1" x14ac:dyDescent="0.15"/>
    <row r="43" spans="2:20" ht="30" customHeight="1" x14ac:dyDescent="0.15"/>
  </sheetData>
  <customSheetViews>
    <customSheetView guid="{2AAE3DF7-9749-4539-9FF8-8CC80BE2C78E}" scale="80" showPageBreaks="1" showGridLines="0" fitToPage="1" printArea="1" view="pageBreakPreview">
      <pane xSplit="2" ySplit="4" topLeftCell="C5" activePane="bottomRight" state="frozen"/>
      <selection pane="bottomRight" activeCell="H11" sqref="H11"/>
      <pageMargins left="0.59055118110236227" right="0.39370078740157483" top="0.31496062992125984" bottom="0.55118110236220474" header="0" footer="0.27559055118110237"/>
      <printOptions horizontalCentered="1" verticalCentered="1"/>
      <pageSetup paperSize="9" scale="73" firstPageNumber="23"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rintArea="1">
      <pane xSplit="2" ySplit="4" topLeftCell="C23" state="frozen"/>
      <selection activeCell="C38" sqref="C38:K39"/>
      <pageMargins left="0.59055118110236227" right="0.39370078740157483" top="0.31496062992125984" bottom="0.55118110236220474" header="0" footer="0.27559055118110237"/>
      <printOptions horizontalCentered="1" verticalCentered="1"/>
      <pageSetup paperSize="9" firstPageNumber="23"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4" topLeftCell="C23" activePane="bottomRight" state="frozen"/>
      <selection pane="bottomRight" activeCell="C38" sqref="C38:K39"/>
      <pageMargins left="0.59055118110236227" right="0.39370078740157483" top="0.31496062992125984" bottom="0.55118110236220474" header="0" footer="0.27559055118110237"/>
      <printOptions horizontalCentered="1" verticalCentered="1"/>
      <pageSetup paperSize="9" scale="72" firstPageNumber="23"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pane xSplit="2" ySplit="4" topLeftCell="C5" state="frozen"/>
      <pageMargins left="0.59055118110236227" right="0.39370078740157483" top="0.31496062992125984" bottom="0.55118110236220474" header="0" footer="0.27559055118110237"/>
      <printOptions horizontalCentered="1" verticalCentered="1"/>
      <pageSetup paperSize="9" firstPageNumber="23"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2" ySplit="4" topLeftCell="C23" activePane="bottomRight" state="frozen"/>
      <selection pane="bottomRight" activeCell="C38" sqref="C38:K39"/>
      <pageMargins left="0.59055118110236227" right="0.39370078740157483" top="0.31496062992125984" bottom="0.55118110236220474" header="0" footer="0.27559055118110237"/>
      <printOptions horizontalCentered="1" verticalCentered="1"/>
      <pageSetup paperSize="9" scale="70" firstPageNumber="23" orientation="portrait"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pane xSplit="2" ySplit="4" topLeftCell="C5" activePane="bottomRight" state="frozen"/>
      <selection pane="bottomRight"/>
      <pageMargins left="0.59055118110236227" right="0.39370078740157483" top="0.31496062992125984" bottom="0.55118110236220474" header="0" footer="0.27559055118110237"/>
      <printOptions horizontalCentered="1" verticalCentered="1"/>
      <pageSetup paperSize="9" scale="71" firstPageNumber="23" orientation="portrait" useFirstPageNumber="1" r:id="rId6"/>
      <headerFooter scaleWithDoc="0" alignWithMargins="0">
        <oddFooter>&amp;C-&amp;A-</oddFooter>
        <evenFooter>&amp;C- &amp;P -</evenFooter>
        <firstFooter>&amp;C- &amp;P -</firstFooter>
      </headerFooter>
    </customSheetView>
  </customSheetViews>
  <mergeCells count="2">
    <mergeCell ref="C2:H2"/>
    <mergeCell ref="I2:K3"/>
  </mergeCells>
  <phoneticPr fontId="2"/>
  <printOptions horizontalCentered="1" verticalCentered="1"/>
  <pageMargins left="0.59055118110236227" right="0.39370078740157483" top="0.31496062992125984" bottom="0.55118110236220474" header="0" footer="0.27559055118110237"/>
  <pageSetup paperSize="9" scale="73" firstPageNumber="23" orientation="portrait" useFirstPageNumber="1" r:id="rId7"/>
  <headerFooter scaleWithDoc="0" alignWithMargins="0">
    <oddFooter>&amp;C-&amp;A-</oddFooter>
    <evenFooter>&amp;C- &amp;P -</evenFooter>
    <firstFooter>&amp;C- &amp;P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59"/>
  <sheetViews>
    <sheetView view="pageBreakPreview" topLeftCell="A17" zoomScaleNormal="75" zoomScaleSheetLayoutView="100" workbookViewId="0">
      <selection activeCell="M55" sqref="M55"/>
    </sheetView>
  </sheetViews>
  <sheetFormatPr defaultRowHeight="13.5" x14ac:dyDescent="0.15"/>
  <cols>
    <col min="1" max="1" width="16.625" style="655" customWidth="1" collapsed="1"/>
    <col min="2" max="4" width="7.625" style="655" customWidth="1" collapsed="1"/>
    <col min="5" max="13" width="9.5" style="655" customWidth="1" collapsed="1"/>
    <col min="14" max="16384" width="9" style="655" collapsed="1"/>
  </cols>
  <sheetData>
    <row r="1" spans="1:16" ht="20.25" customHeight="1" x14ac:dyDescent="0.15">
      <c r="A1" s="43"/>
      <c r="B1" s="43"/>
      <c r="C1" s="43"/>
      <c r="D1" s="43"/>
      <c r="E1" s="43"/>
      <c r="F1" s="43"/>
      <c r="G1" s="43"/>
      <c r="H1" s="43"/>
      <c r="I1" s="43"/>
      <c r="J1" s="43"/>
      <c r="K1" s="43"/>
      <c r="L1" s="43"/>
    </row>
    <row r="2" spans="1:16" ht="24" customHeight="1" x14ac:dyDescent="0.15">
      <c r="A2" s="254" t="s">
        <v>54</v>
      </c>
      <c r="B2" s="43"/>
      <c r="C2" s="43"/>
      <c r="D2" s="43"/>
      <c r="E2" s="43"/>
      <c r="F2" s="43"/>
      <c r="G2" s="43"/>
      <c r="H2" s="43"/>
      <c r="I2" s="43"/>
      <c r="J2" s="43"/>
      <c r="K2" s="43"/>
      <c r="L2" s="43"/>
    </row>
    <row r="3" spans="1:16" ht="20.25" customHeight="1" x14ac:dyDescent="0.15">
      <c r="A3" s="46" t="s">
        <v>362</v>
      </c>
      <c r="B3" s="43"/>
      <c r="C3" s="43"/>
      <c r="D3" s="43"/>
      <c r="E3" s="43"/>
      <c r="F3" s="43"/>
      <c r="G3" s="43"/>
      <c r="H3" s="43"/>
      <c r="I3" s="43"/>
      <c r="J3" s="43"/>
      <c r="K3" s="43"/>
      <c r="L3" s="36" t="s">
        <v>5</v>
      </c>
    </row>
    <row r="4" spans="1:16" ht="20.25" customHeight="1" x14ac:dyDescent="0.2">
      <c r="A4" s="47" t="s">
        <v>35</v>
      </c>
      <c r="B4" s="57" t="s">
        <v>2</v>
      </c>
      <c r="C4" s="65"/>
      <c r="D4" s="65"/>
      <c r="E4" s="74" t="s">
        <v>25</v>
      </c>
      <c r="F4" s="75"/>
      <c r="G4" s="65"/>
      <c r="H4" s="65"/>
      <c r="I4" s="74" t="s">
        <v>343</v>
      </c>
      <c r="J4" s="65"/>
      <c r="K4" s="65"/>
      <c r="L4" s="80"/>
    </row>
    <row r="5" spans="1:16" ht="30" customHeight="1" x14ac:dyDescent="0.15">
      <c r="A5" s="255" t="s">
        <v>101</v>
      </c>
      <c r="B5" s="257" t="s">
        <v>56</v>
      </c>
      <c r="C5" s="263" t="s">
        <v>4</v>
      </c>
      <c r="D5" s="263" t="s">
        <v>27</v>
      </c>
      <c r="E5" s="263" t="s">
        <v>56</v>
      </c>
      <c r="F5" s="263" t="s">
        <v>18</v>
      </c>
      <c r="G5" s="263" t="s">
        <v>1</v>
      </c>
      <c r="H5" s="263" t="s">
        <v>57</v>
      </c>
      <c r="I5" s="263" t="s">
        <v>56</v>
      </c>
      <c r="J5" s="263" t="s">
        <v>18</v>
      </c>
      <c r="K5" s="272" t="s">
        <v>1</v>
      </c>
      <c r="L5" s="274" t="s">
        <v>77</v>
      </c>
      <c r="M5" s="854"/>
      <c r="N5" s="854"/>
      <c r="O5" s="854"/>
      <c r="P5" s="854"/>
    </row>
    <row r="6" spans="1:16" ht="20.25" customHeight="1" x14ac:dyDescent="0.15">
      <c r="A6" s="8" t="s">
        <v>415</v>
      </c>
      <c r="B6" s="18">
        <v>3</v>
      </c>
      <c r="C6" s="114">
        <v>3</v>
      </c>
      <c r="D6" s="114">
        <v>0</v>
      </c>
      <c r="E6" s="114">
        <v>36</v>
      </c>
      <c r="F6" s="114">
        <v>23</v>
      </c>
      <c r="G6" s="114">
        <v>2</v>
      </c>
      <c r="H6" s="114">
        <v>11</v>
      </c>
      <c r="I6" s="114">
        <v>382</v>
      </c>
      <c r="J6" s="114">
        <v>348</v>
      </c>
      <c r="K6" s="27">
        <v>2</v>
      </c>
      <c r="L6" s="176">
        <v>17</v>
      </c>
      <c r="M6" s="854"/>
      <c r="N6" s="854"/>
      <c r="O6" s="854"/>
      <c r="P6" s="854"/>
    </row>
    <row r="7" spans="1:16" ht="20.25" customHeight="1" x14ac:dyDescent="0.15">
      <c r="A7" s="855" t="s">
        <v>425</v>
      </c>
      <c r="B7" s="654">
        <v>3</v>
      </c>
      <c r="C7" s="856">
        <v>3</v>
      </c>
      <c r="D7" s="856">
        <v>0</v>
      </c>
      <c r="E7" s="856">
        <f>SUM(E8:E10)</f>
        <v>35</v>
      </c>
      <c r="F7" s="856">
        <f t="shared" ref="F7:H7" si="0">SUM(F8:F10)</f>
        <v>23</v>
      </c>
      <c r="G7" s="856">
        <f t="shared" si="0"/>
        <v>2</v>
      </c>
      <c r="H7" s="856">
        <f t="shared" si="0"/>
        <v>10</v>
      </c>
      <c r="I7" s="856">
        <f>SUM(I8:I10)</f>
        <v>356</v>
      </c>
      <c r="J7" s="856">
        <f>SUM(J8:J10)</f>
        <v>321</v>
      </c>
      <c r="K7" s="856">
        <f t="shared" ref="K7" si="1">SUM(K8:K10)</f>
        <v>18</v>
      </c>
      <c r="L7" s="857">
        <f>SUM(L8:L10)</f>
        <v>17</v>
      </c>
      <c r="M7" s="935"/>
      <c r="N7" s="854"/>
      <c r="O7" s="854"/>
      <c r="P7" s="854"/>
    </row>
    <row r="8" spans="1:16" ht="20.25" customHeight="1" x14ac:dyDescent="0.2">
      <c r="A8" s="91" t="s">
        <v>400</v>
      </c>
      <c r="B8" s="858">
        <v>1</v>
      </c>
      <c r="C8" s="97">
        <v>1</v>
      </c>
      <c r="D8" s="152">
        <v>0</v>
      </c>
      <c r="E8" s="97">
        <v>10</v>
      </c>
      <c r="F8" s="152">
        <v>5</v>
      </c>
      <c r="G8" s="152">
        <v>2</v>
      </c>
      <c r="H8" s="97">
        <v>3</v>
      </c>
      <c r="I8" s="115">
        <v>57</v>
      </c>
      <c r="J8" s="115">
        <v>35</v>
      </c>
      <c r="K8" s="115">
        <v>18</v>
      </c>
      <c r="L8" s="275">
        <v>4</v>
      </c>
      <c r="M8" s="854"/>
      <c r="N8" s="854"/>
      <c r="O8" s="854"/>
      <c r="P8" s="854"/>
    </row>
    <row r="9" spans="1:16" ht="20.25" customHeight="1" x14ac:dyDescent="0.2">
      <c r="A9" s="91" t="s">
        <v>51</v>
      </c>
      <c r="B9" s="712">
        <v>1</v>
      </c>
      <c r="C9" s="273">
        <v>1</v>
      </c>
      <c r="D9" s="273">
        <v>0</v>
      </c>
      <c r="E9" s="273">
        <v>12</v>
      </c>
      <c r="F9" s="273">
        <v>9</v>
      </c>
      <c r="G9" s="273">
        <v>0</v>
      </c>
      <c r="H9" s="273">
        <v>3</v>
      </c>
      <c r="I9" s="547">
        <v>121</v>
      </c>
      <c r="J9" s="273">
        <v>116</v>
      </c>
      <c r="K9" s="273">
        <v>0</v>
      </c>
      <c r="L9" s="275">
        <v>5</v>
      </c>
      <c r="M9" s="854"/>
      <c r="N9" s="854"/>
      <c r="O9" s="854"/>
      <c r="P9" s="854"/>
    </row>
    <row r="10" spans="1:16" ht="20.25" customHeight="1" thickBot="1" x14ac:dyDescent="0.25">
      <c r="A10" s="94" t="s">
        <v>125</v>
      </c>
      <c r="B10" s="736">
        <v>1</v>
      </c>
      <c r="C10" s="859">
        <v>1</v>
      </c>
      <c r="D10" s="733">
        <v>0</v>
      </c>
      <c r="E10" s="860">
        <v>13</v>
      </c>
      <c r="F10" s="860">
        <v>9</v>
      </c>
      <c r="G10" s="860">
        <v>0</v>
      </c>
      <c r="H10" s="860">
        <v>4</v>
      </c>
      <c r="I10" s="860">
        <v>178</v>
      </c>
      <c r="J10" s="860">
        <v>170</v>
      </c>
      <c r="K10" s="860">
        <v>0</v>
      </c>
      <c r="L10" s="737">
        <v>8</v>
      </c>
      <c r="M10" s="854"/>
      <c r="N10" s="854"/>
      <c r="O10" s="854"/>
      <c r="P10" s="854"/>
    </row>
    <row r="11" spans="1:16" ht="20.25" customHeight="1" x14ac:dyDescent="0.15">
      <c r="A11" s="854"/>
      <c r="B11" s="854"/>
      <c r="C11" s="854"/>
      <c r="D11" s="854"/>
      <c r="E11" s="854"/>
      <c r="F11" s="854"/>
      <c r="G11" s="854"/>
      <c r="H11" s="854"/>
      <c r="I11" s="854"/>
      <c r="J11" s="854"/>
      <c r="K11" s="854"/>
      <c r="L11" s="854"/>
      <c r="M11" s="854"/>
      <c r="N11" s="854"/>
      <c r="O11" s="854"/>
      <c r="P11" s="854"/>
    </row>
    <row r="12" spans="1:16" ht="20.25" customHeight="1" x14ac:dyDescent="0.15">
      <c r="A12" s="256" t="s">
        <v>304</v>
      </c>
      <c r="B12" s="259"/>
      <c r="C12" s="259"/>
      <c r="D12" s="259"/>
      <c r="E12" s="259"/>
      <c r="F12" s="259"/>
      <c r="G12" s="259"/>
      <c r="H12" s="259"/>
      <c r="I12" s="259"/>
      <c r="J12" s="259"/>
      <c r="K12" s="259"/>
      <c r="L12" s="259"/>
      <c r="M12" s="271" t="s">
        <v>296</v>
      </c>
      <c r="N12" s="854"/>
      <c r="O12" s="854"/>
      <c r="P12" s="271" t="s">
        <v>95</v>
      </c>
    </row>
    <row r="13" spans="1:16" ht="20.25" customHeight="1" x14ac:dyDescent="0.2">
      <c r="A13" s="217" t="s">
        <v>35</v>
      </c>
      <c r="B13" s="260" t="s">
        <v>26</v>
      </c>
      <c r="C13" s="260"/>
      <c r="D13" s="266"/>
      <c r="E13" s="260" t="s">
        <v>39</v>
      </c>
      <c r="F13" s="260"/>
      <c r="G13" s="266"/>
      <c r="H13" s="260" t="s">
        <v>279</v>
      </c>
      <c r="I13" s="260"/>
      <c r="J13" s="266"/>
      <c r="K13" s="260" t="s">
        <v>171</v>
      </c>
      <c r="L13" s="260"/>
      <c r="M13" s="266"/>
      <c r="N13" s="260" t="s">
        <v>207</v>
      </c>
      <c r="O13" s="260"/>
      <c r="P13" s="277"/>
    </row>
    <row r="14" spans="1:16" ht="20.25" customHeight="1" thickBot="1" x14ac:dyDescent="0.25">
      <c r="A14" s="219" t="s">
        <v>101</v>
      </c>
      <c r="B14" s="261" t="s">
        <v>56</v>
      </c>
      <c r="C14" s="264" t="s">
        <v>11</v>
      </c>
      <c r="D14" s="227" t="s">
        <v>10</v>
      </c>
      <c r="E14" s="261" t="s">
        <v>56</v>
      </c>
      <c r="F14" s="264" t="s">
        <v>11</v>
      </c>
      <c r="G14" s="267" t="s">
        <v>10</v>
      </c>
      <c r="H14" s="261" t="s">
        <v>56</v>
      </c>
      <c r="I14" s="264" t="s">
        <v>11</v>
      </c>
      <c r="J14" s="267" t="s">
        <v>10</v>
      </c>
      <c r="K14" s="261" t="s">
        <v>56</v>
      </c>
      <c r="L14" s="264" t="s">
        <v>11</v>
      </c>
      <c r="M14" s="267" t="s">
        <v>10</v>
      </c>
      <c r="N14" s="261" t="s">
        <v>56</v>
      </c>
      <c r="O14" s="264" t="s">
        <v>11</v>
      </c>
      <c r="P14" s="270" t="s">
        <v>10</v>
      </c>
    </row>
    <row r="15" spans="1:16" ht="20.25" customHeight="1" x14ac:dyDescent="0.15">
      <c r="A15" s="8" t="s">
        <v>415</v>
      </c>
      <c r="B15" s="96">
        <v>382</v>
      </c>
      <c r="C15" s="939">
        <v>214</v>
      </c>
      <c r="D15" s="936">
        <v>168</v>
      </c>
      <c r="E15" s="269">
        <v>29</v>
      </c>
      <c r="F15" s="939">
        <v>19</v>
      </c>
      <c r="G15" s="936">
        <v>10</v>
      </c>
      <c r="H15" s="269">
        <v>35</v>
      </c>
      <c r="I15" s="939">
        <v>14</v>
      </c>
      <c r="J15" s="936">
        <v>21</v>
      </c>
      <c r="K15" s="269">
        <v>38</v>
      </c>
      <c r="L15" s="939">
        <v>18</v>
      </c>
      <c r="M15" s="936">
        <v>20</v>
      </c>
      <c r="N15" s="269">
        <v>41</v>
      </c>
      <c r="O15" s="101">
        <v>26</v>
      </c>
      <c r="P15" s="123">
        <v>15</v>
      </c>
    </row>
    <row r="16" spans="1:16" ht="20.25" customHeight="1" x14ac:dyDescent="0.15">
      <c r="A16" s="182" t="s">
        <v>425</v>
      </c>
      <c r="B16" s="96">
        <f>SUM(B17:B19)</f>
        <v>356</v>
      </c>
      <c r="C16" s="101">
        <f>SUM(C17:C19)</f>
        <v>196</v>
      </c>
      <c r="D16" s="937">
        <f t="shared" ref="D16:O16" si="2">SUM(D17:D19)</f>
        <v>160</v>
      </c>
      <c r="E16" s="101">
        <f t="shared" si="2"/>
        <v>32</v>
      </c>
      <c r="F16" s="101">
        <f t="shared" si="2"/>
        <v>12</v>
      </c>
      <c r="G16" s="937">
        <f t="shared" si="2"/>
        <v>20</v>
      </c>
      <c r="H16" s="101">
        <f t="shared" si="2"/>
        <v>28</v>
      </c>
      <c r="I16" s="101">
        <f t="shared" si="2"/>
        <v>18</v>
      </c>
      <c r="J16" s="937">
        <f t="shared" si="2"/>
        <v>10</v>
      </c>
      <c r="K16" s="101">
        <f t="shared" si="2"/>
        <v>37</v>
      </c>
      <c r="L16" s="101">
        <f t="shared" si="2"/>
        <v>16</v>
      </c>
      <c r="M16" s="937">
        <f t="shared" si="2"/>
        <v>21</v>
      </c>
      <c r="N16" s="101">
        <f t="shared" si="2"/>
        <v>37</v>
      </c>
      <c r="O16" s="101">
        <f t="shared" si="2"/>
        <v>17</v>
      </c>
      <c r="P16" s="123">
        <f>SUM(P17:P19)</f>
        <v>20</v>
      </c>
    </row>
    <row r="17" spans="1:16" ht="20.25" customHeight="1" x14ac:dyDescent="0.2">
      <c r="A17" s="91" t="s">
        <v>400</v>
      </c>
      <c r="B17" s="144">
        <v>57</v>
      </c>
      <c r="C17" s="862">
        <v>37</v>
      </c>
      <c r="D17" s="938">
        <v>20</v>
      </c>
      <c r="E17" s="864">
        <v>3</v>
      </c>
      <c r="F17" s="862">
        <v>0</v>
      </c>
      <c r="G17" s="938">
        <v>3</v>
      </c>
      <c r="H17" s="864">
        <v>3</v>
      </c>
      <c r="I17" s="862">
        <v>1</v>
      </c>
      <c r="J17" s="938">
        <v>2</v>
      </c>
      <c r="K17" s="864">
        <v>5</v>
      </c>
      <c r="L17" s="862">
        <v>1</v>
      </c>
      <c r="M17" s="938">
        <v>4</v>
      </c>
      <c r="N17" s="864">
        <v>7</v>
      </c>
      <c r="O17" s="862">
        <v>2</v>
      </c>
      <c r="P17" s="162">
        <v>5</v>
      </c>
    </row>
    <row r="18" spans="1:16" ht="20.25" customHeight="1" x14ac:dyDescent="0.2">
      <c r="A18" s="91" t="s">
        <v>51</v>
      </c>
      <c r="B18" s="712">
        <v>121</v>
      </c>
      <c r="C18" s="102">
        <v>65</v>
      </c>
      <c r="D18" s="547">
        <v>56</v>
      </c>
      <c r="E18" s="97">
        <v>12</v>
      </c>
      <c r="F18" s="102">
        <v>6</v>
      </c>
      <c r="G18" s="547">
        <v>6</v>
      </c>
      <c r="H18" s="97">
        <v>7</v>
      </c>
      <c r="I18" s="102">
        <v>5</v>
      </c>
      <c r="J18" s="547">
        <v>2</v>
      </c>
      <c r="K18" s="97">
        <v>14</v>
      </c>
      <c r="L18" s="102">
        <v>8</v>
      </c>
      <c r="M18" s="547">
        <v>6</v>
      </c>
      <c r="N18" s="97">
        <v>15</v>
      </c>
      <c r="O18" s="102">
        <v>8</v>
      </c>
      <c r="P18" s="124">
        <v>7</v>
      </c>
    </row>
    <row r="19" spans="1:16" ht="20.25" customHeight="1" thickBot="1" x14ac:dyDescent="0.25">
      <c r="A19" s="169" t="s">
        <v>363</v>
      </c>
      <c r="B19" s="865">
        <v>178</v>
      </c>
      <c r="C19" s="866">
        <v>94</v>
      </c>
      <c r="D19" s="867">
        <v>84</v>
      </c>
      <c r="E19" s="868">
        <v>17</v>
      </c>
      <c r="F19" s="866">
        <v>6</v>
      </c>
      <c r="G19" s="867">
        <v>11</v>
      </c>
      <c r="H19" s="868">
        <v>18</v>
      </c>
      <c r="I19" s="866">
        <v>12</v>
      </c>
      <c r="J19" s="867">
        <v>6</v>
      </c>
      <c r="K19" s="868">
        <v>18</v>
      </c>
      <c r="L19" s="866">
        <v>7</v>
      </c>
      <c r="M19" s="867">
        <v>11</v>
      </c>
      <c r="N19" s="868">
        <v>15</v>
      </c>
      <c r="O19" s="866">
        <v>7</v>
      </c>
      <c r="P19" s="869">
        <v>8</v>
      </c>
    </row>
    <row r="20" spans="1:16" ht="20.25" customHeight="1" x14ac:dyDescent="0.15">
      <c r="A20" s="854"/>
      <c r="B20" s="854"/>
      <c r="C20" s="854"/>
      <c r="D20" s="854"/>
      <c r="E20" s="854"/>
      <c r="F20" s="854"/>
      <c r="G20" s="854"/>
      <c r="H20" s="854"/>
      <c r="I20" s="854"/>
      <c r="J20" s="854"/>
      <c r="K20" s="854"/>
      <c r="L20" s="854"/>
      <c r="M20" s="854"/>
      <c r="N20" s="854"/>
      <c r="O20" s="854"/>
      <c r="P20" s="854"/>
    </row>
    <row r="21" spans="1:16" ht="20.25" customHeight="1" x14ac:dyDescent="0.15">
      <c r="A21" s="256" t="s">
        <v>120</v>
      </c>
      <c r="B21" s="259"/>
      <c r="C21" s="259"/>
      <c r="D21" s="259"/>
      <c r="E21" s="259"/>
      <c r="F21" s="259"/>
      <c r="G21" s="259"/>
      <c r="H21" s="259"/>
      <c r="I21" s="259"/>
      <c r="J21" s="259"/>
      <c r="K21" s="259"/>
      <c r="L21" s="259"/>
      <c r="M21" s="271" t="s">
        <v>296</v>
      </c>
      <c r="N21" s="854"/>
      <c r="O21" s="854"/>
      <c r="P21" s="271" t="s">
        <v>95</v>
      </c>
    </row>
    <row r="22" spans="1:16" ht="20.25" customHeight="1" x14ac:dyDescent="0.2">
      <c r="A22" s="217" t="s">
        <v>35</v>
      </c>
      <c r="B22" s="260" t="s">
        <v>162</v>
      </c>
      <c r="C22" s="260"/>
      <c r="D22" s="266"/>
      <c r="E22" s="260" t="s">
        <v>177</v>
      </c>
      <c r="F22" s="260"/>
      <c r="G22" s="266"/>
      <c r="H22" s="260" t="s">
        <v>255</v>
      </c>
      <c r="I22" s="260"/>
      <c r="J22" s="266"/>
      <c r="K22" s="260" t="s">
        <v>305</v>
      </c>
      <c r="L22" s="260"/>
      <c r="M22" s="266"/>
      <c r="N22" s="260" t="s">
        <v>364</v>
      </c>
      <c r="O22" s="260"/>
      <c r="P22" s="277"/>
    </row>
    <row r="23" spans="1:16" ht="20.25" customHeight="1" x14ac:dyDescent="0.2">
      <c r="A23" s="219" t="s">
        <v>101</v>
      </c>
      <c r="B23" s="261" t="s">
        <v>56</v>
      </c>
      <c r="C23" s="264" t="s">
        <v>11</v>
      </c>
      <c r="D23" s="267" t="s">
        <v>10</v>
      </c>
      <c r="E23" s="261" t="s">
        <v>56</v>
      </c>
      <c r="F23" s="264" t="s">
        <v>11</v>
      </c>
      <c r="G23" s="267" t="s">
        <v>10</v>
      </c>
      <c r="H23" s="261" t="s">
        <v>56</v>
      </c>
      <c r="I23" s="264" t="s">
        <v>11</v>
      </c>
      <c r="J23" s="267" t="s">
        <v>10</v>
      </c>
      <c r="K23" s="261" t="s">
        <v>56</v>
      </c>
      <c r="L23" s="264" t="s">
        <v>11</v>
      </c>
      <c r="M23" s="267" t="s">
        <v>10</v>
      </c>
      <c r="N23" s="261" t="s">
        <v>56</v>
      </c>
      <c r="O23" s="264" t="s">
        <v>11</v>
      </c>
      <c r="P23" s="270" t="s">
        <v>10</v>
      </c>
    </row>
    <row r="24" spans="1:16" ht="20.25" customHeight="1" x14ac:dyDescent="0.15">
      <c r="A24" s="8" t="s">
        <v>415</v>
      </c>
      <c r="B24" s="96">
        <v>47</v>
      </c>
      <c r="C24" s="101">
        <v>25</v>
      </c>
      <c r="D24" s="861">
        <v>22</v>
      </c>
      <c r="E24" s="269">
        <v>39</v>
      </c>
      <c r="F24" s="101">
        <v>25</v>
      </c>
      <c r="G24" s="861">
        <v>14</v>
      </c>
      <c r="H24" s="269">
        <v>43</v>
      </c>
      <c r="I24" s="101">
        <v>25</v>
      </c>
      <c r="J24" s="861">
        <v>18</v>
      </c>
      <c r="K24" s="269">
        <v>52</v>
      </c>
      <c r="L24" s="101">
        <v>33</v>
      </c>
      <c r="M24" s="861">
        <v>19</v>
      </c>
      <c r="N24" s="269">
        <v>58</v>
      </c>
      <c r="O24" s="101">
        <v>29</v>
      </c>
      <c r="P24" s="123">
        <v>29</v>
      </c>
    </row>
    <row r="25" spans="1:16" ht="20.25" customHeight="1" x14ac:dyDescent="0.15">
      <c r="A25" s="182" t="s">
        <v>425</v>
      </c>
      <c r="B25" s="96">
        <v>40</v>
      </c>
      <c r="C25" s="101">
        <v>25</v>
      </c>
      <c r="D25" s="108">
        <v>15</v>
      </c>
      <c r="E25" s="269">
        <v>48</v>
      </c>
      <c r="F25" s="101">
        <v>25</v>
      </c>
      <c r="G25" s="108">
        <v>23</v>
      </c>
      <c r="H25" s="269">
        <v>37</v>
      </c>
      <c r="I25" s="101">
        <v>23</v>
      </c>
      <c r="J25" s="108">
        <v>14</v>
      </c>
      <c r="K25" s="269">
        <v>45</v>
      </c>
      <c r="L25" s="101">
        <v>27</v>
      </c>
      <c r="M25" s="108">
        <v>18</v>
      </c>
      <c r="N25" s="269">
        <v>52</v>
      </c>
      <c r="O25" s="101">
        <v>33</v>
      </c>
      <c r="P25" s="123">
        <v>19</v>
      </c>
    </row>
    <row r="26" spans="1:16" ht="20.25" customHeight="1" x14ac:dyDescent="0.2">
      <c r="A26" s="91" t="s">
        <v>400</v>
      </c>
      <c r="B26" s="144">
        <v>6</v>
      </c>
      <c r="C26" s="862">
        <v>5</v>
      </c>
      <c r="D26" s="863">
        <v>1</v>
      </c>
      <c r="E26" s="864">
        <v>8</v>
      </c>
      <c r="F26" s="862">
        <v>7</v>
      </c>
      <c r="G26" s="863">
        <v>1</v>
      </c>
      <c r="H26" s="864">
        <v>6</v>
      </c>
      <c r="I26" s="862">
        <v>5</v>
      </c>
      <c r="J26" s="863">
        <v>1</v>
      </c>
      <c r="K26" s="864">
        <v>8</v>
      </c>
      <c r="L26" s="862">
        <v>7</v>
      </c>
      <c r="M26" s="863">
        <v>1</v>
      </c>
      <c r="N26" s="864">
        <v>11</v>
      </c>
      <c r="O26" s="862">
        <v>9</v>
      </c>
      <c r="P26" s="162">
        <v>2</v>
      </c>
    </row>
    <row r="27" spans="1:16" ht="20.25" customHeight="1" x14ac:dyDescent="0.2">
      <c r="A27" s="91" t="s">
        <v>51</v>
      </c>
      <c r="B27" s="712">
        <v>17</v>
      </c>
      <c r="C27" s="102">
        <v>8</v>
      </c>
      <c r="D27" s="109">
        <v>9</v>
      </c>
      <c r="E27" s="97">
        <v>12</v>
      </c>
      <c r="F27" s="102">
        <v>6</v>
      </c>
      <c r="G27" s="109">
        <v>6</v>
      </c>
      <c r="H27" s="97">
        <v>14</v>
      </c>
      <c r="I27" s="102">
        <v>8</v>
      </c>
      <c r="J27" s="109">
        <v>6</v>
      </c>
      <c r="K27" s="97">
        <v>15</v>
      </c>
      <c r="L27" s="102">
        <v>7</v>
      </c>
      <c r="M27" s="109">
        <v>8</v>
      </c>
      <c r="N27" s="97">
        <v>15</v>
      </c>
      <c r="O27" s="102">
        <v>9</v>
      </c>
      <c r="P27" s="124">
        <v>6</v>
      </c>
    </row>
    <row r="28" spans="1:16" ht="20.25" customHeight="1" thickBot="1" x14ac:dyDescent="0.25">
      <c r="A28" s="169" t="s">
        <v>363</v>
      </c>
      <c r="B28" s="865">
        <v>17</v>
      </c>
      <c r="C28" s="866">
        <v>12</v>
      </c>
      <c r="D28" s="867">
        <v>5</v>
      </c>
      <c r="E28" s="868">
        <v>28</v>
      </c>
      <c r="F28" s="866">
        <v>12</v>
      </c>
      <c r="G28" s="867">
        <v>16</v>
      </c>
      <c r="H28" s="868">
        <v>17</v>
      </c>
      <c r="I28" s="866">
        <v>10</v>
      </c>
      <c r="J28" s="867">
        <v>7</v>
      </c>
      <c r="K28" s="868">
        <v>22</v>
      </c>
      <c r="L28" s="866">
        <v>13</v>
      </c>
      <c r="M28" s="867">
        <v>9</v>
      </c>
      <c r="N28" s="868">
        <v>26</v>
      </c>
      <c r="O28" s="866">
        <v>15</v>
      </c>
      <c r="P28" s="869">
        <v>11</v>
      </c>
    </row>
    <row r="29" spans="1:16" ht="20.25" customHeight="1" x14ac:dyDescent="0.15">
      <c r="A29" s="854"/>
      <c r="B29" s="854"/>
      <c r="C29" s="854"/>
      <c r="D29" s="854"/>
      <c r="E29" s="854"/>
      <c r="F29" s="854"/>
      <c r="G29" s="854"/>
      <c r="H29" s="854"/>
      <c r="I29" s="854"/>
      <c r="J29" s="854"/>
      <c r="K29" s="854"/>
      <c r="L29" s="854"/>
      <c r="M29" s="854"/>
      <c r="N29" s="854"/>
      <c r="O29" s="854"/>
      <c r="P29" s="854"/>
    </row>
    <row r="30" spans="1:16" ht="20.25" customHeight="1" x14ac:dyDescent="0.15">
      <c r="A30" s="854"/>
      <c r="B30" s="854"/>
      <c r="C30" s="854"/>
      <c r="D30" s="854"/>
      <c r="E30" s="854"/>
      <c r="F30" s="854"/>
      <c r="G30" s="854"/>
      <c r="H30" s="854"/>
      <c r="I30" s="854"/>
      <c r="J30" s="854"/>
      <c r="K30" s="854"/>
      <c r="L30" s="854"/>
      <c r="M30" s="854"/>
      <c r="N30" s="854"/>
      <c r="O30" s="854"/>
      <c r="P30" s="854"/>
    </row>
    <row r="31" spans="1:16" ht="20.25" customHeight="1" x14ac:dyDescent="0.15">
      <c r="A31" s="256" t="s">
        <v>223</v>
      </c>
      <c r="B31" s="259"/>
      <c r="C31" s="259"/>
      <c r="D31" s="259"/>
      <c r="E31" s="259"/>
      <c r="F31" s="259"/>
      <c r="G31" s="259"/>
      <c r="H31" s="259"/>
      <c r="I31" s="259"/>
      <c r="J31" s="259"/>
      <c r="K31" s="259"/>
      <c r="L31" s="259"/>
      <c r="M31" s="276"/>
      <c r="N31" s="854"/>
      <c r="O31" s="271" t="s">
        <v>296</v>
      </c>
      <c r="P31" s="271" t="s">
        <v>95</v>
      </c>
    </row>
    <row r="32" spans="1:16" ht="20.25" customHeight="1" x14ac:dyDescent="0.2">
      <c r="A32" s="217" t="s">
        <v>35</v>
      </c>
      <c r="B32" s="965" t="s">
        <v>170</v>
      </c>
      <c r="C32" s="966"/>
      <c r="D32" s="966"/>
      <c r="E32" s="966"/>
      <c r="F32" s="966"/>
      <c r="G32" s="966"/>
      <c r="H32" s="966"/>
      <c r="I32" s="966"/>
      <c r="J32" s="966"/>
      <c r="K32" s="966"/>
      <c r="L32" s="966"/>
      <c r="M32" s="966"/>
      <c r="N32" s="966"/>
      <c r="O32" s="966"/>
      <c r="P32" s="967"/>
    </row>
    <row r="33" spans="1:16" ht="20.25" customHeight="1" x14ac:dyDescent="0.2">
      <c r="A33" s="218"/>
      <c r="B33" s="961" t="s">
        <v>324</v>
      </c>
      <c r="C33" s="962"/>
      <c r="D33" s="963"/>
      <c r="E33" s="961" t="s">
        <v>140</v>
      </c>
      <c r="F33" s="962"/>
      <c r="G33" s="963"/>
      <c r="H33" s="961" t="s">
        <v>82</v>
      </c>
      <c r="I33" s="962"/>
      <c r="J33" s="963"/>
      <c r="K33" s="961" t="s">
        <v>334</v>
      </c>
      <c r="L33" s="962"/>
      <c r="M33" s="963"/>
      <c r="N33" s="961" t="s">
        <v>297</v>
      </c>
      <c r="O33" s="962"/>
      <c r="P33" s="964"/>
    </row>
    <row r="34" spans="1:16" ht="20.25" customHeight="1" thickBot="1" x14ac:dyDescent="0.25">
      <c r="A34" s="219" t="s">
        <v>101</v>
      </c>
      <c r="B34" s="222" t="s">
        <v>56</v>
      </c>
      <c r="C34" s="222" t="s">
        <v>11</v>
      </c>
      <c r="D34" s="227" t="s">
        <v>10</v>
      </c>
      <c r="E34" s="268" t="s">
        <v>56</v>
      </c>
      <c r="F34" s="222" t="s">
        <v>11</v>
      </c>
      <c r="G34" s="267" t="s">
        <v>10</v>
      </c>
      <c r="H34" s="268" t="s">
        <v>56</v>
      </c>
      <c r="I34" s="222" t="s">
        <v>11</v>
      </c>
      <c r="J34" s="230" t="s">
        <v>10</v>
      </c>
      <c r="K34" s="222" t="s">
        <v>56</v>
      </c>
      <c r="L34" s="222" t="s">
        <v>11</v>
      </c>
      <c r="M34" s="230" t="s">
        <v>10</v>
      </c>
      <c r="N34" s="222" t="s">
        <v>56</v>
      </c>
      <c r="O34" s="268" t="s">
        <v>11</v>
      </c>
      <c r="P34" s="278" t="s">
        <v>10</v>
      </c>
    </row>
    <row r="35" spans="1:16" ht="20.25" customHeight="1" x14ac:dyDescent="0.15">
      <c r="A35" s="8" t="s">
        <v>415</v>
      </c>
      <c r="B35" s="96">
        <v>84</v>
      </c>
      <c r="C35" s="101">
        <v>41</v>
      </c>
      <c r="D35" s="861">
        <v>43</v>
      </c>
      <c r="E35" s="269">
        <v>3</v>
      </c>
      <c r="F35" s="101">
        <v>3</v>
      </c>
      <c r="G35" s="861">
        <v>0</v>
      </c>
      <c r="H35" s="269">
        <v>3</v>
      </c>
      <c r="I35" s="101">
        <v>3</v>
      </c>
      <c r="J35" s="861">
        <v>0</v>
      </c>
      <c r="K35" s="269">
        <v>6</v>
      </c>
      <c r="L35" s="101">
        <v>4</v>
      </c>
      <c r="M35" s="861">
        <v>2</v>
      </c>
      <c r="N35" s="269">
        <v>0</v>
      </c>
      <c r="O35" s="101">
        <v>0</v>
      </c>
      <c r="P35" s="123">
        <v>0</v>
      </c>
    </row>
    <row r="36" spans="1:16" ht="20.25" customHeight="1" x14ac:dyDescent="0.15">
      <c r="A36" s="182" t="s">
        <v>425</v>
      </c>
      <c r="B36" s="96">
        <v>80</v>
      </c>
      <c r="C36" s="101">
        <v>37</v>
      </c>
      <c r="D36" s="108">
        <v>43</v>
      </c>
      <c r="E36" s="269">
        <v>3</v>
      </c>
      <c r="F36" s="101">
        <v>3</v>
      </c>
      <c r="G36" s="108">
        <v>0</v>
      </c>
      <c r="H36" s="269">
        <v>3</v>
      </c>
      <c r="I36" s="101">
        <v>3</v>
      </c>
      <c r="J36" s="108">
        <v>0</v>
      </c>
      <c r="K36" s="269">
        <v>5</v>
      </c>
      <c r="L36" s="101">
        <v>3</v>
      </c>
      <c r="M36" s="108">
        <v>2</v>
      </c>
      <c r="N36" s="269">
        <v>0</v>
      </c>
      <c r="O36" s="101">
        <v>0</v>
      </c>
      <c r="P36" s="123">
        <v>0</v>
      </c>
    </row>
    <row r="37" spans="1:16" ht="20.25" customHeight="1" x14ac:dyDescent="0.2">
      <c r="A37" s="91" t="s">
        <v>400</v>
      </c>
      <c r="B37" s="144">
        <v>21</v>
      </c>
      <c r="C37" s="862">
        <v>9</v>
      </c>
      <c r="D37" s="863">
        <v>12</v>
      </c>
      <c r="E37" s="864">
        <v>1</v>
      </c>
      <c r="F37" s="862">
        <v>1</v>
      </c>
      <c r="G37" s="863">
        <v>0</v>
      </c>
      <c r="H37" s="864">
        <v>1</v>
      </c>
      <c r="I37" s="862">
        <v>1</v>
      </c>
      <c r="J37" s="863">
        <v>0</v>
      </c>
      <c r="K37" s="864">
        <v>1</v>
      </c>
      <c r="L37" s="862">
        <v>0</v>
      </c>
      <c r="M37" s="863">
        <v>1</v>
      </c>
      <c r="N37" s="864">
        <v>0</v>
      </c>
      <c r="O37" s="862">
        <v>0</v>
      </c>
      <c r="P37" s="162">
        <v>0</v>
      </c>
    </row>
    <row r="38" spans="1:16" ht="20.25" customHeight="1" x14ac:dyDescent="0.2">
      <c r="A38" s="91" t="s">
        <v>51</v>
      </c>
      <c r="B38" s="712">
        <v>28</v>
      </c>
      <c r="C38" s="102">
        <v>15</v>
      </c>
      <c r="D38" s="109">
        <v>13</v>
      </c>
      <c r="E38" s="97">
        <v>1</v>
      </c>
      <c r="F38" s="102">
        <v>1</v>
      </c>
      <c r="G38" s="109">
        <v>0</v>
      </c>
      <c r="H38" s="97">
        <v>1</v>
      </c>
      <c r="I38" s="102">
        <v>1</v>
      </c>
      <c r="J38" s="109">
        <v>0</v>
      </c>
      <c r="K38" s="97">
        <v>3</v>
      </c>
      <c r="L38" s="102">
        <v>3</v>
      </c>
      <c r="M38" s="109">
        <v>0</v>
      </c>
      <c r="N38" s="97">
        <v>0</v>
      </c>
      <c r="O38" s="102">
        <v>0</v>
      </c>
      <c r="P38" s="124">
        <v>0</v>
      </c>
    </row>
    <row r="39" spans="1:16" ht="20.25" customHeight="1" thickBot="1" x14ac:dyDescent="0.25">
      <c r="A39" s="169" t="s">
        <v>33</v>
      </c>
      <c r="B39" s="865">
        <v>31</v>
      </c>
      <c r="C39" s="866">
        <v>13</v>
      </c>
      <c r="D39" s="867">
        <v>18</v>
      </c>
      <c r="E39" s="868">
        <v>1</v>
      </c>
      <c r="F39" s="866">
        <v>1</v>
      </c>
      <c r="G39" s="867">
        <v>0</v>
      </c>
      <c r="H39" s="868">
        <v>1</v>
      </c>
      <c r="I39" s="866">
        <v>1</v>
      </c>
      <c r="J39" s="867">
        <v>0</v>
      </c>
      <c r="K39" s="868">
        <v>1</v>
      </c>
      <c r="L39" s="866">
        <v>0</v>
      </c>
      <c r="M39" s="867">
        <v>1</v>
      </c>
      <c r="N39" s="868">
        <v>0</v>
      </c>
      <c r="O39" s="866">
        <v>0</v>
      </c>
      <c r="P39" s="869">
        <v>0</v>
      </c>
    </row>
    <row r="40" spans="1:16" ht="20.25" customHeight="1" x14ac:dyDescent="0.15">
      <c r="A40" s="854"/>
      <c r="B40" s="854"/>
      <c r="C40" s="854"/>
      <c r="D40" s="854"/>
      <c r="E40" s="854"/>
      <c r="F40" s="854"/>
      <c r="G40" s="854"/>
      <c r="H40" s="854"/>
      <c r="I40" s="854"/>
      <c r="J40" s="854"/>
      <c r="K40" s="854"/>
      <c r="L40" s="854"/>
      <c r="M40" s="854"/>
      <c r="N40" s="854"/>
      <c r="O40" s="854"/>
      <c r="P40" s="854"/>
    </row>
    <row r="41" spans="1:16" ht="20.25" customHeight="1" x14ac:dyDescent="0.15">
      <c r="A41" s="256" t="s">
        <v>365</v>
      </c>
      <c r="B41" s="259"/>
      <c r="C41" s="259"/>
      <c r="D41" s="259"/>
      <c r="E41" s="259"/>
      <c r="F41" s="259"/>
      <c r="G41" s="259"/>
      <c r="H41" s="259"/>
      <c r="I41" s="259"/>
      <c r="J41" s="259"/>
      <c r="K41" s="259"/>
      <c r="L41" s="259"/>
      <c r="M41" s="276"/>
      <c r="N41" s="854"/>
      <c r="O41" s="271" t="s">
        <v>296</v>
      </c>
      <c r="P41" s="271" t="s">
        <v>95</v>
      </c>
    </row>
    <row r="42" spans="1:16" ht="20.25" customHeight="1" x14ac:dyDescent="0.2">
      <c r="A42" s="217" t="s">
        <v>35</v>
      </c>
      <c r="B42" s="262" t="s">
        <v>170</v>
      </c>
      <c r="C42" s="265"/>
      <c r="D42" s="265"/>
      <c r="E42" s="265"/>
      <c r="F42" s="265"/>
      <c r="G42" s="265"/>
      <c r="H42" s="265"/>
      <c r="I42" s="265"/>
      <c r="J42" s="265"/>
      <c r="K42" s="265"/>
      <c r="L42" s="265"/>
      <c r="M42" s="265"/>
      <c r="N42" s="265"/>
      <c r="O42" s="265"/>
      <c r="P42" s="279"/>
    </row>
    <row r="43" spans="1:16" ht="20.25" customHeight="1" x14ac:dyDescent="0.2">
      <c r="A43" s="218"/>
      <c r="B43" s="971" t="s">
        <v>336</v>
      </c>
      <c r="C43" s="962"/>
      <c r="D43" s="963"/>
      <c r="E43" s="961" t="s">
        <v>17</v>
      </c>
      <c r="F43" s="962"/>
      <c r="G43" s="963"/>
      <c r="H43" s="961" t="s">
        <v>19</v>
      </c>
      <c r="I43" s="962"/>
      <c r="J43" s="963"/>
      <c r="K43" s="961" t="s">
        <v>298</v>
      </c>
      <c r="L43" s="962"/>
      <c r="M43" s="963"/>
      <c r="N43" s="961" t="s">
        <v>313</v>
      </c>
      <c r="O43" s="962"/>
      <c r="P43" s="964"/>
    </row>
    <row r="44" spans="1:16" ht="20.25" customHeight="1" thickBot="1" x14ac:dyDescent="0.25">
      <c r="A44" s="219" t="s">
        <v>101</v>
      </c>
      <c r="B44" s="222" t="s">
        <v>56</v>
      </c>
      <c r="C44" s="222" t="s">
        <v>11</v>
      </c>
      <c r="D44" s="230" t="s">
        <v>10</v>
      </c>
      <c r="E44" s="222" t="s">
        <v>56</v>
      </c>
      <c r="F44" s="222" t="s">
        <v>11</v>
      </c>
      <c r="G44" s="267" t="s">
        <v>10</v>
      </c>
      <c r="H44" s="268" t="s">
        <v>56</v>
      </c>
      <c r="I44" s="222" t="s">
        <v>11</v>
      </c>
      <c r="J44" s="267" t="s">
        <v>10</v>
      </c>
      <c r="K44" s="268" t="s">
        <v>56</v>
      </c>
      <c r="L44" s="222" t="s">
        <v>11</v>
      </c>
      <c r="M44" s="267" t="s">
        <v>10</v>
      </c>
      <c r="N44" s="268" t="s">
        <v>56</v>
      </c>
      <c r="O44" s="222" t="s">
        <v>11</v>
      </c>
      <c r="P44" s="270" t="s">
        <v>10</v>
      </c>
    </row>
    <row r="45" spans="1:16" ht="20.25" customHeight="1" x14ac:dyDescent="0.15">
      <c r="A45" s="8" t="s">
        <v>415</v>
      </c>
      <c r="B45" s="96">
        <v>0</v>
      </c>
      <c r="C45" s="101">
        <v>0</v>
      </c>
      <c r="D45" s="861">
        <v>0</v>
      </c>
      <c r="E45" s="269">
        <v>60</v>
      </c>
      <c r="F45" s="101">
        <v>26</v>
      </c>
      <c r="G45" s="861">
        <v>34</v>
      </c>
      <c r="H45" s="269">
        <v>0</v>
      </c>
      <c r="I45" s="101">
        <v>0</v>
      </c>
      <c r="J45" s="861">
        <v>0</v>
      </c>
      <c r="K45" s="269">
        <v>3</v>
      </c>
      <c r="L45" s="101">
        <v>0</v>
      </c>
      <c r="M45" s="861">
        <v>3</v>
      </c>
      <c r="N45" s="269">
        <v>0</v>
      </c>
      <c r="O45" s="101">
        <v>0</v>
      </c>
      <c r="P45" s="123">
        <v>0</v>
      </c>
    </row>
    <row r="46" spans="1:16" ht="20.25" customHeight="1" x14ac:dyDescent="0.15">
      <c r="A46" s="182" t="s">
        <v>425</v>
      </c>
      <c r="B46" s="96">
        <v>0</v>
      </c>
      <c r="C46" s="101">
        <v>0</v>
      </c>
      <c r="D46" s="108">
        <v>0</v>
      </c>
      <c r="E46" s="269">
        <v>58</v>
      </c>
      <c r="F46" s="101">
        <v>26</v>
      </c>
      <c r="G46" s="108">
        <v>32</v>
      </c>
      <c r="H46" s="269">
        <v>0</v>
      </c>
      <c r="I46" s="101">
        <v>0</v>
      </c>
      <c r="J46" s="108">
        <v>0</v>
      </c>
      <c r="K46" s="269">
        <v>3</v>
      </c>
      <c r="L46" s="101">
        <v>0</v>
      </c>
      <c r="M46" s="108">
        <v>3</v>
      </c>
      <c r="N46" s="269">
        <v>0</v>
      </c>
      <c r="O46" s="101">
        <v>0</v>
      </c>
      <c r="P46" s="123">
        <v>0</v>
      </c>
    </row>
    <row r="47" spans="1:16" ht="20.25" customHeight="1" x14ac:dyDescent="0.2">
      <c r="A47" s="91" t="s">
        <v>400</v>
      </c>
      <c r="B47" s="144">
        <v>0</v>
      </c>
      <c r="C47" s="862">
        <v>0</v>
      </c>
      <c r="D47" s="863">
        <v>0</v>
      </c>
      <c r="E47" s="864">
        <v>16</v>
      </c>
      <c r="F47" s="862">
        <v>6</v>
      </c>
      <c r="G47" s="863">
        <v>10</v>
      </c>
      <c r="H47" s="864">
        <v>0</v>
      </c>
      <c r="I47" s="862">
        <v>0</v>
      </c>
      <c r="J47" s="863">
        <v>0</v>
      </c>
      <c r="K47" s="864">
        <v>1</v>
      </c>
      <c r="L47" s="862">
        <v>0</v>
      </c>
      <c r="M47" s="863">
        <v>1</v>
      </c>
      <c r="N47" s="864">
        <v>0</v>
      </c>
      <c r="O47" s="862">
        <v>0</v>
      </c>
      <c r="P47" s="162">
        <v>0</v>
      </c>
    </row>
    <row r="48" spans="1:16" ht="20.25" customHeight="1" x14ac:dyDescent="0.2">
      <c r="A48" s="91" t="s">
        <v>51</v>
      </c>
      <c r="B48" s="712">
        <v>0</v>
      </c>
      <c r="C48" s="102">
        <v>0</v>
      </c>
      <c r="D48" s="109">
        <v>0</v>
      </c>
      <c r="E48" s="97">
        <v>19</v>
      </c>
      <c r="F48" s="102">
        <v>10</v>
      </c>
      <c r="G48" s="109">
        <v>9</v>
      </c>
      <c r="H48" s="97">
        <v>0</v>
      </c>
      <c r="I48" s="102">
        <v>0</v>
      </c>
      <c r="J48" s="109">
        <v>0</v>
      </c>
      <c r="K48" s="97">
        <v>1</v>
      </c>
      <c r="L48" s="102">
        <v>0</v>
      </c>
      <c r="M48" s="109">
        <v>1</v>
      </c>
      <c r="N48" s="97">
        <v>0</v>
      </c>
      <c r="O48" s="102">
        <v>0</v>
      </c>
      <c r="P48" s="124">
        <v>0</v>
      </c>
    </row>
    <row r="49" spans="1:16" ht="20.25" customHeight="1" thickBot="1" x14ac:dyDescent="0.25">
      <c r="A49" s="169" t="s">
        <v>33</v>
      </c>
      <c r="B49" s="865">
        <v>0</v>
      </c>
      <c r="C49" s="866">
        <v>0</v>
      </c>
      <c r="D49" s="867">
        <v>0</v>
      </c>
      <c r="E49" s="868">
        <v>23</v>
      </c>
      <c r="F49" s="866">
        <v>10</v>
      </c>
      <c r="G49" s="867">
        <v>13</v>
      </c>
      <c r="H49" s="868">
        <v>0</v>
      </c>
      <c r="I49" s="866">
        <v>0</v>
      </c>
      <c r="J49" s="867">
        <v>0</v>
      </c>
      <c r="K49" s="868">
        <v>1</v>
      </c>
      <c r="L49" s="866">
        <v>0</v>
      </c>
      <c r="M49" s="867">
        <v>1</v>
      </c>
      <c r="N49" s="868">
        <v>0</v>
      </c>
      <c r="O49" s="866">
        <v>0</v>
      </c>
      <c r="P49" s="869">
        <v>0</v>
      </c>
    </row>
    <row r="50" spans="1:16" ht="20.25" customHeight="1" x14ac:dyDescent="0.15">
      <c r="A50" s="854"/>
      <c r="B50" s="854"/>
      <c r="C50" s="854"/>
      <c r="D50" s="854"/>
      <c r="E50" s="854"/>
      <c r="F50" s="854"/>
      <c r="G50" s="854"/>
      <c r="H50" s="854"/>
      <c r="I50" s="854"/>
      <c r="J50" s="854"/>
      <c r="K50" s="854"/>
      <c r="L50" s="854"/>
      <c r="M50" s="854"/>
      <c r="N50" s="854"/>
      <c r="O50" s="854"/>
      <c r="P50" s="854"/>
    </row>
    <row r="51" spans="1:16" ht="20.25" customHeight="1" x14ac:dyDescent="0.15">
      <c r="A51" s="256" t="s">
        <v>365</v>
      </c>
      <c r="B51" s="259"/>
      <c r="C51" s="259"/>
      <c r="D51" s="259"/>
      <c r="E51" s="259"/>
      <c r="F51" s="259"/>
      <c r="G51" s="259"/>
      <c r="H51" s="854"/>
      <c r="I51" s="854"/>
      <c r="J51" s="271" t="s">
        <v>95</v>
      </c>
      <c r="K51" s="854"/>
      <c r="L51" s="854"/>
      <c r="M51" s="854"/>
      <c r="N51" s="854"/>
      <c r="O51" s="854"/>
      <c r="P51" s="854"/>
    </row>
    <row r="52" spans="1:16" ht="20.25" customHeight="1" x14ac:dyDescent="0.2">
      <c r="A52" s="217" t="s">
        <v>35</v>
      </c>
      <c r="B52" s="968" t="s">
        <v>284</v>
      </c>
      <c r="C52" s="969"/>
      <c r="D52" s="969"/>
      <c r="E52" s="969"/>
      <c r="F52" s="969"/>
      <c r="G52" s="970"/>
      <c r="H52" s="972" t="s">
        <v>62</v>
      </c>
      <c r="I52" s="973"/>
      <c r="J52" s="974"/>
      <c r="K52" s="854"/>
      <c r="L52" s="854"/>
      <c r="M52" s="854"/>
      <c r="N52" s="854"/>
      <c r="O52" s="854"/>
      <c r="P52" s="854"/>
    </row>
    <row r="53" spans="1:16" ht="20.25" customHeight="1" x14ac:dyDescent="0.2">
      <c r="A53" s="218"/>
      <c r="B53" s="971" t="s">
        <v>114</v>
      </c>
      <c r="C53" s="962"/>
      <c r="D53" s="963"/>
      <c r="E53" s="961" t="s">
        <v>16</v>
      </c>
      <c r="F53" s="962"/>
      <c r="G53" s="964"/>
      <c r="H53" s="975"/>
      <c r="I53" s="975"/>
      <c r="J53" s="976"/>
      <c r="K53" s="854"/>
      <c r="L53" s="854"/>
      <c r="M53" s="854"/>
      <c r="N53" s="854"/>
      <c r="O53" s="854"/>
      <c r="P53" s="854"/>
    </row>
    <row r="54" spans="1:16" ht="20.25" customHeight="1" x14ac:dyDescent="0.2">
      <c r="A54" s="219" t="s">
        <v>101</v>
      </c>
      <c r="B54" s="222" t="s">
        <v>56</v>
      </c>
      <c r="C54" s="222" t="s">
        <v>11</v>
      </c>
      <c r="D54" s="267" t="s">
        <v>10</v>
      </c>
      <c r="E54" s="268" t="s">
        <v>56</v>
      </c>
      <c r="F54" s="222" t="s">
        <v>11</v>
      </c>
      <c r="G54" s="270" t="s">
        <v>10</v>
      </c>
      <c r="H54" s="268" t="s">
        <v>56</v>
      </c>
      <c r="I54" s="222" t="s">
        <v>11</v>
      </c>
      <c r="J54" s="270" t="s">
        <v>10</v>
      </c>
      <c r="K54" s="854"/>
      <c r="L54" s="854"/>
      <c r="M54" s="854"/>
      <c r="N54" s="854"/>
      <c r="O54" s="854"/>
      <c r="P54" s="854"/>
    </row>
    <row r="55" spans="1:16" ht="20.25" customHeight="1" x14ac:dyDescent="0.15">
      <c r="A55" s="8" t="s">
        <v>415</v>
      </c>
      <c r="B55" s="96">
        <v>2</v>
      </c>
      <c r="C55" s="101">
        <v>0</v>
      </c>
      <c r="D55" s="861">
        <v>2</v>
      </c>
      <c r="E55" s="269">
        <v>7</v>
      </c>
      <c r="F55" s="101">
        <v>5</v>
      </c>
      <c r="G55" s="158">
        <v>2</v>
      </c>
      <c r="H55" s="269">
        <v>12</v>
      </c>
      <c r="I55" s="101">
        <v>4</v>
      </c>
      <c r="J55" s="158">
        <v>8</v>
      </c>
      <c r="K55" s="854"/>
      <c r="L55" s="854"/>
      <c r="M55" s="854"/>
      <c r="N55" s="854"/>
      <c r="O55" s="854"/>
      <c r="P55" s="854"/>
    </row>
    <row r="56" spans="1:16" ht="20.25" customHeight="1" x14ac:dyDescent="0.15">
      <c r="A56" s="855" t="s">
        <v>425</v>
      </c>
      <c r="B56" s="649">
        <v>2</v>
      </c>
      <c r="C56" s="870">
        <v>0</v>
      </c>
      <c r="D56" s="871">
        <v>2</v>
      </c>
      <c r="E56" s="872">
        <v>6</v>
      </c>
      <c r="F56" s="870">
        <v>2</v>
      </c>
      <c r="G56" s="873">
        <v>4</v>
      </c>
      <c r="H56" s="872">
        <v>12</v>
      </c>
      <c r="I56" s="870">
        <v>3</v>
      </c>
      <c r="J56" s="873">
        <v>9</v>
      </c>
      <c r="K56" s="854"/>
      <c r="L56" s="854"/>
      <c r="M56" s="854"/>
      <c r="N56" s="854"/>
      <c r="O56" s="854"/>
      <c r="P56" s="854"/>
    </row>
    <row r="57" spans="1:16" ht="20.25" customHeight="1" x14ac:dyDescent="0.2">
      <c r="A57" s="91" t="s">
        <v>400</v>
      </c>
      <c r="B57" s="874">
        <v>0</v>
      </c>
      <c r="C57" s="875">
        <v>0</v>
      </c>
      <c r="D57" s="876">
        <v>0</v>
      </c>
      <c r="E57" s="877">
        <v>1</v>
      </c>
      <c r="F57" s="875">
        <v>1</v>
      </c>
      <c r="G57" s="878">
        <v>0</v>
      </c>
      <c r="H57" s="877">
        <v>1</v>
      </c>
      <c r="I57" s="875">
        <v>1</v>
      </c>
      <c r="J57" s="878">
        <v>0</v>
      </c>
      <c r="K57" s="854"/>
      <c r="L57" s="854"/>
      <c r="M57" s="854"/>
      <c r="N57" s="854"/>
      <c r="O57" s="854"/>
      <c r="P57" s="854"/>
    </row>
    <row r="58" spans="1:16" ht="20.25" customHeight="1" x14ac:dyDescent="0.2">
      <c r="A58" s="91" t="s">
        <v>51</v>
      </c>
      <c r="B58" s="96">
        <v>1</v>
      </c>
      <c r="C58" s="101">
        <v>0</v>
      </c>
      <c r="D58" s="108">
        <v>1</v>
      </c>
      <c r="E58" s="269">
        <v>2</v>
      </c>
      <c r="F58" s="101">
        <v>0</v>
      </c>
      <c r="G58" s="158">
        <v>2</v>
      </c>
      <c r="H58" s="269">
        <v>3</v>
      </c>
      <c r="I58" s="101">
        <v>1</v>
      </c>
      <c r="J58" s="158">
        <v>2</v>
      </c>
      <c r="K58" s="854"/>
      <c r="L58" s="854"/>
      <c r="M58" s="854"/>
      <c r="N58" s="854"/>
      <c r="O58" s="854"/>
      <c r="P58" s="854"/>
    </row>
    <row r="59" spans="1:16" ht="20.25" customHeight="1" thickBot="1" x14ac:dyDescent="0.25">
      <c r="A59" s="169" t="s">
        <v>33</v>
      </c>
      <c r="B59" s="865">
        <v>1</v>
      </c>
      <c r="C59" s="866">
        <v>0</v>
      </c>
      <c r="D59" s="867">
        <v>1</v>
      </c>
      <c r="E59" s="868">
        <v>3</v>
      </c>
      <c r="F59" s="866">
        <v>1</v>
      </c>
      <c r="G59" s="879">
        <v>2</v>
      </c>
      <c r="H59" s="868">
        <v>8</v>
      </c>
      <c r="I59" s="866">
        <v>1</v>
      </c>
      <c r="J59" s="879">
        <v>7</v>
      </c>
      <c r="K59" s="854"/>
      <c r="L59" s="854"/>
      <c r="M59" s="854"/>
      <c r="N59" s="854"/>
      <c r="O59" s="854"/>
      <c r="P59" s="854"/>
    </row>
  </sheetData>
  <customSheetViews>
    <customSheetView guid="{2AAE3DF7-9749-4539-9FF8-8CC80BE2C78E}" showPageBreaks="1" fitToPage="1" view="pageBreakPreview" topLeftCell="A17">
      <selection activeCell="M55" sqref="M55"/>
      <pageMargins left="0.59055118110236227" right="0.39370078740157483" top="0.31496062992125984" bottom="0.55118110236220474" header="0" footer="0.27559055118110237"/>
      <printOptions horizontalCentered="1" verticalCentered="1"/>
      <pageSetup paperSize="9" scale="62" firstPageNumber="24" orientation="portrait" useFirstPageNumber="1" r:id="rId1"/>
      <headerFooter scaleWithDoc="0" alignWithMargins="0">
        <oddFooter>&amp;C-&amp;A-</oddFooter>
        <evenFooter>&amp;C- &amp;P -</evenFooter>
        <firstFooter>&amp;C- &amp;P -</firstFooter>
      </headerFooter>
    </customSheetView>
    <customSheetView guid="{90BD316A-4C98-B54A-82BF-99049D9E907D}" scale="75" fitToPage="1" topLeftCell="A39">
      <selection activeCell="B63" sqref="B63:J65"/>
      <pageMargins left="0.59055118110236227" right="0.39370078740157483" top="0.31496062992125984" bottom="0.55118110236220474" header="0" footer="0.27559055118110237"/>
      <printOptions horizontalCentered="1" verticalCentered="1"/>
      <pageSetup paperSize="9" firstPageNumber="24" useFirstPageNumber="1" r:id="rId2"/>
      <headerFooter scaleWithDoc="0" alignWithMargins="0">
        <oddFooter>&amp;C-&amp;A-</oddFooter>
        <evenFooter>&amp;C- &amp;P -</evenFooter>
        <firstFooter>&amp;C- &amp;P -</firstFooter>
      </headerFooter>
    </customSheetView>
    <customSheetView guid="{D8F60DA9-0911-49D8-B4B8-BC0B1C4AEAE6}" scale="75" fitToPage="1" topLeftCell="A39">
      <selection activeCell="B63" sqref="B63:J65"/>
      <pageMargins left="0.59055118110236227" right="0.39370078740157483" top="0.31496062992125984" bottom="0.55118110236220474" header="0" footer="0.27559055118110237"/>
      <printOptions horizontalCentered="1" verticalCentered="1"/>
      <pageSetup paperSize="9" scale="61" firstPageNumber="24" useFirstPageNumber="1" r:id="rId3"/>
      <headerFooter scaleWithDoc="0" alignWithMargins="0">
        <oddFooter>&amp;C-&amp;A-</oddFooter>
        <evenFooter>&amp;C- &amp;P -</evenFooter>
        <firstFooter>&amp;C- &amp;P -</firstFooter>
      </headerFooter>
    </customSheetView>
    <customSheetView guid="{3324F12C-A33B-7E4E-8BC9-910B119FEACE}" scale="75" showPageBreaks="1" fitToPage="1">
      <pageMargins left="0.59055118110236227" right="0.39370078740157483" top="0.31496062992125984" bottom="0.55118110236220474" header="0" footer="0.27559055118110237"/>
      <printOptions horizontalCentered="1" verticalCentered="1"/>
      <pageSetup paperSize="9" firstPageNumber="24" useFirstPageNumber="1" r:id="rId4"/>
      <headerFooter scaleWithDoc="0" alignWithMargins="0">
        <oddFooter>&amp;C-&amp;A-</oddFooter>
        <evenFooter>&amp;C- &amp;P -</evenFooter>
        <firstFooter>&amp;C- &amp;P -</firstFooter>
      </headerFooter>
    </customSheetView>
    <customSheetView guid="{38641C39-8DCD-4675-9CC3-E31D26A80CE1}" scale="75" fitToPage="1" topLeftCell="A39">
      <selection activeCell="B63" sqref="B63:J65"/>
      <pageMargins left="0.59055118110236227" right="0.39370078740157483" top="0.31496062992125984" bottom="0.55118110236220474" header="0" footer="0.27559055118110237"/>
      <printOptions horizontalCentered="1" verticalCentered="1"/>
      <pageSetup paperSize="9" scale="61" firstPageNumber="24" useFirstPageNumber="1" r:id="rId5"/>
      <headerFooter scaleWithDoc="0" alignWithMargins="0">
        <oddFooter>&amp;C-&amp;A-</oddFooter>
        <evenFooter>&amp;C- &amp;P -</evenFooter>
        <firstFooter>&amp;C- &amp;P -</firstFooter>
      </headerFooter>
    </customSheetView>
    <customSheetView guid="{82914D21-25ED-410F-A54A-891D1943A521}" showPageBreaks="1" fitToPage="1" view="pageBreakPreview">
      <pageMargins left="0.59055118110236227" right="0.39370078740157483" top="0.31496062992125984" bottom="0.55118110236220474" header="0" footer="0.27559055118110237"/>
      <printOptions horizontalCentered="1" verticalCentered="1"/>
      <pageSetup paperSize="9" scale="62" firstPageNumber="24" orientation="portrait" useFirstPageNumber="1" r:id="rId6"/>
      <headerFooter scaleWithDoc="0" alignWithMargins="0">
        <oddFooter>&amp;C-&amp;A-</oddFooter>
        <evenFooter>&amp;C- &amp;P -</evenFooter>
        <firstFooter>&amp;C- &amp;P -</firstFooter>
      </headerFooter>
    </customSheetView>
  </customSheetViews>
  <mergeCells count="15">
    <mergeCell ref="B52:G52"/>
    <mergeCell ref="B53:D53"/>
    <mergeCell ref="E53:G53"/>
    <mergeCell ref="H52:J53"/>
    <mergeCell ref="B43:D43"/>
    <mergeCell ref="E43:G43"/>
    <mergeCell ref="H43:J43"/>
    <mergeCell ref="K43:M43"/>
    <mergeCell ref="N43:P43"/>
    <mergeCell ref="B32:P32"/>
    <mergeCell ref="B33:D33"/>
    <mergeCell ref="E33:G33"/>
    <mergeCell ref="H33:J33"/>
    <mergeCell ref="K33:M33"/>
    <mergeCell ref="N33:P33"/>
  </mergeCells>
  <phoneticPr fontId="2"/>
  <printOptions horizontalCentered="1" verticalCentered="1"/>
  <pageMargins left="0.59055118110236227" right="0.39370078740157483" top="0.31496062992125984" bottom="0.55118110236220474" header="0" footer="0.27559055118110237"/>
  <pageSetup paperSize="9" scale="62" firstPageNumber="24" orientation="portrait" useFirstPageNumber="1" r:id="rId7"/>
  <headerFooter scaleWithDoc="0" alignWithMargins="0">
    <oddFooter>&amp;C-&amp;A-</oddFooter>
    <evenFooter>&amp;C- &amp;P -</evenFooter>
    <firstFooter>&amp;C- &amp;P -</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89"/>
  <sheetViews>
    <sheetView showGridLines="0" view="pageBreakPreview" zoomScale="80" zoomScaleNormal="75" zoomScaleSheetLayoutView="80" workbookViewId="0">
      <pane xSplit="1" ySplit="6" topLeftCell="B7" activePane="bottomRight" state="frozen"/>
      <selection pane="topRight" activeCell="B1" sqref="B1"/>
      <selection pane="bottomLeft" activeCell="A7" sqref="A7"/>
      <selection pane="bottomRight" activeCell="Q15" sqref="Q15"/>
    </sheetView>
  </sheetViews>
  <sheetFormatPr defaultColWidth="9" defaultRowHeight="13.5" x14ac:dyDescent="0.15"/>
  <cols>
    <col min="1" max="1" width="14.625" style="43" customWidth="1" collapsed="1"/>
    <col min="2" max="16" width="9.625" style="43" customWidth="1" collapsed="1"/>
    <col min="17" max="16384" width="9" style="43" collapsed="1"/>
  </cols>
  <sheetData>
    <row r="1" spans="1:17" ht="28.5" customHeight="1" x14ac:dyDescent="0.15">
      <c r="A1" s="163" t="s">
        <v>74</v>
      </c>
    </row>
    <row r="2" spans="1:17" ht="30.75" customHeight="1" x14ac:dyDescent="0.15">
      <c r="A2" s="46" t="s">
        <v>412</v>
      </c>
      <c r="P2" s="128" t="s">
        <v>174</v>
      </c>
    </row>
    <row r="3" spans="1:17" s="170" customFormat="1" ht="15.95" customHeight="1" x14ac:dyDescent="0.15">
      <c r="A3" s="977" t="s">
        <v>35</v>
      </c>
      <c r="B3" s="287" t="s">
        <v>2</v>
      </c>
      <c r="C3" s="297"/>
      <c r="D3" s="297"/>
      <c r="E3" s="309" t="s">
        <v>142</v>
      </c>
      <c r="F3" s="297"/>
      <c r="G3" s="297"/>
      <c r="H3" s="297"/>
      <c r="I3" s="297"/>
      <c r="J3" s="297"/>
      <c r="K3" s="327"/>
      <c r="L3" s="327"/>
      <c r="M3" s="327"/>
      <c r="N3" s="331"/>
      <c r="O3" s="331"/>
      <c r="P3" s="332"/>
    </row>
    <row r="4" spans="1:17" s="170" customFormat="1" ht="15.95" customHeight="1" x14ac:dyDescent="0.15">
      <c r="A4" s="978"/>
      <c r="B4" s="288"/>
      <c r="C4" s="298"/>
      <c r="D4" s="298"/>
      <c r="E4" s="310"/>
      <c r="F4" s="298"/>
      <c r="G4" s="316"/>
      <c r="H4" s="246" t="s">
        <v>175</v>
      </c>
      <c r="I4" s="246"/>
      <c r="J4" s="246"/>
      <c r="K4" s="328"/>
      <c r="L4" s="328"/>
      <c r="M4" s="328"/>
      <c r="N4" s="298"/>
      <c r="O4" s="298"/>
      <c r="P4" s="333"/>
    </row>
    <row r="5" spans="1:17" s="170" customFormat="1" ht="15.95" customHeight="1" x14ac:dyDescent="0.15">
      <c r="A5" s="979" t="s">
        <v>101</v>
      </c>
      <c r="B5" s="289"/>
      <c r="C5" s="299"/>
      <c r="D5" s="299"/>
      <c r="E5" s="299"/>
      <c r="F5" s="299"/>
      <c r="G5" s="317"/>
      <c r="H5" s="299"/>
      <c r="I5" s="299"/>
      <c r="J5" s="317"/>
      <c r="K5" s="329" t="s">
        <v>124</v>
      </c>
      <c r="L5" s="328"/>
      <c r="M5" s="328"/>
      <c r="N5" s="329" t="s">
        <v>126</v>
      </c>
      <c r="O5" s="298"/>
      <c r="P5" s="333"/>
    </row>
    <row r="6" spans="1:17" s="170" customFormat="1" ht="15.95" customHeight="1" x14ac:dyDescent="0.15">
      <c r="A6" s="980"/>
      <c r="B6" s="290" t="s">
        <v>56</v>
      </c>
      <c r="C6" s="300" t="s">
        <v>4</v>
      </c>
      <c r="D6" s="300" t="s">
        <v>27</v>
      </c>
      <c r="E6" s="300" t="s">
        <v>56</v>
      </c>
      <c r="F6" s="300" t="s">
        <v>11</v>
      </c>
      <c r="G6" s="318" t="s">
        <v>10</v>
      </c>
      <c r="H6" s="300" t="s">
        <v>56</v>
      </c>
      <c r="I6" s="300" t="s">
        <v>11</v>
      </c>
      <c r="J6" s="318" t="s">
        <v>10</v>
      </c>
      <c r="K6" s="300" t="s">
        <v>56</v>
      </c>
      <c r="L6" s="300" t="s">
        <v>11</v>
      </c>
      <c r="M6" s="318" t="s">
        <v>10</v>
      </c>
      <c r="N6" s="300" t="s">
        <v>56</v>
      </c>
      <c r="O6" s="300" t="s">
        <v>11</v>
      </c>
      <c r="P6" s="334" t="s">
        <v>10</v>
      </c>
    </row>
    <row r="7" spans="1:17" s="1" customFormat="1" ht="30" customHeight="1" x14ac:dyDescent="0.15">
      <c r="A7" s="819" t="s">
        <v>415</v>
      </c>
      <c r="B7" s="291">
        <v>50</v>
      </c>
      <c r="C7" s="301">
        <v>48</v>
      </c>
      <c r="D7" s="301">
        <v>2</v>
      </c>
      <c r="E7" s="301">
        <v>20094</v>
      </c>
      <c r="F7" s="301">
        <v>10246</v>
      </c>
      <c r="G7" s="319">
        <v>9848</v>
      </c>
      <c r="H7" s="325">
        <v>20070</v>
      </c>
      <c r="I7" s="326">
        <v>10235</v>
      </c>
      <c r="J7" s="319">
        <v>9835</v>
      </c>
      <c r="K7" s="301">
        <v>6661</v>
      </c>
      <c r="L7" s="301">
        <v>3383</v>
      </c>
      <c r="M7" s="319">
        <v>3278</v>
      </c>
      <c r="N7" s="301">
        <v>6602</v>
      </c>
      <c r="O7" s="301">
        <v>3376</v>
      </c>
      <c r="P7" s="335">
        <v>3226</v>
      </c>
    </row>
    <row r="8" spans="1:17" ht="30" customHeight="1" x14ac:dyDescent="0.15">
      <c r="A8" s="819" t="s">
        <v>425</v>
      </c>
      <c r="B8" s="291">
        <f t="shared" ref="B8:P8" si="0">B9+B10</f>
        <v>50</v>
      </c>
      <c r="C8" s="301">
        <f>C9+C10</f>
        <v>48</v>
      </c>
      <c r="D8" s="301">
        <f t="shared" si="0"/>
        <v>2</v>
      </c>
      <c r="E8" s="301">
        <f t="shared" si="0"/>
        <v>19417</v>
      </c>
      <c r="F8" s="301">
        <f t="shared" si="0"/>
        <v>9911</v>
      </c>
      <c r="G8" s="319">
        <f t="shared" si="0"/>
        <v>9506</v>
      </c>
      <c r="H8" s="325">
        <f t="shared" si="0"/>
        <v>19390</v>
      </c>
      <c r="I8" s="326">
        <f t="shared" si="0"/>
        <v>9901</v>
      </c>
      <c r="J8" s="319">
        <f t="shared" si="0"/>
        <v>9489</v>
      </c>
      <c r="K8" s="301">
        <f t="shared" si="0"/>
        <v>6454</v>
      </c>
      <c r="L8" s="301">
        <f t="shared" si="0"/>
        <v>3291</v>
      </c>
      <c r="M8" s="319">
        <f t="shared" si="0"/>
        <v>3163</v>
      </c>
      <c r="N8" s="301">
        <f t="shared" si="0"/>
        <v>6439</v>
      </c>
      <c r="O8" s="301">
        <f t="shared" si="0"/>
        <v>3264</v>
      </c>
      <c r="P8" s="335">
        <f t="shared" si="0"/>
        <v>3175</v>
      </c>
      <c r="Q8" s="340"/>
    </row>
    <row r="9" spans="1:17" ht="30" customHeight="1" x14ac:dyDescent="0.15">
      <c r="A9" s="280" t="s">
        <v>53</v>
      </c>
      <c r="B9" s="292">
        <f t="shared" ref="B9:P9" si="1">SUM(B11:B23)</f>
        <v>47</v>
      </c>
      <c r="C9" s="302">
        <f t="shared" si="1"/>
        <v>45</v>
      </c>
      <c r="D9" s="302">
        <f t="shared" si="1"/>
        <v>2</v>
      </c>
      <c r="E9" s="311">
        <f t="shared" si="1"/>
        <v>19144</v>
      </c>
      <c r="F9" s="312">
        <f t="shared" si="1"/>
        <v>9745</v>
      </c>
      <c r="G9" s="320">
        <f t="shared" si="1"/>
        <v>9399</v>
      </c>
      <c r="H9" s="311">
        <f t="shared" si="1"/>
        <v>19117</v>
      </c>
      <c r="I9" s="312">
        <f t="shared" si="1"/>
        <v>9735</v>
      </c>
      <c r="J9" s="320">
        <f t="shared" si="1"/>
        <v>9382</v>
      </c>
      <c r="K9" s="302">
        <f t="shared" si="1"/>
        <v>6368</v>
      </c>
      <c r="L9" s="302">
        <f t="shared" si="1"/>
        <v>3236</v>
      </c>
      <c r="M9" s="320">
        <f t="shared" si="1"/>
        <v>3132</v>
      </c>
      <c r="N9" s="302">
        <f t="shared" si="1"/>
        <v>6346</v>
      </c>
      <c r="O9" s="302">
        <f t="shared" si="1"/>
        <v>3212</v>
      </c>
      <c r="P9" s="336">
        <f t="shared" si="1"/>
        <v>3134</v>
      </c>
      <c r="Q9" s="340"/>
    </row>
    <row r="10" spans="1:17" ht="30" customHeight="1" x14ac:dyDescent="0.15">
      <c r="A10" s="281" t="s">
        <v>133</v>
      </c>
      <c r="B10" s="293">
        <f t="shared" ref="B10:P10" si="2">B24+B26+B28+B32+B37+B39</f>
        <v>3</v>
      </c>
      <c r="C10" s="303">
        <f t="shared" si="2"/>
        <v>3</v>
      </c>
      <c r="D10" s="306">
        <f t="shared" si="2"/>
        <v>0</v>
      </c>
      <c r="E10" s="303">
        <f t="shared" si="2"/>
        <v>273</v>
      </c>
      <c r="F10" s="303">
        <f t="shared" si="2"/>
        <v>166</v>
      </c>
      <c r="G10" s="321">
        <f t="shared" si="2"/>
        <v>107</v>
      </c>
      <c r="H10" s="303">
        <f t="shared" si="2"/>
        <v>273</v>
      </c>
      <c r="I10" s="303">
        <f t="shared" si="2"/>
        <v>166</v>
      </c>
      <c r="J10" s="321">
        <f t="shared" si="2"/>
        <v>107</v>
      </c>
      <c r="K10" s="303">
        <f t="shared" si="2"/>
        <v>86</v>
      </c>
      <c r="L10" s="303">
        <f t="shared" si="2"/>
        <v>55</v>
      </c>
      <c r="M10" s="321">
        <f t="shared" si="2"/>
        <v>31</v>
      </c>
      <c r="N10" s="303">
        <f t="shared" si="2"/>
        <v>93</v>
      </c>
      <c r="O10" s="303">
        <f t="shared" si="2"/>
        <v>52</v>
      </c>
      <c r="P10" s="337">
        <f t="shared" si="2"/>
        <v>41</v>
      </c>
      <c r="Q10" s="340"/>
    </row>
    <row r="11" spans="1:17" ht="30" customHeight="1" x14ac:dyDescent="0.15">
      <c r="A11" s="282" t="s">
        <v>83</v>
      </c>
      <c r="B11" s="292">
        <v>14</v>
      </c>
      <c r="C11" s="302">
        <v>14</v>
      </c>
      <c r="D11" s="302">
        <v>0</v>
      </c>
      <c r="E11" s="302">
        <v>7597</v>
      </c>
      <c r="F11" s="302">
        <v>3727</v>
      </c>
      <c r="G11" s="320">
        <v>3870</v>
      </c>
      <c r="H11" s="302">
        <v>7597</v>
      </c>
      <c r="I11" s="302">
        <v>3727</v>
      </c>
      <c r="J11" s="320">
        <v>3870</v>
      </c>
      <c r="K11" s="302">
        <v>2557</v>
      </c>
      <c r="L11" s="302">
        <v>1245</v>
      </c>
      <c r="M11" s="320">
        <v>1312</v>
      </c>
      <c r="N11" s="302">
        <v>2534</v>
      </c>
      <c r="O11" s="302">
        <v>1234</v>
      </c>
      <c r="P11" s="336">
        <v>1300</v>
      </c>
      <c r="Q11" s="340"/>
    </row>
    <row r="12" spans="1:17" ht="30" customHeight="1" x14ac:dyDescent="0.15">
      <c r="A12" s="282" t="s">
        <v>89</v>
      </c>
      <c r="B12" s="292">
        <v>3</v>
      </c>
      <c r="C12" s="302">
        <v>3</v>
      </c>
      <c r="D12" s="302">
        <v>0</v>
      </c>
      <c r="E12" s="302">
        <v>1346</v>
      </c>
      <c r="F12" s="302">
        <v>720</v>
      </c>
      <c r="G12" s="320">
        <v>626</v>
      </c>
      <c r="H12" s="302">
        <v>1346</v>
      </c>
      <c r="I12" s="302">
        <v>720</v>
      </c>
      <c r="J12" s="320">
        <v>626</v>
      </c>
      <c r="K12" s="302">
        <v>447</v>
      </c>
      <c r="L12" s="302">
        <v>259</v>
      </c>
      <c r="M12" s="320">
        <v>188</v>
      </c>
      <c r="N12" s="302">
        <v>445</v>
      </c>
      <c r="O12" s="302">
        <v>234</v>
      </c>
      <c r="P12" s="336">
        <v>211</v>
      </c>
      <c r="Q12" s="340"/>
    </row>
    <row r="13" spans="1:17" ht="30" customHeight="1" x14ac:dyDescent="0.15">
      <c r="A13" s="282" t="s">
        <v>69</v>
      </c>
      <c r="B13" s="292">
        <v>6</v>
      </c>
      <c r="C13" s="302">
        <v>6</v>
      </c>
      <c r="D13" s="302">
        <v>0</v>
      </c>
      <c r="E13" s="302">
        <v>2054</v>
      </c>
      <c r="F13" s="302">
        <v>1022</v>
      </c>
      <c r="G13" s="320">
        <v>1032</v>
      </c>
      <c r="H13" s="302">
        <v>2054</v>
      </c>
      <c r="I13" s="302">
        <v>1022</v>
      </c>
      <c r="J13" s="320">
        <v>1032</v>
      </c>
      <c r="K13" s="302">
        <v>674</v>
      </c>
      <c r="L13" s="302">
        <v>322</v>
      </c>
      <c r="M13" s="320">
        <v>352</v>
      </c>
      <c r="N13" s="302">
        <v>655</v>
      </c>
      <c r="O13" s="302">
        <v>330</v>
      </c>
      <c r="P13" s="336">
        <v>325</v>
      </c>
      <c r="Q13" s="340"/>
    </row>
    <row r="14" spans="1:17" ht="30" customHeight="1" x14ac:dyDescent="0.15">
      <c r="A14" s="282" t="s">
        <v>90</v>
      </c>
      <c r="B14" s="292">
        <v>3</v>
      </c>
      <c r="C14" s="302">
        <v>3</v>
      </c>
      <c r="D14" s="302">
        <v>0</v>
      </c>
      <c r="E14" s="302">
        <v>1606</v>
      </c>
      <c r="F14" s="302">
        <v>814</v>
      </c>
      <c r="G14" s="320">
        <v>792</v>
      </c>
      <c r="H14" s="302">
        <v>1606</v>
      </c>
      <c r="I14" s="302">
        <v>814</v>
      </c>
      <c r="J14" s="320">
        <v>792</v>
      </c>
      <c r="K14" s="302">
        <v>527</v>
      </c>
      <c r="L14" s="302">
        <v>267</v>
      </c>
      <c r="M14" s="320">
        <v>260</v>
      </c>
      <c r="N14" s="302">
        <v>558</v>
      </c>
      <c r="O14" s="302">
        <v>289</v>
      </c>
      <c r="P14" s="336">
        <v>269</v>
      </c>
      <c r="Q14" s="340"/>
    </row>
    <row r="15" spans="1:17" ht="30" customHeight="1" x14ac:dyDescent="0.15">
      <c r="A15" s="282" t="s">
        <v>230</v>
      </c>
      <c r="B15" s="292">
        <v>2</v>
      </c>
      <c r="C15" s="302">
        <v>2</v>
      </c>
      <c r="D15" s="302">
        <v>0</v>
      </c>
      <c r="E15" s="302">
        <v>279</v>
      </c>
      <c r="F15" s="302">
        <v>223</v>
      </c>
      <c r="G15" s="320">
        <v>56</v>
      </c>
      <c r="H15" s="302">
        <v>279</v>
      </c>
      <c r="I15" s="302">
        <v>223</v>
      </c>
      <c r="J15" s="320">
        <v>56</v>
      </c>
      <c r="K15" s="302">
        <v>87</v>
      </c>
      <c r="L15" s="302">
        <v>69</v>
      </c>
      <c r="M15" s="320">
        <v>18</v>
      </c>
      <c r="N15" s="302">
        <v>110</v>
      </c>
      <c r="O15" s="302">
        <v>88</v>
      </c>
      <c r="P15" s="336">
        <v>22</v>
      </c>
      <c r="Q15" s="340"/>
    </row>
    <row r="16" spans="1:17" ht="30" customHeight="1" x14ac:dyDescent="0.15">
      <c r="A16" s="282" t="s">
        <v>198</v>
      </c>
      <c r="B16" s="292">
        <v>3</v>
      </c>
      <c r="C16" s="302">
        <v>2</v>
      </c>
      <c r="D16" s="302">
        <v>1</v>
      </c>
      <c r="E16" s="302">
        <v>992</v>
      </c>
      <c r="F16" s="302">
        <v>493</v>
      </c>
      <c r="G16" s="320">
        <v>499</v>
      </c>
      <c r="H16" s="302">
        <v>965</v>
      </c>
      <c r="I16" s="302">
        <v>483</v>
      </c>
      <c r="J16" s="320">
        <v>482</v>
      </c>
      <c r="K16" s="302">
        <v>330</v>
      </c>
      <c r="L16" s="302">
        <v>161</v>
      </c>
      <c r="M16" s="320">
        <v>169</v>
      </c>
      <c r="N16" s="302">
        <v>311</v>
      </c>
      <c r="O16" s="302">
        <v>147</v>
      </c>
      <c r="P16" s="336">
        <v>164</v>
      </c>
      <c r="Q16" s="340"/>
    </row>
    <row r="17" spans="1:17" ht="30" customHeight="1" x14ac:dyDescent="0.15">
      <c r="A17" s="282" t="s">
        <v>137</v>
      </c>
      <c r="B17" s="292">
        <v>1</v>
      </c>
      <c r="C17" s="302">
        <v>1</v>
      </c>
      <c r="D17" s="302">
        <v>0</v>
      </c>
      <c r="E17" s="302">
        <v>499</v>
      </c>
      <c r="F17" s="302">
        <v>256</v>
      </c>
      <c r="G17" s="320">
        <v>243</v>
      </c>
      <c r="H17" s="302">
        <v>499</v>
      </c>
      <c r="I17" s="302">
        <v>256</v>
      </c>
      <c r="J17" s="320">
        <v>243</v>
      </c>
      <c r="K17" s="302">
        <v>168</v>
      </c>
      <c r="L17" s="302">
        <v>80</v>
      </c>
      <c r="M17" s="320">
        <v>88</v>
      </c>
      <c r="N17" s="302">
        <v>162</v>
      </c>
      <c r="O17" s="302">
        <v>77</v>
      </c>
      <c r="P17" s="336">
        <v>85</v>
      </c>
      <c r="Q17" s="340"/>
    </row>
    <row r="18" spans="1:17" ht="30" customHeight="1" x14ac:dyDescent="0.15">
      <c r="A18" s="282" t="s">
        <v>231</v>
      </c>
      <c r="B18" s="292">
        <v>5</v>
      </c>
      <c r="C18" s="302">
        <v>5</v>
      </c>
      <c r="D18" s="302">
        <v>0</v>
      </c>
      <c r="E18" s="302">
        <v>1735</v>
      </c>
      <c r="F18" s="302">
        <v>912</v>
      </c>
      <c r="G18" s="320">
        <v>823</v>
      </c>
      <c r="H18" s="302">
        <v>1735</v>
      </c>
      <c r="I18" s="302">
        <v>912</v>
      </c>
      <c r="J18" s="320">
        <v>823</v>
      </c>
      <c r="K18" s="302">
        <v>568</v>
      </c>
      <c r="L18" s="302">
        <v>308</v>
      </c>
      <c r="M18" s="320">
        <v>260</v>
      </c>
      <c r="N18" s="302">
        <v>582</v>
      </c>
      <c r="O18" s="302">
        <v>291</v>
      </c>
      <c r="P18" s="336">
        <v>291</v>
      </c>
      <c r="Q18" s="340"/>
    </row>
    <row r="19" spans="1:17" ht="30" customHeight="1" x14ac:dyDescent="0.15">
      <c r="A19" s="282" t="s">
        <v>388</v>
      </c>
      <c r="B19" s="292">
        <v>1</v>
      </c>
      <c r="C19" s="302">
        <v>1</v>
      </c>
      <c r="D19" s="302">
        <v>0</v>
      </c>
      <c r="E19" s="302">
        <v>479</v>
      </c>
      <c r="F19" s="302">
        <v>222</v>
      </c>
      <c r="G19" s="320">
        <v>257</v>
      </c>
      <c r="H19" s="302">
        <v>479</v>
      </c>
      <c r="I19" s="302">
        <v>222</v>
      </c>
      <c r="J19" s="320">
        <v>257</v>
      </c>
      <c r="K19" s="302">
        <v>160</v>
      </c>
      <c r="L19" s="302">
        <v>70</v>
      </c>
      <c r="M19" s="320">
        <v>90</v>
      </c>
      <c r="N19" s="302">
        <v>158</v>
      </c>
      <c r="O19" s="302">
        <v>82</v>
      </c>
      <c r="P19" s="336">
        <v>76</v>
      </c>
      <c r="Q19" s="340"/>
    </row>
    <row r="20" spans="1:17" ht="30" customHeight="1" x14ac:dyDescent="0.15">
      <c r="A20" s="282" t="s">
        <v>394</v>
      </c>
      <c r="B20" s="292">
        <v>6</v>
      </c>
      <c r="C20" s="302">
        <v>5</v>
      </c>
      <c r="D20" s="302">
        <v>1</v>
      </c>
      <c r="E20" s="302">
        <v>1527</v>
      </c>
      <c r="F20" s="302">
        <v>849</v>
      </c>
      <c r="G20" s="320">
        <v>678</v>
      </c>
      <c r="H20" s="302">
        <v>1527</v>
      </c>
      <c r="I20" s="302">
        <v>849</v>
      </c>
      <c r="J20" s="320">
        <v>678</v>
      </c>
      <c r="K20" s="302">
        <v>552</v>
      </c>
      <c r="L20" s="302">
        <v>304</v>
      </c>
      <c r="M20" s="320">
        <v>248</v>
      </c>
      <c r="N20" s="302">
        <v>482</v>
      </c>
      <c r="O20" s="302">
        <v>271</v>
      </c>
      <c r="P20" s="336">
        <v>211</v>
      </c>
      <c r="Q20" s="340"/>
    </row>
    <row r="21" spans="1:17" ht="30" customHeight="1" x14ac:dyDescent="0.15">
      <c r="A21" s="282" t="s">
        <v>391</v>
      </c>
      <c r="B21" s="292">
        <v>1</v>
      </c>
      <c r="C21" s="302">
        <v>1</v>
      </c>
      <c r="D21" s="302">
        <v>0</v>
      </c>
      <c r="E21" s="302">
        <v>463</v>
      </c>
      <c r="F21" s="302">
        <v>239</v>
      </c>
      <c r="G21" s="320">
        <v>224</v>
      </c>
      <c r="H21" s="302">
        <v>463</v>
      </c>
      <c r="I21" s="302">
        <v>239</v>
      </c>
      <c r="J21" s="320">
        <v>224</v>
      </c>
      <c r="K21" s="302">
        <v>126</v>
      </c>
      <c r="L21" s="302">
        <v>73</v>
      </c>
      <c r="M21" s="320">
        <v>53</v>
      </c>
      <c r="N21" s="302">
        <v>160</v>
      </c>
      <c r="O21" s="302">
        <v>75</v>
      </c>
      <c r="P21" s="336">
        <v>85</v>
      </c>
      <c r="Q21" s="340"/>
    </row>
    <row r="22" spans="1:17" ht="30" customHeight="1" x14ac:dyDescent="0.15">
      <c r="A22" s="282" t="s">
        <v>395</v>
      </c>
      <c r="B22" s="292">
        <v>1</v>
      </c>
      <c r="C22" s="302">
        <v>1</v>
      </c>
      <c r="D22" s="302">
        <v>0</v>
      </c>
      <c r="E22" s="302">
        <v>106</v>
      </c>
      <c r="F22" s="302">
        <v>67</v>
      </c>
      <c r="G22" s="320">
        <v>39</v>
      </c>
      <c r="H22" s="302">
        <v>106</v>
      </c>
      <c r="I22" s="302">
        <v>67</v>
      </c>
      <c r="J22" s="320">
        <v>39</v>
      </c>
      <c r="K22" s="302">
        <v>32</v>
      </c>
      <c r="L22" s="302">
        <v>21</v>
      </c>
      <c r="M22" s="320">
        <v>11</v>
      </c>
      <c r="N22" s="302">
        <v>32</v>
      </c>
      <c r="O22" s="302">
        <v>21</v>
      </c>
      <c r="P22" s="336">
        <v>11</v>
      </c>
      <c r="Q22" s="340"/>
    </row>
    <row r="23" spans="1:17" ht="30" customHeight="1" x14ac:dyDescent="0.15">
      <c r="A23" s="283" t="s">
        <v>384</v>
      </c>
      <c r="B23" s="293">
        <v>1</v>
      </c>
      <c r="C23" s="303">
        <v>1</v>
      </c>
      <c r="D23" s="303">
        <v>0</v>
      </c>
      <c r="E23" s="303">
        <v>461</v>
      </c>
      <c r="F23" s="302">
        <v>201</v>
      </c>
      <c r="G23" s="320">
        <v>260</v>
      </c>
      <c r="H23" s="303">
        <v>461</v>
      </c>
      <c r="I23" s="302">
        <v>201</v>
      </c>
      <c r="J23" s="320">
        <v>260</v>
      </c>
      <c r="K23" s="303">
        <v>140</v>
      </c>
      <c r="L23" s="303">
        <v>57</v>
      </c>
      <c r="M23" s="321">
        <v>83</v>
      </c>
      <c r="N23" s="303">
        <v>157</v>
      </c>
      <c r="O23" s="303">
        <v>73</v>
      </c>
      <c r="P23" s="337">
        <v>84</v>
      </c>
      <c r="Q23" s="340"/>
    </row>
    <row r="24" spans="1:17" ht="30" customHeight="1" x14ac:dyDescent="0.15">
      <c r="A24" s="284" t="s">
        <v>86</v>
      </c>
      <c r="B24" s="294">
        <f t="shared" ref="B24:P24" si="3">B25</f>
        <v>0</v>
      </c>
      <c r="C24" s="304">
        <f t="shared" si="3"/>
        <v>0</v>
      </c>
      <c r="D24" s="307">
        <f t="shared" si="3"/>
        <v>0</v>
      </c>
      <c r="E24" s="304">
        <f t="shared" si="3"/>
        <v>0</v>
      </c>
      <c r="F24" s="313">
        <f t="shared" si="3"/>
        <v>0</v>
      </c>
      <c r="G24" s="322">
        <f t="shared" si="3"/>
        <v>0</v>
      </c>
      <c r="H24" s="304">
        <f t="shared" si="3"/>
        <v>0</v>
      </c>
      <c r="I24" s="313">
        <f t="shared" si="3"/>
        <v>0</v>
      </c>
      <c r="J24" s="322">
        <f t="shared" si="3"/>
        <v>0</v>
      </c>
      <c r="K24" s="304">
        <f t="shared" si="3"/>
        <v>0</v>
      </c>
      <c r="L24" s="304">
        <f t="shared" si="3"/>
        <v>0</v>
      </c>
      <c r="M24" s="330">
        <f t="shared" si="3"/>
        <v>0</v>
      </c>
      <c r="N24" s="304">
        <f t="shared" si="3"/>
        <v>0</v>
      </c>
      <c r="O24" s="304">
        <f t="shared" si="3"/>
        <v>0</v>
      </c>
      <c r="P24" s="338">
        <f t="shared" si="3"/>
        <v>0</v>
      </c>
      <c r="Q24" s="340"/>
    </row>
    <row r="25" spans="1:17" ht="30" customHeight="1" x14ac:dyDescent="0.15">
      <c r="A25" s="283" t="s">
        <v>96</v>
      </c>
      <c r="B25" s="293">
        <v>0</v>
      </c>
      <c r="C25" s="303">
        <v>0</v>
      </c>
      <c r="D25" s="832">
        <v>0</v>
      </c>
      <c r="E25" s="303">
        <v>0</v>
      </c>
      <c r="F25" s="833">
        <v>0</v>
      </c>
      <c r="G25" s="834">
        <v>0</v>
      </c>
      <c r="H25" s="303">
        <v>0</v>
      </c>
      <c r="I25" s="833">
        <v>0</v>
      </c>
      <c r="J25" s="834">
        <v>0</v>
      </c>
      <c r="K25" s="303">
        <v>0</v>
      </c>
      <c r="L25" s="303">
        <v>0</v>
      </c>
      <c r="M25" s="321">
        <v>0</v>
      </c>
      <c r="N25" s="303">
        <v>0</v>
      </c>
      <c r="O25" s="303">
        <v>0</v>
      </c>
      <c r="P25" s="337">
        <v>0</v>
      </c>
      <c r="Q25" s="340"/>
    </row>
    <row r="26" spans="1:17" ht="30" customHeight="1" x14ac:dyDescent="0.15">
      <c r="A26" s="284" t="s">
        <v>45</v>
      </c>
      <c r="B26" s="295">
        <f t="shared" ref="B26:P26" si="4">B27</f>
        <v>0</v>
      </c>
      <c r="C26" s="305">
        <f t="shared" si="4"/>
        <v>0</v>
      </c>
      <c r="D26" s="308">
        <f t="shared" si="4"/>
        <v>0</v>
      </c>
      <c r="E26" s="305">
        <f t="shared" si="4"/>
        <v>0</v>
      </c>
      <c r="F26" s="314">
        <f t="shared" si="4"/>
        <v>0</v>
      </c>
      <c r="G26" s="323">
        <f t="shared" si="4"/>
        <v>0</v>
      </c>
      <c r="H26" s="305">
        <f t="shared" si="4"/>
        <v>0</v>
      </c>
      <c r="I26" s="314">
        <f t="shared" si="4"/>
        <v>0</v>
      </c>
      <c r="J26" s="323">
        <f t="shared" si="4"/>
        <v>0</v>
      </c>
      <c r="K26" s="305">
        <f t="shared" si="4"/>
        <v>0</v>
      </c>
      <c r="L26" s="314">
        <f t="shared" si="4"/>
        <v>0</v>
      </c>
      <c r="M26" s="323">
        <f t="shared" si="4"/>
        <v>0</v>
      </c>
      <c r="N26" s="305">
        <f t="shared" si="4"/>
        <v>0</v>
      </c>
      <c r="O26" s="314">
        <f t="shared" si="4"/>
        <v>0</v>
      </c>
      <c r="P26" s="339">
        <f t="shared" si="4"/>
        <v>0</v>
      </c>
      <c r="Q26" s="340"/>
    </row>
    <row r="27" spans="1:17" ht="30" customHeight="1" x14ac:dyDescent="0.15">
      <c r="A27" s="283" t="s">
        <v>106</v>
      </c>
      <c r="B27" s="835">
        <v>0</v>
      </c>
      <c r="C27" s="832">
        <v>0</v>
      </c>
      <c r="D27" s="833">
        <v>0</v>
      </c>
      <c r="E27" s="832">
        <v>0</v>
      </c>
      <c r="F27" s="836">
        <v>0</v>
      </c>
      <c r="G27" s="837">
        <v>0</v>
      </c>
      <c r="H27" s="832">
        <v>0</v>
      </c>
      <c r="I27" s="836">
        <v>0</v>
      </c>
      <c r="J27" s="837">
        <v>0</v>
      </c>
      <c r="K27" s="832">
        <v>0</v>
      </c>
      <c r="L27" s="836">
        <v>0</v>
      </c>
      <c r="M27" s="837">
        <v>0</v>
      </c>
      <c r="N27" s="832">
        <v>0</v>
      </c>
      <c r="O27" s="836">
        <v>0</v>
      </c>
      <c r="P27" s="838">
        <v>0</v>
      </c>
      <c r="Q27" s="340"/>
    </row>
    <row r="28" spans="1:17" ht="30" customHeight="1" x14ac:dyDescent="0.15">
      <c r="A28" s="284" t="s">
        <v>107</v>
      </c>
      <c r="B28" s="295">
        <f t="shared" ref="B28:P28" si="5">SUM(B29:B31)</f>
        <v>0</v>
      </c>
      <c r="C28" s="305">
        <f t="shared" si="5"/>
        <v>0</v>
      </c>
      <c r="D28" s="308">
        <f t="shared" si="5"/>
        <v>0</v>
      </c>
      <c r="E28" s="305">
        <f t="shared" si="5"/>
        <v>0</v>
      </c>
      <c r="F28" s="314">
        <f t="shared" si="5"/>
        <v>0</v>
      </c>
      <c r="G28" s="324">
        <f t="shared" si="5"/>
        <v>0</v>
      </c>
      <c r="H28" s="305">
        <f t="shared" si="5"/>
        <v>0</v>
      </c>
      <c r="I28" s="314">
        <f t="shared" si="5"/>
        <v>0</v>
      </c>
      <c r="J28" s="324">
        <f t="shared" si="5"/>
        <v>0</v>
      </c>
      <c r="K28" s="305">
        <f t="shared" si="5"/>
        <v>0</v>
      </c>
      <c r="L28" s="314">
        <f t="shared" si="5"/>
        <v>0</v>
      </c>
      <c r="M28" s="324">
        <f t="shared" si="5"/>
        <v>0</v>
      </c>
      <c r="N28" s="305">
        <f t="shared" si="5"/>
        <v>0</v>
      </c>
      <c r="O28" s="314">
        <f t="shared" si="5"/>
        <v>0</v>
      </c>
      <c r="P28" s="339">
        <f t="shared" si="5"/>
        <v>0</v>
      </c>
      <c r="Q28" s="340"/>
    </row>
    <row r="29" spans="1:17" ht="30" customHeight="1" x14ac:dyDescent="0.15">
      <c r="A29" s="282" t="s">
        <v>51</v>
      </c>
      <c r="B29" s="839">
        <v>0</v>
      </c>
      <c r="C29" s="825">
        <v>0</v>
      </c>
      <c r="D29" s="823">
        <v>0</v>
      </c>
      <c r="E29" s="825">
        <v>0</v>
      </c>
      <c r="F29" s="840">
        <v>0</v>
      </c>
      <c r="G29" s="841">
        <v>0</v>
      </c>
      <c r="H29" s="825">
        <v>0</v>
      </c>
      <c r="I29" s="840">
        <v>0</v>
      </c>
      <c r="J29" s="841">
        <v>0</v>
      </c>
      <c r="K29" s="825">
        <v>0</v>
      </c>
      <c r="L29" s="840">
        <v>0</v>
      </c>
      <c r="M29" s="841">
        <v>0</v>
      </c>
      <c r="N29" s="825">
        <v>0</v>
      </c>
      <c r="O29" s="840">
        <v>0</v>
      </c>
      <c r="P29" s="842">
        <v>0</v>
      </c>
      <c r="Q29" s="340"/>
    </row>
    <row r="30" spans="1:17" ht="30" customHeight="1" x14ac:dyDescent="0.15">
      <c r="A30" s="282" t="s">
        <v>123</v>
      </c>
      <c r="B30" s="843">
        <v>0</v>
      </c>
      <c r="C30" s="311">
        <v>0</v>
      </c>
      <c r="D30" s="302">
        <v>0</v>
      </c>
      <c r="E30" s="311">
        <v>0</v>
      </c>
      <c r="F30" s="844">
        <v>0</v>
      </c>
      <c r="G30" s="845">
        <v>0</v>
      </c>
      <c r="H30" s="311">
        <v>0</v>
      </c>
      <c r="I30" s="844">
        <v>0</v>
      </c>
      <c r="J30" s="845">
        <v>0</v>
      </c>
      <c r="K30" s="311">
        <v>0</v>
      </c>
      <c r="L30" s="844">
        <v>0</v>
      </c>
      <c r="M30" s="845">
        <v>0</v>
      </c>
      <c r="N30" s="311">
        <v>0</v>
      </c>
      <c r="O30" s="844">
        <v>0</v>
      </c>
      <c r="P30" s="336">
        <v>0</v>
      </c>
      <c r="Q30" s="340"/>
    </row>
    <row r="31" spans="1:17" ht="30" customHeight="1" x14ac:dyDescent="0.15">
      <c r="A31" s="283" t="s">
        <v>389</v>
      </c>
      <c r="B31" s="846">
        <v>0</v>
      </c>
      <c r="C31" s="306">
        <v>0</v>
      </c>
      <c r="D31" s="303">
        <v>0</v>
      </c>
      <c r="E31" s="306">
        <v>0</v>
      </c>
      <c r="F31" s="847">
        <v>0</v>
      </c>
      <c r="G31" s="848">
        <v>0</v>
      </c>
      <c r="H31" s="306">
        <v>0</v>
      </c>
      <c r="I31" s="847">
        <v>0</v>
      </c>
      <c r="J31" s="848">
        <v>0</v>
      </c>
      <c r="K31" s="306">
        <v>0</v>
      </c>
      <c r="L31" s="847">
        <v>0</v>
      </c>
      <c r="M31" s="848">
        <v>0</v>
      </c>
      <c r="N31" s="306">
        <v>0</v>
      </c>
      <c r="O31" s="847">
        <v>0</v>
      </c>
      <c r="P31" s="337">
        <v>0</v>
      </c>
      <c r="Q31" s="340"/>
    </row>
    <row r="32" spans="1:17" ht="30" customHeight="1" x14ac:dyDescent="0.15">
      <c r="A32" s="284" t="s">
        <v>108</v>
      </c>
      <c r="B32" s="294">
        <f t="shared" ref="B32:P32" si="6">SUM(B33:B36)</f>
        <v>1</v>
      </c>
      <c r="C32" s="304">
        <f t="shared" si="6"/>
        <v>1</v>
      </c>
      <c r="D32" s="307">
        <f t="shared" si="6"/>
        <v>0</v>
      </c>
      <c r="E32" s="304">
        <f t="shared" si="6"/>
        <v>55</v>
      </c>
      <c r="F32" s="313">
        <f t="shared" si="6"/>
        <v>37</v>
      </c>
      <c r="G32" s="322">
        <f t="shared" si="6"/>
        <v>18</v>
      </c>
      <c r="H32" s="304">
        <f t="shared" si="6"/>
        <v>55</v>
      </c>
      <c r="I32" s="313">
        <f t="shared" si="6"/>
        <v>37</v>
      </c>
      <c r="J32" s="322">
        <f t="shared" si="6"/>
        <v>18</v>
      </c>
      <c r="K32" s="304">
        <f t="shared" si="6"/>
        <v>14</v>
      </c>
      <c r="L32" s="304">
        <f t="shared" si="6"/>
        <v>13</v>
      </c>
      <c r="M32" s="330">
        <f t="shared" si="6"/>
        <v>1</v>
      </c>
      <c r="N32" s="304">
        <f t="shared" si="6"/>
        <v>18</v>
      </c>
      <c r="O32" s="304">
        <f t="shared" si="6"/>
        <v>10</v>
      </c>
      <c r="P32" s="338">
        <f t="shared" si="6"/>
        <v>8</v>
      </c>
      <c r="Q32" s="340"/>
    </row>
    <row r="33" spans="1:17" ht="30" customHeight="1" x14ac:dyDescent="0.15">
      <c r="A33" s="282" t="s">
        <v>84</v>
      </c>
      <c r="B33" s="822">
        <v>1</v>
      </c>
      <c r="C33" s="823">
        <v>1</v>
      </c>
      <c r="D33" s="825">
        <v>0</v>
      </c>
      <c r="E33" s="302">
        <v>55</v>
      </c>
      <c r="F33" s="302">
        <v>37</v>
      </c>
      <c r="G33" s="320">
        <v>18</v>
      </c>
      <c r="H33" s="302">
        <v>55</v>
      </c>
      <c r="I33" s="302">
        <v>37</v>
      </c>
      <c r="J33" s="320">
        <v>18</v>
      </c>
      <c r="K33" s="302">
        <v>14</v>
      </c>
      <c r="L33" s="302">
        <v>13</v>
      </c>
      <c r="M33" s="320">
        <v>1</v>
      </c>
      <c r="N33" s="302">
        <v>18</v>
      </c>
      <c r="O33" s="302">
        <v>10</v>
      </c>
      <c r="P33" s="336">
        <v>8</v>
      </c>
      <c r="Q33" s="340"/>
    </row>
    <row r="34" spans="1:17" ht="30" customHeight="1" x14ac:dyDescent="0.15">
      <c r="A34" s="282" t="s">
        <v>67</v>
      </c>
      <c r="B34" s="843">
        <v>0</v>
      </c>
      <c r="C34" s="311">
        <v>0</v>
      </c>
      <c r="D34" s="311">
        <v>0</v>
      </c>
      <c r="E34" s="311">
        <v>0</v>
      </c>
      <c r="F34" s="844">
        <v>0</v>
      </c>
      <c r="G34" s="845">
        <v>0</v>
      </c>
      <c r="H34" s="311">
        <v>0</v>
      </c>
      <c r="I34" s="844">
        <v>0</v>
      </c>
      <c r="J34" s="845">
        <v>0</v>
      </c>
      <c r="K34" s="311">
        <v>0</v>
      </c>
      <c r="L34" s="844">
        <v>0</v>
      </c>
      <c r="M34" s="845">
        <v>0</v>
      </c>
      <c r="N34" s="311">
        <v>0</v>
      </c>
      <c r="O34" s="844">
        <v>0</v>
      </c>
      <c r="P34" s="336">
        <v>0</v>
      </c>
      <c r="Q34" s="340"/>
    </row>
    <row r="35" spans="1:17" ht="30" customHeight="1" x14ac:dyDescent="0.15">
      <c r="A35" s="282" t="s">
        <v>113</v>
      </c>
      <c r="B35" s="843">
        <v>0</v>
      </c>
      <c r="C35" s="311">
        <v>0</v>
      </c>
      <c r="D35" s="302">
        <v>0</v>
      </c>
      <c r="E35" s="311">
        <v>0</v>
      </c>
      <c r="F35" s="844">
        <v>0</v>
      </c>
      <c r="G35" s="845">
        <v>0</v>
      </c>
      <c r="H35" s="311">
        <v>0</v>
      </c>
      <c r="I35" s="844">
        <v>0</v>
      </c>
      <c r="J35" s="845">
        <v>0</v>
      </c>
      <c r="K35" s="311">
        <v>0</v>
      </c>
      <c r="L35" s="844">
        <v>0</v>
      </c>
      <c r="M35" s="845">
        <v>0</v>
      </c>
      <c r="N35" s="311">
        <v>0</v>
      </c>
      <c r="O35" s="844">
        <v>0</v>
      </c>
      <c r="P35" s="336">
        <v>0</v>
      </c>
      <c r="Q35" s="340"/>
    </row>
    <row r="36" spans="1:17" ht="30" customHeight="1" x14ac:dyDescent="0.15">
      <c r="A36" s="283" t="s">
        <v>115</v>
      </c>
      <c r="B36" s="846">
        <v>0</v>
      </c>
      <c r="C36" s="306">
        <v>0</v>
      </c>
      <c r="D36" s="303">
        <v>0</v>
      </c>
      <c r="E36" s="306">
        <v>0</v>
      </c>
      <c r="F36" s="847">
        <v>0</v>
      </c>
      <c r="G36" s="848">
        <v>0</v>
      </c>
      <c r="H36" s="306">
        <v>0</v>
      </c>
      <c r="I36" s="847">
        <v>0</v>
      </c>
      <c r="J36" s="848">
        <v>0</v>
      </c>
      <c r="K36" s="306">
        <v>0</v>
      </c>
      <c r="L36" s="847">
        <v>0</v>
      </c>
      <c r="M36" s="848">
        <v>0</v>
      </c>
      <c r="N36" s="306">
        <v>0</v>
      </c>
      <c r="O36" s="847">
        <v>0</v>
      </c>
      <c r="P36" s="337">
        <v>0</v>
      </c>
      <c r="Q36" s="340"/>
    </row>
    <row r="37" spans="1:17" ht="30" customHeight="1" x14ac:dyDescent="0.15">
      <c r="A37" s="284" t="s">
        <v>99</v>
      </c>
      <c r="B37" s="294">
        <f t="shared" ref="B37:P37" si="7">B38</f>
        <v>1</v>
      </c>
      <c r="C37" s="304">
        <f t="shared" si="7"/>
        <v>1</v>
      </c>
      <c r="D37" s="307">
        <f t="shared" si="7"/>
        <v>0</v>
      </c>
      <c r="E37" s="304">
        <f t="shared" si="7"/>
        <v>115</v>
      </c>
      <c r="F37" s="313">
        <f t="shared" si="7"/>
        <v>70</v>
      </c>
      <c r="G37" s="322">
        <f t="shared" si="7"/>
        <v>45</v>
      </c>
      <c r="H37" s="304">
        <f t="shared" si="7"/>
        <v>115</v>
      </c>
      <c r="I37" s="313">
        <f t="shared" si="7"/>
        <v>70</v>
      </c>
      <c r="J37" s="322">
        <f t="shared" si="7"/>
        <v>45</v>
      </c>
      <c r="K37" s="304">
        <f t="shared" si="7"/>
        <v>41</v>
      </c>
      <c r="L37" s="304">
        <f t="shared" si="7"/>
        <v>27</v>
      </c>
      <c r="M37" s="330">
        <f t="shared" si="7"/>
        <v>14</v>
      </c>
      <c r="N37" s="304">
        <f t="shared" si="7"/>
        <v>38</v>
      </c>
      <c r="O37" s="304">
        <f t="shared" si="7"/>
        <v>18</v>
      </c>
      <c r="P37" s="338">
        <f t="shared" si="7"/>
        <v>20</v>
      </c>
      <c r="Q37" s="340"/>
    </row>
    <row r="38" spans="1:17" ht="30" customHeight="1" x14ac:dyDescent="0.15">
      <c r="A38" s="283" t="s">
        <v>393</v>
      </c>
      <c r="B38" s="849">
        <v>1</v>
      </c>
      <c r="C38" s="833">
        <v>1</v>
      </c>
      <c r="D38" s="832">
        <v>0</v>
      </c>
      <c r="E38" s="303">
        <v>115</v>
      </c>
      <c r="F38" s="833">
        <v>70</v>
      </c>
      <c r="G38" s="834">
        <v>45</v>
      </c>
      <c r="H38" s="303">
        <v>115</v>
      </c>
      <c r="I38" s="833">
        <v>70</v>
      </c>
      <c r="J38" s="834">
        <v>45</v>
      </c>
      <c r="K38" s="303">
        <v>41</v>
      </c>
      <c r="L38" s="303">
        <v>27</v>
      </c>
      <c r="M38" s="321">
        <v>14</v>
      </c>
      <c r="N38" s="303">
        <v>38</v>
      </c>
      <c r="O38" s="303">
        <v>18</v>
      </c>
      <c r="P38" s="337">
        <v>20</v>
      </c>
      <c r="Q38" s="340"/>
    </row>
    <row r="39" spans="1:17" ht="30" customHeight="1" x14ac:dyDescent="0.15">
      <c r="A39" s="284" t="s">
        <v>116</v>
      </c>
      <c r="B39" s="294">
        <f t="shared" ref="B39:P39" si="8">B40+B41</f>
        <v>1</v>
      </c>
      <c r="C39" s="304">
        <f t="shared" si="8"/>
        <v>1</v>
      </c>
      <c r="D39" s="307">
        <f t="shared" si="8"/>
        <v>0</v>
      </c>
      <c r="E39" s="304">
        <f t="shared" si="8"/>
        <v>103</v>
      </c>
      <c r="F39" s="302">
        <f t="shared" si="8"/>
        <v>59</v>
      </c>
      <c r="G39" s="320">
        <f t="shared" si="8"/>
        <v>44</v>
      </c>
      <c r="H39" s="304">
        <f t="shared" si="8"/>
        <v>103</v>
      </c>
      <c r="I39" s="302">
        <f t="shared" si="8"/>
        <v>59</v>
      </c>
      <c r="J39" s="320">
        <f t="shared" si="8"/>
        <v>44</v>
      </c>
      <c r="K39" s="304">
        <f t="shared" si="8"/>
        <v>31</v>
      </c>
      <c r="L39" s="304">
        <f t="shared" si="8"/>
        <v>15</v>
      </c>
      <c r="M39" s="330">
        <f t="shared" si="8"/>
        <v>16</v>
      </c>
      <c r="N39" s="304">
        <f t="shared" si="8"/>
        <v>37</v>
      </c>
      <c r="O39" s="304">
        <f t="shared" si="8"/>
        <v>24</v>
      </c>
      <c r="P39" s="338">
        <f t="shared" si="8"/>
        <v>13</v>
      </c>
      <c r="Q39" s="340"/>
    </row>
    <row r="40" spans="1:17" ht="30" customHeight="1" x14ac:dyDescent="0.15">
      <c r="A40" s="282" t="s">
        <v>119</v>
      </c>
      <c r="B40" s="822">
        <v>1</v>
      </c>
      <c r="C40" s="823">
        <v>1</v>
      </c>
      <c r="D40" s="825">
        <v>0</v>
      </c>
      <c r="E40" s="302">
        <v>103</v>
      </c>
      <c r="F40" s="823">
        <v>59</v>
      </c>
      <c r="G40" s="824">
        <v>44</v>
      </c>
      <c r="H40" s="302">
        <v>103</v>
      </c>
      <c r="I40" s="823">
        <v>59</v>
      </c>
      <c r="J40" s="824">
        <v>44</v>
      </c>
      <c r="K40" s="823">
        <v>31</v>
      </c>
      <c r="L40" s="823">
        <v>15</v>
      </c>
      <c r="M40" s="850">
        <v>16</v>
      </c>
      <c r="N40" s="823">
        <v>37</v>
      </c>
      <c r="O40" s="823">
        <v>24</v>
      </c>
      <c r="P40" s="842">
        <v>13</v>
      </c>
      <c r="Q40" s="340"/>
    </row>
    <row r="41" spans="1:17" ht="30" customHeight="1" x14ac:dyDescent="0.15">
      <c r="A41" s="285" t="s">
        <v>118</v>
      </c>
      <c r="B41" s="851">
        <v>0</v>
      </c>
      <c r="C41" s="829">
        <v>0</v>
      </c>
      <c r="D41" s="829">
        <v>0</v>
      </c>
      <c r="E41" s="829">
        <v>0</v>
      </c>
      <c r="F41" s="852">
        <v>0</v>
      </c>
      <c r="G41" s="853">
        <v>0</v>
      </c>
      <c r="H41" s="829">
        <v>0</v>
      </c>
      <c r="I41" s="852">
        <v>0</v>
      </c>
      <c r="J41" s="853">
        <v>0</v>
      </c>
      <c r="K41" s="829">
        <v>0</v>
      </c>
      <c r="L41" s="852">
        <v>0</v>
      </c>
      <c r="M41" s="853">
        <v>0</v>
      </c>
      <c r="N41" s="829">
        <v>0</v>
      </c>
      <c r="O41" s="852">
        <v>0</v>
      </c>
      <c r="P41" s="831">
        <v>0</v>
      </c>
      <c r="Q41" s="340"/>
    </row>
    <row r="42" spans="1:17" ht="30" customHeight="1" x14ac:dyDescent="0.15">
      <c r="A42" s="286"/>
      <c r="B42" s="127"/>
      <c r="C42" s="127"/>
      <c r="D42" s="127"/>
      <c r="E42" s="127"/>
      <c r="F42" s="315"/>
      <c r="G42" s="315"/>
      <c r="H42" s="315"/>
      <c r="I42" s="315"/>
      <c r="J42" s="315"/>
      <c r="K42" s="315"/>
      <c r="L42" s="315"/>
      <c r="M42" s="315"/>
      <c r="N42" s="315"/>
      <c r="O42" s="315"/>
      <c r="P42" s="315"/>
    </row>
    <row r="43" spans="1:17" ht="26.25" customHeight="1" x14ac:dyDescent="0.15">
      <c r="B43" s="296"/>
      <c r="C43" s="296"/>
      <c r="D43" s="296"/>
      <c r="E43" s="296"/>
      <c r="F43" s="296"/>
      <c r="G43" s="296"/>
      <c r="H43" s="296"/>
      <c r="I43" s="296"/>
      <c r="J43" s="296"/>
      <c r="K43" s="296"/>
      <c r="L43" s="296"/>
      <c r="M43" s="296"/>
      <c r="N43" s="296"/>
      <c r="O43" s="296"/>
      <c r="P43" s="296"/>
    </row>
    <row r="44" spans="1:17" ht="26.25" customHeight="1" x14ac:dyDescent="0.15">
      <c r="B44" s="296"/>
      <c r="C44" s="296"/>
      <c r="D44" s="296"/>
      <c r="E44" s="296"/>
      <c r="F44" s="296"/>
      <c r="G44" s="296"/>
      <c r="H44" s="296"/>
      <c r="I44" s="296"/>
      <c r="J44" s="296"/>
      <c r="K44" s="296"/>
      <c r="L44" s="296"/>
      <c r="M44" s="296"/>
      <c r="N44" s="296"/>
      <c r="O44" s="296"/>
      <c r="P44" s="296"/>
    </row>
    <row r="45" spans="1:17" ht="26.25" customHeight="1" x14ac:dyDescent="0.15"/>
    <row r="46" spans="1:17" ht="26.25" customHeight="1" x14ac:dyDescent="0.15"/>
    <row r="47" spans="1:17" ht="26.25" customHeight="1" x14ac:dyDescent="0.15"/>
    <row r="48" spans="1:17"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sheetData>
  <customSheetViews>
    <customSheetView guid="{2AAE3DF7-9749-4539-9FF8-8CC80BE2C78E}" scale="80" showPageBreaks="1" showGridLines="0" fitToPage="1" view="pageBreakPreview">
      <pane xSplit="1" ySplit="6" topLeftCell="B7" activePane="bottomRight" state="frozen"/>
      <selection pane="bottomRight" activeCell="Q15" sqref="Q15"/>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scale="59" firstPageNumber="25"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1" ySplit="6" topLeftCell="B25" state="frozen"/>
      <selection activeCell="B40" sqref="B40:P41"/>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firstPageNumber="25"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6" topLeftCell="B25" activePane="bottomRight" state="frozen"/>
      <selection pane="bottomRight" activeCell="B40" sqref="B40:P41"/>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scale="68" firstPageNumber="25"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6" topLeftCell="B7" state="frozen"/>
      <selection activeCell="B1" sqref="B1"/>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firstPageNumber="25"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6" topLeftCell="B25" activePane="bottomRight" state="frozen"/>
      <selection pane="bottomRight" activeCell="B40" sqref="B40:P41"/>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scale="68" firstPageNumber="25"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6" topLeftCell="B7" activePane="bottomRight" state="frozen"/>
      <selection pane="bottomRight"/>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scale="59" firstPageNumber="25" orientation="portrait" useFirstPageNumber="1" r:id="rId6"/>
      <headerFooter scaleWithDoc="0" alignWithMargins="0">
        <oddFooter>&amp;C-&amp;A-</oddFooter>
        <evenFooter>&amp;C- &amp;P -</evenFooter>
        <firstFooter>&amp;C- &amp;P -</firstFooter>
      </headerFooter>
    </customSheetView>
  </customSheetViews>
  <mergeCells count="2">
    <mergeCell ref="A3:A4"/>
    <mergeCell ref="A5:A6"/>
  </mergeCells>
  <phoneticPr fontId="2"/>
  <printOptions horizontalCentered="1" verticalCentered="1"/>
  <pageMargins left="0.59055118110236227" right="0.39370078740157483" top="0.31496062992125984" bottom="0.55118110236220474" header="0" footer="0.27559055118110237"/>
  <pageSetup paperSize="9" scale="59" firstPageNumber="25" orientation="portrait" useFirstPageNumber="1" r:id="rId7"/>
  <headerFooter scaleWithDoc="0" alignWithMargins="0">
    <oddFooter>&amp;C-&amp;A-</oddFooter>
    <evenFooter>&amp;C- &amp;P -</evenFooter>
    <firstFooter>&amp;C- &amp;P -</firstFooter>
  </headerFooter>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S46"/>
  <sheetViews>
    <sheetView showGridLines="0" view="pageBreakPreview" zoomScale="80" zoomScaleNormal="75" zoomScaleSheetLayoutView="80" workbookViewId="0">
      <pane xSplit="2" ySplit="5" topLeftCell="C6" activePane="bottomRight" state="frozen"/>
      <selection pane="topRight" activeCell="C1" sqref="C1"/>
      <selection pane="bottomLeft" activeCell="A6" sqref="A6"/>
      <selection pane="bottomRight" activeCell="F17" sqref="F17"/>
    </sheetView>
  </sheetViews>
  <sheetFormatPr defaultColWidth="9" defaultRowHeight="17.25" x14ac:dyDescent="0.2"/>
  <cols>
    <col min="1" max="1" width="2.625" style="43" customWidth="1" collapsed="1"/>
    <col min="2" max="2" width="17.125" style="100" customWidth="1" collapsed="1"/>
    <col min="3" max="3" width="11.375" style="43" customWidth="1" collapsed="1"/>
    <col min="4" max="4" width="9.375" style="43" bestFit="1" customWidth="1" collapsed="1"/>
    <col min="5" max="5" width="8.75" style="43" customWidth="1" collapsed="1"/>
    <col min="6" max="6" width="8" style="43" bestFit="1" customWidth="1" collapsed="1"/>
    <col min="7" max="8" width="6.5" style="43" bestFit="1" customWidth="1" collapsed="1"/>
    <col min="9" max="14" width="5.625" style="43" customWidth="1" collapsed="1"/>
    <col min="15" max="15" width="8.75" style="43" customWidth="1" collapsed="1"/>
    <col min="16" max="16" width="8.5" style="43" customWidth="1" collapsed="1"/>
    <col min="17" max="17" width="7.75" style="43" customWidth="1" collapsed="1"/>
    <col min="18" max="18" width="9.25" style="43" customWidth="1" collapsed="1"/>
    <col min="19" max="16384" width="9" style="43" collapsed="1"/>
  </cols>
  <sheetData>
    <row r="1" spans="2:19" ht="39.950000000000003" customHeight="1" x14ac:dyDescent="0.15">
      <c r="B1" s="140" t="s">
        <v>413</v>
      </c>
      <c r="R1" s="120" t="s">
        <v>174</v>
      </c>
    </row>
    <row r="2" spans="2:19" s="170" customFormat="1" ht="15.95" customHeight="1" x14ac:dyDescent="0.15">
      <c r="B2" s="977" t="s">
        <v>35</v>
      </c>
      <c r="C2" s="331"/>
      <c r="D2" s="331"/>
      <c r="E2" s="331"/>
      <c r="F2" s="331"/>
      <c r="G2" s="331"/>
      <c r="H2" s="331"/>
      <c r="I2" s="331"/>
      <c r="J2" s="331"/>
      <c r="K2" s="331"/>
      <c r="L2" s="331"/>
      <c r="M2" s="331"/>
      <c r="N2" s="331"/>
      <c r="O2" s="356" t="s">
        <v>50</v>
      </c>
      <c r="P2" s="358"/>
      <c r="Q2" s="297"/>
      <c r="R2" s="362" t="s">
        <v>29</v>
      </c>
    </row>
    <row r="3" spans="2:19" s="170" customFormat="1" ht="15.95" customHeight="1" x14ac:dyDescent="0.15">
      <c r="B3" s="978"/>
      <c r="C3" s="298" t="s">
        <v>175</v>
      </c>
      <c r="D3" s="298"/>
      <c r="E3" s="298"/>
      <c r="F3" s="298"/>
      <c r="G3" s="298"/>
      <c r="H3" s="316"/>
      <c r="I3" s="299" t="s">
        <v>176</v>
      </c>
      <c r="J3" s="353"/>
      <c r="K3" s="353"/>
      <c r="L3" s="299" t="s">
        <v>59</v>
      </c>
      <c r="M3" s="353"/>
      <c r="N3" s="353"/>
      <c r="O3" s="329" t="s">
        <v>61</v>
      </c>
      <c r="P3" s="328"/>
      <c r="Q3" s="298"/>
      <c r="R3" s="363" t="s">
        <v>65</v>
      </c>
    </row>
    <row r="4" spans="2:19" s="170" customFormat="1" ht="15.95" customHeight="1" x14ac:dyDescent="0.15">
      <c r="B4" s="981" t="s">
        <v>101</v>
      </c>
      <c r="C4" s="343" t="s">
        <v>130</v>
      </c>
      <c r="D4" s="346"/>
      <c r="E4" s="346"/>
      <c r="F4" s="343" t="s">
        <v>131</v>
      </c>
      <c r="G4" s="346"/>
      <c r="H4" s="346"/>
      <c r="I4" s="352"/>
      <c r="J4" s="354"/>
      <c r="K4" s="354"/>
      <c r="L4" s="352"/>
      <c r="M4" s="354"/>
      <c r="N4" s="354"/>
      <c r="O4" s="357"/>
      <c r="P4" s="359"/>
      <c r="Q4" s="360"/>
      <c r="R4" s="364"/>
    </row>
    <row r="5" spans="2:19" s="170" customFormat="1" ht="15.95" customHeight="1" x14ac:dyDescent="0.15">
      <c r="B5" s="982"/>
      <c r="C5" s="344" t="s">
        <v>56</v>
      </c>
      <c r="D5" s="344" t="s">
        <v>11</v>
      </c>
      <c r="E5" s="347" t="s">
        <v>10</v>
      </c>
      <c r="F5" s="344" t="s">
        <v>56</v>
      </c>
      <c r="G5" s="344" t="s">
        <v>11</v>
      </c>
      <c r="H5" s="347" t="s">
        <v>10</v>
      </c>
      <c r="I5" s="344" t="s">
        <v>56</v>
      </c>
      <c r="J5" s="344" t="s">
        <v>11</v>
      </c>
      <c r="K5" s="347" t="s">
        <v>10</v>
      </c>
      <c r="L5" s="344" t="s">
        <v>56</v>
      </c>
      <c r="M5" s="344" t="s">
        <v>11</v>
      </c>
      <c r="N5" s="347" t="s">
        <v>10</v>
      </c>
      <c r="O5" s="344" t="s">
        <v>56</v>
      </c>
      <c r="P5" s="344" t="s">
        <v>11</v>
      </c>
      <c r="Q5" s="347" t="s">
        <v>10</v>
      </c>
      <c r="R5" s="365"/>
    </row>
    <row r="6" spans="2:19" s="1" customFormat="1" ht="30" customHeight="1" x14ac:dyDescent="0.15">
      <c r="B6" s="819" t="s">
        <v>415</v>
      </c>
      <c r="C6" s="301">
        <v>6717</v>
      </c>
      <c r="D6" s="301">
        <v>3435</v>
      </c>
      <c r="E6" s="319">
        <v>3282</v>
      </c>
      <c r="F6" s="301">
        <v>90</v>
      </c>
      <c r="G6" s="301">
        <v>41</v>
      </c>
      <c r="H6" s="319">
        <v>49</v>
      </c>
      <c r="I6" s="301">
        <v>24</v>
      </c>
      <c r="J6" s="301">
        <v>11</v>
      </c>
      <c r="K6" s="319">
        <v>13</v>
      </c>
      <c r="L6" s="311">
        <v>0</v>
      </c>
      <c r="M6" s="302">
        <v>0</v>
      </c>
      <c r="N6" s="355">
        <v>0</v>
      </c>
      <c r="O6" s="301">
        <v>1929</v>
      </c>
      <c r="P6" s="301">
        <v>1281</v>
      </c>
      <c r="Q6" s="319">
        <v>648</v>
      </c>
      <c r="R6" s="366">
        <v>408</v>
      </c>
    </row>
    <row r="7" spans="2:19" ht="30" customHeight="1" x14ac:dyDescent="0.15">
      <c r="B7" s="819" t="s">
        <v>425</v>
      </c>
      <c r="C7" s="301">
        <f t="shared" ref="C7:R7" si="0">C8+C9</f>
        <v>6410</v>
      </c>
      <c r="D7" s="301">
        <f t="shared" si="0"/>
        <v>3300</v>
      </c>
      <c r="E7" s="319">
        <f t="shared" si="0"/>
        <v>3110</v>
      </c>
      <c r="F7" s="301">
        <f t="shared" si="0"/>
        <v>87</v>
      </c>
      <c r="G7" s="301">
        <f t="shared" si="0"/>
        <v>46</v>
      </c>
      <c r="H7" s="319">
        <f t="shared" si="0"/>
        <v>41</v>
      </c>
      <c r="I7" s="301">
        <f t="shared" si="0"/>
        <v>27</v>
      </c>
      <c r="J7" s="301">
        <f t="shared" si="0"/>
        <v>10</v>
      </c>
      <c r="K7" s="319">
        <f t="shared" si="0"/>
        <v>17</v>
      </c>
      <c r="L7" s="311">
        <f t="shared" si="0"/>
        <v>0</v>
      </c>
      <c r="M7" s="302">
        <f t="shared" si="0"/>
        <v>0</v>
      </c>
      <c r="N7" s="355">
        <f t="shared" si="0"/>
        <v>0</v>
      </c>
      <c r="O7" s="301">
        <f t="shared" si="0"/>
        <v>1900</v>
      </c>
      <c r="P7" s="301">
        <f t="shared" si="0"/>
        <v>1253</v>
      </c>
      <c r="Q7" s="319">
        <f t="shared" si="0"/>
        <v>647</v>
      </c>
      <c r="R7" s="366">
        <f t="shared" si="0"/>
        <v>396</v>
      </c>
      <c r="S7" s="340"/>
    </row>
    <row r="8" spans="2:19" ht="30" customHeight="1" x14ac:dyDescent="0.15">
      <c r="B8" s="341" t="s">
        <v>78</v>
      </c>
      <c r="C8" s="302">
        <f t="shared" ref="C8:R8" si="1">SUM(C10:C22)</f>
        <v>6316</v>
      </c>
      <c r="D8" s="302">
        <f t="shared" si="1"/>
        <v>3241</v>
      </c>
      <c r="E8" s="320">
        <f t="shared" si="1"/>
        <v>3075</v>
      </c>
      <c r="F8" s="348">
        <f t="shared" si="1"/>
        <v>87</v>
      </c>
      <c r="G8" s="348">
        <f t="shared" si="1"/>
        <v>46</v>
      </c>
      <c r="H8" s="349">
        <f t="shared" si="1"/>
        <v>41</v>
      </c>
      <c r="I8" s="348">
        <f t="shared" si="1"/>
        <v>27</v>
      </c>
      <c r="J8" s="348">
        <f t="shared" si="1"/>
        <v>10</v>
      </c>
      <c r="K8" s="349">
        <f t="shared" si="1"/>
        <v>17</v>
      </c>
      <c r="L8" s="311">
        <f t="shared" si="1"/>
        <v>0</v>
      </c>
      <c r="M8" s="302">
        <f t="shared" si="1"/>
        <v>0</v>
      </c>
      <c r="N8" s="355">
        <f t="shared" si="1"/>
        <v>0</v>
      </c>
      <c r="O8" s="302">
        <f t="shared" si="1"/>
        <v>1838</v>
      </c>
      <c r="P8" s="302">
        <f t="shared" si="1"/>
        <v>1220</v>
      </c>
      <c r="Q8" s="355">
        <f t="shared" si="1"/>
        <v>618</v>
      </c>
      <c r="R8" s="336">
        <f t="shared" si="1"/>
        <v>383</v>
      </c>
    </row>
    <row r="9" spans="2:19" ht="30" customHeight="1" x14ac:dyDescent="0.15">
      <c r="B9" s="342" t="s">
        <v>3</v>
      </c>
      <c r="C9" s="303">
        <f t="shared" ref="C9:R9" si="2">C23+C25+C27+C31+C36+C38</f>
        <v>94</v>
      </c>
      <c r="D9" s="303">
        <f t="shared" si="2"/>
        <v>59</v>
      </c>
      <c r="E9" s="321">
        <f t="shared" si="2"/>
        <v>35</v>
      </c>
      <c r="F9" s="306">
        <f t="shared" si="2"/>
        <v>0</v>
      </c>
      <c r="G9" s="303">
        <f t="shared" si="2"/>
        <v>0</v>
      </c>
      <c r="H9" s="350">
        <f t="shared" si="2"/>
        <v>0</v>
      </c>
      <c r="I9" s="306">
        <f t="shared" si="2"/>
        <v>0</v>
      </c>
      <c r="J9" s="303">
        <f t="shared" si="2"/>
        <v>0</v>
      </c>
      <c r="K9" s="350">
        <f t="shared" si="2"/>
        <v>0</v>
      </c>
      <c r="L9" s="306">
        <f t="shared" si="2"/>
        <v>0</v>
      </c>
      <c r="M9" s="303">
        <f t="shared" si="2"/>
        <v>0</v>
      </c>
      <c r="N9" s="350">
        <f t="shared" si="2"/>
        <v>0</v>
      </c>
      <c r="O9" s="303">
        <f t="shared" si="2"/>
        <v>62</v>
      </c>
      <c r="P9" s="303">
        <f t="shared" si="2"/>
        <v>33</v>
      </c>
      <c r="Q9" s="350">
        <f t="shared" si="2"/>
        <v>29</v>
      </c>
      <c r="R9" s="337">
        <f t="shared" si="2"/>
        <v>13</v>
      </c>
    </row>
    <row r="10" spans="2:19" ht="30" customHeight="1" x14ac:dyDescent="0.15">
      <c r="B10" s="282" t="s">
        <v>83</v>
      </c>
      <c r="C10" s="302">
        <v>2442</v>
      </c>
      <c r="D10" s="302">
        <v>1217</v>
      </c>
      <c r="E10" s="320">
        <v>1225</v>
      </c>
      <c r="F10" s="302">
        <v>64</v>
      </c>
      <c r="G10" s="302">
        <v>31</v>
      </c>
      <c r="H10" s="320">
        <v>33</v>
      </c>
      <c r="I10" s="311">
        <v>0</v>
      </c>
      <c r="J10" s="302">
        <v>0</v>
      </c>
      <c r="K10" s="355">
        <v>0</v>
      </c>
      <c r="L10" s="311">
        <v>0</v>
      </c>
      <c r="M10" s="302">
        <v>0</v>
      </c>
      <c r="N10" s="355">
        <v>0</v>
      </c>
      <c r="O10" s="302">
        <v>600</v>
      </c>
      <c r="P10" s="302">
        <v>381</v>
      </c>
      <c r="Q10" s="355">
        <v>219</v>
      </c>
      <c r="R10" s="336">
        <v>122</v>
      </c>
    </row>
    <row r="11" spans="2:19" ht="30" customHeight="1" x14ac:dyDescent="0.15">
      <c r="B11" s="282" t="s">
        <v>89</v>
      </c>
      <c r="C11" s="302">
        <v>454</v>
      </c>
      <c r="D11" s="302">
        <v>227</v>
      </c>
      <c r="E11" s="320">
        <v>227</v>
      </c>
      <c r="F11" s="311">
        <v>0</v>
      </c>
      <c r="G11" s="302">
        <v>0</v>
      </c>
      <c r="H11" s="355">
        <v>0</v>
      </c>
      <c r="I11" s="311">
        <v>0</v>
      </c>
      <c r="J11" s="302">
        <v>0</v>
      </c>
      <c r="K11" s="355">
        <v>0</v>
      </c>
      <c r="L11" s="311">
        <v>0</v>
      </c>
      <c r="M11" s="302">
        <v>0</v>
      </c>
      <c r="N11" s="355">
        <v>0</v>
      </c>
      <c r="O11" s="302">
        <v>149</v>
      </c>
      <c r="P11" s="302">
        <v>93</v>
      </c>
      <c r="Q11" s="355">
        <v>56</v>
      </c>
      <c r="R11" s="336">
        <v>32</v>
      </c>
    </row>
    <row r="12" spans="2:19" ht="30" customHeight="1" x14ac:dyDescent="0.15">
      <c r="B12" s="282" t="s">
        <v>69</v>
      </c>
      <c r="C12" s="302">
        <v>709</v>
      </c>
      <c r="D12" s="302">
        <v>359</v>
      </c>
      <c r="E12" s="320">
        <v>350</v>
      </c>
      <c r="F12" s="302">
        <v>16</v>
      </c>
      <c r="G12" s="302">
        <v>11</v>
      </c>
      <c r="H12" s="320">
        <v>5</v>
      </c>
      <c r="I12" s="311">
        <v>0</v>
      </c>
      <c r="J12" s="302">
        <v>0</v>
      </c>
      <c r="K12" s="355">
        <v>0</v>
      </c>
      <c r="L12" s="311">
        <v>0</v>
      </c>
      <c r="M12" s="302">
        <v>0</v>
      </c>
      <c r="N12" s="355">
        <v>0</v>
      </c>
      <c r="O12" s="302">
        <v>221</v>
      </c>
      <c r="P12" s="302">
        <v>150</v>
      </c>
      <c r="Q12" s="355">
        <v>71</v>
      </c>
      <c r="R12" s="336">
        <v>36</v>
      </c>
    </row>
    <row r="13" spans="2:19" ht="30" customHeight="1" x14ac:dyDescent="0.15">
      <c r="B13" s="282" t="s">
        <v>90</v>
      </c>
      <c r="C13" s="302">
        <v>516</v>
      </c>
      <c r="D13" s="302">
        <v>256</v>
      </c>
      <c r="E13" s="320">
        <v>260</v>
      </c>
      <c r="F13" s="311">
        <v>5</v>
      </c>
      <c r="G13" s="302">
        <v>2</v>
      </c>
      <c r="H13" s="355">
        <v>3</v>
      </c>
      <c r="I13" s="311">
        <v>0</v>
      </c>
      <c r="J13" s="302">
        <v>0</v>
      </c>
      <c r="K13" s="355">
        <v>0</v>
      </c>
      <c r="L13" s="311">
        <v>0</v>
      </c>
      <c r="M13" s="302">
        <v>0</v>
      </c>
      <c r="N13" s="355">
        <v>0</v>
      </c>
      <c r="O13" s="302">
        <v>151</v>
      </c>
      <c r="P13" s="302">
        <v>94</v>
      </c>
      <c r="Q13" s="355">
        <v>57</v>
      </c>
      <c r="R13" s="336">
        <v>27</v>
      </c>
    </row>
    <row r="14" spans="2:19" ht="30" customHeight="1" x14ac:dyDescent="0.15">
      <c r="B14" s="282" t="s">
        <v>230</v>
      </c>
      <c r="C14" s="302">
        <v>82</v>
      </c>
      <c r="D14" s="302">
        <v>66</v>
      </c>
      <c r="E14" s="320">
        <v>16</v>
      </c>
      <c r="F14" s="311">
        <v>0</v>
      </c>
      <c r="G14" s="302">
        <v>0</v>
      </c>
      <c r="H14" s="355">
        <v>0</v>
      </c>
      <c r="I14" s="311">
        <v>0</v>
      </c>
      <c r="J14" s="302">
        <v>0</v>
      </c>
      <c r="K14" s="355">
        <v>0</v>
      </c>
      <c r="L14" s="311">
        <v>0</v>
      </c>
      <c r="M14" s="302">
        <v>0</v>
      </c>
      <c r="N14" s="355">
        <v>0</v>
      </c>
      <c r="O14" s="302">
        <v>54</v>
      </c>
      <c r="P14" s="302">
        <v>40</v>
      </c>
      <c r="Q14" s="355">
        <v>14</v>
      </c>
      <c r="R14" s="336">
        <v>30</v>
      </c>
    </row>
    <row r="15" spans="2:19" ht="30" customHeight="1" x14ac:dyDescent="0.15">
      <c r="B15" s="282" t="s">
        <v>198</v>
      </c>
      <c r="C15" s="302">
        <v>324</v>
      </c>
      <c r="D15" s="302">
        <v>175</v>
      </c>
      <c r="E15" s="320">
        <v>149</v>
      </c>
      <c r="F15" s="311">
        <v>0</v>
      </c>
      <c r="G15" s="302">
        <v>0</v>
      </c>
      <c r="H15" s="355">
        <v>0</v>
      </c>
      <c r="I15" s="348">
        <v>27</v>
      </c>
      <c r="J15" s="348">
        <v>10</v>
      </c>
      <c r="K15" s="349">
        <v>17</v>
      </c>
      <c r="L15" s="311">
        <v>0</v>
      </c>
      <c r="M15" s="302">
        <v>0</v>
      </c>
      <c r="N15" s="355">
        <v>0</v>
      </c>
      <c r="O15" s="302">
        <v>101</v>
      </c>
      <c r="P15" s="302">
        <v>67</v>
      </c>
      <c r="Q15" s="355">
        <v>34</v>
      </c>
      <c r="R15" s="336">
        <v>14</v>
      </c>
    </row>
    <row r="16" spans="2:19" ht="30" customHeight="1" x14ac:dyDescent="0.15">
      <c r="B16" s="282" t="s">
        <v>137</v>
      </c>
      <c r="C16" s="302">
        <v>169</v>
      </c>
      <c r="D16" s="302">
        <v>99</v>
      </c>
      <c r="E16" s="320">
        <v>70</v>
      </c>
      <c r="F16" s="311">
        <v>0</v>
      </c>
      <c r="G16" s="302">
        <v>0</v>
      </c>
      <c r="H16" s="355">
        <v>0</v>
      </c>
      <c r="I16" s="311">
        <v>0</v>
      </c>
      <c r="J16" s="302">
        <v>0</v>
      </c>
      <c r="K16" s="355">
        <v>0</v>
      </c>
      <c r="L16" s="311">
        <v>0</v>
      </c>
      <c r="M16" s="302">
        <v>0</v>
      </c>
      <c r="N16" s="355">
        <v>0</v>
      </c>
      <c r="O16" s="302">
        <v>51</v>
      </c>
      <c r="P16" s="302">
        <v>35</v>
      </c>
      <c r="Q16" s="355">
        <v>16</v>
      </c>
      <c r="R16" s="336">
        <v>10</v>
      </c>
    </row>
    <row r="17" spans="2:18" ht="30" customHeight="1" x14ac:dyDescent="0.15">
      <c r="B17" s="282" t="s">
        <v>231</v>
      </c>
      <c r="C17" s="302">
        <v>583</v>
      </c>
      <c r="D17" s="302">
        <v>311</v>
      </c>
      <c r="E17" s="320">
        <v>272</v>
      </c>
      <c r="F17" s="302">
        <v>2</v>
      </c>
      <c r="G17" s="302">
        <v>2</v>
      </c>
      <c r="H17" s="820">
        <v>0</v>
      </c>
      <c r="I17" s="311">
        <v>0</v>
      </c>
      <c r="J17" s="302">
        <v>0</v>
      </c>
      <c r="K17" s="355">
        <v>0</v>
      </c>
      <c r="L17" s="311">
        <v>0</v>
      </c>
      <c r="M17" s="302">
        <v>0</v>
      </c>
      <c r="N17" s="355">
        <v>0</v>
      </c>
      <c r="O17" s="302">
        <v>185</v>
      </c>
      <c r="P17" s="302">
        <v>136</v>
      </c>
      <c r="Q17" s="355">
        <v>49</v>
      </c>
      <c r="R17" s="336">
        <v>40</v>
      </c>
    </row>
    <row r="18" spans="2:18" ht="30" customHeight="1" x14ac:dyDescent="0.15">
      <c r="B18" s="282" t="s">
        <v>47</v>
      </c>
      <c r="C18" s="302">
        <v>161</v>
      </c>
      <c r="D18" s="302">
        <v>70</v>
      </c>
      <c r="E18" s="320">
        <v>91</v>
      </c>
      <c r="F18" s="311">
        <v>0</v>
      </c>
      <c r="G18" s="302">
        <v>0</v>
      </c>
      <c r="H18" s="355">
        <v>0</v>
      </c>
      <c r="I18" s="311">
        <v>0</v>
      </c>
      <c r="J18" s="302">
        <v>0</v>
      </c>
      <c r="K18" s="355">
        <v>0</v>
      </c>
      <c r="L18" s="311">
        <v>0</v>
      </c>
      <c r="M18" s="302">
        <v>0</v>
      </c>
      <c r="N18" s="355">
        <v>0</v>
      </c>
      <c r="O18" s="302">
        <v>34</v>
      </c>
      <c r="P18" s="302">
        <v>23</v>
      </c>
      <c r="Q18" s="355">
        <v>11</v>
      </c>
      <c r="R18" s="336">
        <v>5</v>
      </c>
    </row>
    <row r="19" spans="2:18" ht="30" customHeight="1" x14ac:dyDescent="0.15">
      <c r="B19" s="282" t="s">
        <v>100</v>
      </c>
      <c r="C19" s="302">
        <v>493</v>
      </c>
      <c r="D19" s="302">
        <v>274</v>
      </c>
      <c r="E19" s="320">
        <v>219</v>
      </c>
      <c r="F19" s="311">
        <v>0</v>
      </c>
      <c r="G19" s="302">
        <v>0</v>
      </c>
      <c r="H19" s="355">
        <v>0</v>
      </c>
      <c r="I19" s="311">
        <v>0</v>
      </c>
      <c r="J19" s="302">
        <v>0</v>
      </c>
      <c r="K19" s="355">
        <v>0</v>
      </c>
      <c r="L19" s="311">
        <v>0</v>
      </c>
      <c r="M19" s="302">
        <v>0</v>
      </c>
      <c r="N19" s="355">
        <v>0</v>
      </c>
      <c r="O19" s="302">
        <v>164</v>
      </c>
      <c r="P19" s="302">
        <v>113</v>
      </c>
      <c r="Q19" s="355">
        <v>51</v>
      </c>
      <c r="R19" s="336">
        <v>42</v>
      </c>
    </row>
    <row r="20" spans="2:18" ht="30" customHeight="1" x14ac:dyDescent="0.15">
      <c r="B20" s="282" t="s">
        <v>224</v>
      </c>
      <c r="C20" s="302">
        <v>177</v>
      </c>
      <c r="D20" s="302">
        <v>91</v>
      </c>
      <c r="E20" s="320">
        <v>86</v>
      </c>
      <c r="F20" s="311">
        <v>0</v>
      </c>
      <c r="G20" s="302">
        <v>0</v>
      </c>
      <c r="H20" s="355">
        <v>0</v>
      </c>
      <c r="I20" s="311">
        <v>0</v>
      </c>
      <c r="J20" s="302">
        <v>0</v>
      </c>
      <c r="K20" s="355">
        <v>0</v>
      </c>
      <c r="L20" s="311">
        <v>0</v>
      </c>
      <c r="M20" s="302">
        <v>0</v>
      </c>
      <c r="N20" s="355">
        <v>0</v>
      </c>
      <c r="O20" s="302">
        <v>47</v>
      </c>
      <c r="P20" s="302">
        <v>34</v>
      </c>
      <c r="Q20" s="355">
        <v>13</v>
      </c>
      <c r="R20" s="336">
        <v>12</v>
      </c>
    </row>
    <row r="21" spans="2:18" ht="30" customHeight="1" x14ac:dyDescent="0.15">
      <c r="B21" s="282" t="s">
        <v>227</v>
      </c>
      <c r="C21" s="302">
        <v>42</v>
      </c>
      <c r="D21" s="302">
        <v>25</v>
      </c>
      <c r="E21" s="320">
        <v>17</v>
      </c>
      <c r="F21" s="311">
        <v>0</v>
      </c>
      <c r="G21" s="302">
        <v>0</v>
      </c>
      <c r="H21" s="355">
        <v>0</v>
      </c>
      <c r="I21" s="311">
        <v>0</v>
      </c>
      <c r="J21" s="302">
        <v>0</v>
      </c>
      <c r="K21" s="355">
        <v>0</v>
      </c>
      <c r="L21" s="311">
        <v>0</v>
      </c>
      <c r="M21" s="302">
        <v>0</v>
      </c>
      <c r="N21" s="355">
        <v>0</v>
      </c>
      <c r="O21" s="302">
        <v>27</v>
      </c>
      <c r="P21" s="302">
        <v>19</v>
      </c>
      <c r="Q21" s="355">
        <v>8</v>
      </c>
      <c r="R21" s="336">
        <v>6</v>
      </c>
    </row>
    <row r="22" spans="2:18" ht="30" customHeight="1" x14ac:dyDescent="0.15">
      <c r="B22" s="283" t="s">
        <v>228</v>
      </c>
      <c r="C22" s="303">
        <v>164</v>
      </c>
      <c r="D22" s="303">
        <v>71</v>
      </c>
      <c r="E22" s="321">
        <v>93</v>
      </c>
      <c r="F22" s="311">
        <v>0</v>
      </c>
      <c r="G22" s="302">
        <v>0</v>
      </c>
      <c r="H22" s="355">
        <v>0</v>
      </c>
      <c r="I22" s="311">
        <v>0</v>
      </c>
      <c r="J22" s="302">
        <v>0</v>
      </c>
      <c r="K22" s="355">
        <v>0</v>
      </c>
      <c r="L22" s="311">
        <v>0</v>
      </c>
      <c r="M22" s="302">
        <v>0</v>
      </c>
      <c r="N22" s="355">
        <v>0</v>
      </c>
      <c r="O22" s="303">
        <v>54</v>
      </c>
      <c r="P22" s="303">
        <v>35</v>
      </c>
      <c r="Q22" s="350">
        <v>19</v>
      </c>
      <c r="R22" s="337">
        <v>7</v>
      </c>
    </row>
    <row r="23" spans="2:18" ht="30" customHeight="1" x14ac:dyDescent="0.15">
      <c r="B23" s="284" t="s">
        <v>86</v>
      </c>
      <c r="C23" s="304">
        <f t="shared" ref="C23:R23" si="3">C24</f>
        <v>0</v>
      </c>
      <c r="D23" s="304">
        <f t="shared" si="3"/>
        <v>0</v>
      </c>
      <c r="E23" s="330">
        <f t="shared" si="3"/>
        <v>0</v>
      </c>
      <c r="F23" s="313">
        <f t="shared" si="3"/>
        <v>0</v>
      </c>
      <c r="G23" s="313">
        <f t="shared" si="3"/>
        <v>0</v>
      </c>
      <c r="H23" s="351">
        <f t="shared" si="3"/>
        <v>0</v>
      </c>
      <c r="I23" s="313">
        <f t="shared" si="3"/>
        <v>0</v>
      </c>
      <c r="J23" s="313">
        <f t="shared" si="3"/>
        <v>0</v>
      </c>
      <c r="K23" s="351">
        <f t="shared" si="3"/>
        <v>0</v>
      </c>
      <c r="L23" s="313">
        <f t="shared" si="3"/>
        <v>0</v>
      </c>
      <c r="M23" s="313">
        <f t="shared" si="3"/>
        <v>0</v>
      </c>
      <c r="N23" s="351">
        <f t="shared" si="3"/>
        <v>0</v>
      </c>
      <c r="O23" s="304">
        <f t="shared" si="3"/>
        <v>0</v>
      </c>
      <c r="P23" s="304">
        <f t="shared" si="3"/>
        <v>0</v>
      </c>
      <c r="Q23" s="361">
        <f t="shared" si="3"/>
        <v>0</v>
      </c>
      <c r="R23" s="338">
        <f t="shared" si="3"/>
        <v>0</v>
      </c>
    </row>
    <row r="24" spans="2:18" ht="30" customHeight="1" x14ac:dyDescent="0.15">
      <c r="B24" s="283" t="s">
        <v>96</v>
      </c>
      <c r="C24" s="303">
        <v>0</v>
      </c>
      <c r="D24" s="303">
        <v>0</v>
      </c>
      <c r="E24" s="321">
        <v>0</v>
      </c>
      <c r="F24" s="303">
        <v>0</v>
      </c>
      <c r="G24" s="303">
        <v>0</v>
      </c>
      <c r="H24" s="321">
        <v>0</v>
      </c>
      <c r="I24" s="303">
        <v>0</v>
      </c>
      <c r="J24" s="303">
        <v>0</v>
      </c>
      <c r="K24" s="321">
        <v>0</v>
      </c>
      <c r="L24" s="303">
        <v>0</v>
      </c>
      <c r="M24" s="303">
        <v>0</v>
      </c>
      <c r="N24" s="321">
        <v>0</v>
      </c>
      <c r="O24" s="303">
        <v>0</v>
      </c>
      <c r="P24" s="303">
        <v>0</v>
      </c>
      <c r="Q24" s="350">
        <v>0</v>
      </c>
      <c r="R24" s="337">
        <v>0</v>
      </c>
    </row>
    <row r="25" spans="2:18" ht="30" customHeight="1" x14ac:dyDescent="0.15">
      <c r="B25" s="284" t="s">
        <v>45</v>
      </c>
      <c r="C25" s="345">
        <f t="shared" ref="C25:R25" si="4">C26</f>
        <v>0</v>
      </c>
      <c r="D25" s="313">
        <f t="shared" si="4"/>
        <v>0</v>
      </c>
      <c r="E25" s="322">
        <f t="shared" si="4"/>
        <v>0</v>
      </c>
      <c r="F25" s="307">
        <f t="shared" si="4"/>
        <v>0</v>
      </c>
      <c r="G25" s="313">
        <f t="shared" si="4"/>
        <v>0</v>
      </c>
      <c r="H25" s="351">
        <f t="shared" si="4"/>
        <v>0</v>
      </c>
      <c r="I25" s="307">
        <f t="shared" si="4"/>
        <v>0</v>
      </c>
      <c r="J25" s="313">
        <f t="shared" si="4"/>
        <v>0</v>
      </c>
      <c r="K25" s="351">
        <f t="shared" si="4"/>
        <v>0</v>
      </c>
      <c r="L25" s="307">
        <f t="shared" si="4"/>
        <v>0</v>
      </c>
      <c r="M25" s="313">
        <f t="shared" si="4"/>
        <v>0</v>
      </c>
      <c r="N25" s="351">
        <f t="shared" si="4"/>
        <v>0</v>
      </c>
      <c r="O25" s="307">
        <f t="shared" si="4"/>
        <v>0</v>
      </c>
      <c r="P25" s="313">
        <f t="shared" si="4"/>
        <v>0</v>
      </c>
      <c r="Q25" s="351">
        <f t="shared" si="4"/>
        <v>0</v>
      </c>
      <c r="R25" s="367">
        <f t="shared" si="4"/>
        <v>0</v>
      </c>
    </row>
    <row r="26" spans="2:18" ht="30" customHeight="1" x14ac:dyDescent="0.15">
      <c r="B26" s="283" t="s">
        <v>106</v>
      </c>
      <c r="C26" s="303">
        <v>0</v>
      </c>
      <c r="D26" s="303">
        <v>0</v>
      </c>
      <c r="E26" s="321">
        <v>0</v>
      </c>
      <c r="F26" s="306">
        <v>0</v>
      </c>
      <c r="G26" s="303">
        <v>0</v>
      </c>
      <c r="H26" s="321">
        <v>0</v>
      </c>
      <c r="I26" s="306">
        <v>0</v>
      </c>
      <c r="J26" s="303">
        <v>0</v>
      </c>
      <c r="K26" s="321">
        <v>0</v>
      </c>
      <c r="L26" s="306">
        <v>0</v>
      </c>
      <c r="M26" s="303">
        <v>0</v>
      </c>
      <c r="N26" s="321">
        <v>0</v>
      </c>
      <c r="O26" s="306">
        <v>0</v>
      </c>
      <c r="P26" s="303">
        <v>0</v>
      </c>
      <c r="Q26" s="350">
        <v>0</v>
      </c>
      <c r="R26" s="821">
        <v>0</v>
      </c>
    </row>
    <row r="27" spans="2:18" ht="30" customHeight="1" x14ac:dyDescent="0.15">
      <c r="B27" s="284" t="s">
        <v>107</v>
      </c>
      <c r="C27" s="345">
        <f t="shared" ref="C27:R27" si="5">SUM(C28:C30)</f>
        <v>0</v>
      </c>
      <c r="D27" s="313">
        <f t="shared" si="5"/>
        <v>0</v>
      </c>
      <c r="E27" s="322">
        <f t="shared" si="5"/>
        <v>0</v>
      </c>
      <c r="F27" s="307">
        <f t="shared" si="5"/>
        <v>0</v>
      </c>
      <c r="G27" s="313">
        <f t="shared" si="5"/>
        <v>0</v>
      </c>
      <c r="H27" s="351">
        <f t="shared" si="5"/>
        <v>0</v>
      </c>
      <c r="I27" s="307">
        <f t="shared" si="5"/>
        <v>0</v>
      </c>
      <c r="J27" s="313">
        <f t="shared" si="5"/>
        <v>0</v>
      </c>
      <c r="K27" s="351">
        <f t="shared" si="5"/>
        <v>0</v>
      </c>
      <c r="L27" s="307">
        <f t="shared" si="5"/>
        <v>0</v>
      </c>
      <c r="M27" s="313">
        <f t="shared" si="5"/>
        <v>0</v>
      </c>
      <c r="N27" s="351">
        <f t="shared" si="5"/>
        <v>0</v>
      </c>
      <c r="O27" s="307">
        <f t="shared" si="5"/>
        <v>0</v>
      </c>
      <c r="P27" s="313">
        <f t="shared" si="5"/>
        <v>0</v>
      </c>
      <c r="Q27" s="351">
        <f t="shared" si="5"/>
        <v>0</v>
      </c>
      <c r="R27" s="367">
        <f t="shared" si="5"/>
        <v>0</v>
      </c>
    </row>
    <row r="28" spans="2:18" ht="30" customHeight="1" x14ac:dyDescent="0.15">
      <c r="B28" s="282" t="s">
        <v>51</v>
      </c>
      <c r="C28" s="822">
        <v>0</v>
      </c>
      <c r="D28" s="823">
        <v>0</v>
      </c>
      <c r="E28" s="824">
        <v>0</v>
      </c>
      <c r="F28" s="825">
        <v>0</v>
      </c>
      <c r="G28" s="823">
        <v>0</v>
      </c>
      <c r="H28" s="824">
        <v>0</v>
      </c>
      <c r="I28" s="825">
        <v>0</v>
      </c>
      <c r="J28" s="823">
        <v>0</v>
      </c>
      <c r="K28" s="824">
        <v>0</v>
      </c>
      <c r="L28" s="825">
        <v>0</v>
      </c>
      <c r="M28" s="823">
        <v>0</v>
      </c>
      <c r="N28" s="824">
        <v>0</v>
      </c>
      <c r="O28" s="825">
        <v>0</v>
      </c>
      <c r="P28" s="823">
        <v>0</v>
      </c>
      <c r="Q28" s="824">
        <v>0</v>
      </c>
      <c r="R28" s="336">
        <v>0</v>
      </c>
    </row>
    <row r="29" spans="2:18" ht="30" customHeight="1" x14ac:dyDescent="0.15">
      <c r="B29" s="282" t="s">
        <v>123</v>
      </c>
      <c r="C29" s="292">
        <v>0</v>
      </c>
      <c r="D29" s="302">
        <v>0</v>
      </c>
      <c r="E29" s="355">
        <v>0</v>
      </c>
      <c r="F29" s="311">
        <v>0</v>
      </c>
      <c r="G29" s="302">
        <v>0</v>
      </c>
      <c r="H29" s="355">
        <v>0</v>
      </c>
      <c r="I29" s="311">
        <v>0</v>
      </c>
      <c r="J29" s="302">
        <v>0</v>
      </c>
      <c r="K29" s="355">
        <v>0</v>
      </c>
      <c r="L29" s="311">
        <v>0</v>
      </c>
      <c r="M29" s="302">
        <v>0</v>
      </c>
      <c r="N29" s="355">
        <v>0</v>
      </c>
      <c r="O29" s="311">
        <v>0</v>
      </c>
      <c r="P29" s="302">
        <v>0</v>
      </c>
      <c r="Q29" s="355">
        <v>0</v>
      </c>
      <c r="R29" s="336">
        <v>0</v>
      </c>
    </row>
    <row r="30" spans="2:18" ht="30" customHeight="1" x14ac:dyDescent="0.15">
      <c r="B30" s="283" t="s">
        <v>46</v>
      </c>
      <c r="C30" s="293">
        <v>0</v>
      </c>
      <c r="D30" s="303">
        <v>0</v>
      </c>
      <c r="E30" s="350">
        <v>0</v>
      </c>
      <c r="F30" s="306">
        <v>0</v>
      </c>
      <c r="G30" s="303">
        <v>0</v>
      </c>
      <c r="H30" s="350">
        <v>0</v>
      </c>
      <c r="I30" s="306">
        <v>0</v>
      </c>
      <c r="J30" s="303">
        <v>0</v>
      </c>
      <c r="K30" s="350">
        <v>0</v>
      </c>
      <c r="L30" s="306">
        <v>0</v>
      </c>
      <c r="M30" s="303">
        <v>0</v>
      </c>
      <c r="N30" s="350">
        <v>0</v>
      </c>
      <c r="O30" s="306">
        <v>0</v>
      </c>
      <c r="P30" s="303">
        <v>0</v>
      </c>
      <c r="Q30" s="350">
        <v>0</v>
      </c>
      <c r="R30" s="337">
        <v>0</v>
      </c>
    </row>
    <row r="31" spans="2:18" ht="30" customHeight="1" x14ac:dyDescent="0.15">
      <c r="B31" s="284" t="s">
        <v>108</v>
      </c>
      <c r="C31" s="304">
        <f t="shared" ref="C31:R31" si="6">SUM(C32:C35)</f>
        <v>23</v>
      </c>
      <c r="D31" s="304">
        <f t="shared" si="6"/>
        <v>14</v>
      </c>
      <c r="E31" s="330">
        <f t="shared" si="6"/>
        <v>9</v>
      </c>
      <c r="F31" s="307">
        <f t="shared" si="6"/>
        <v>0</v>
      </c>
      <c r="G31" s="313">
        <f t="shared" si="6"/>
        <v>0</v>
      </c>
      <c r="H31" s="351">
        <f t="shared" si="6"/>
        <v>0</v>
      </c>
      <c r="I31" s="307">
        <f t="shared" si="6"/>
        <v>0</v>
      </c>
      <c r="J31" s="313">
        <f t="shared" si="6"/>
        <v>0</v>
      </c>
      <c r="K31" s="351">
        <f t="shared" si="6"/>
        <v>0</v>
      </c>
      <c r="L31" s="307">
        <f t="shared" si="6"/>
        <v>0</v>
      </c>
      <c r="M31" s="313">
        <f t="shared" si="6"/>
        <v>0</v>
      </c>
      <c r="N31" s="351">
        <f t="shared" si="6"/>
        <v>0</v>
      </c>
      <c r="O31" s="304">
        <f t="shared" si="6"/>
        <v>21</v>
      </c>
      <c r="P31" s="304">
        <f t="shared" si="6"/>
        <v>12</v>
      </c>
      <c r="Q31" s="361">
        <f t="shared" si="6"/>
        <v>9</v>
      </c>
      <c r="R31" s="338">
        <f t="shared" si="6"/>
        <v>4</v>
      </c>
    </row>
    <row r="32" spans="2:18" ht="30" customHeight="1" x14ac:dyDescent="0.15">
      <c r="B32" s="282" t="s">
        <v>84</v>
      </c>
      <c r="C32" s="302">
        <v>23</v>
      </c>
      <c r="D32" s="302">
        <v>14</v>
      </c>
      <c r="E32" s="320">
        <v>9</v>
      </c>
      <c r="F32" s="825">
        <v>0</v>
      </c>
      <c r="G32" s="823">
        <v>0</v>
      </c>
      <c r="H32" s="824">
        <v>0</v>
      </c>
      <c r="I32" s="825">
        <v>0</v>
      </c>
      <c r="J32" s="823">
        <v>0</v>
      </c>
      <c r="K32" s="824">
        <v>0</v>
      </c>
      <c r="L32" s="825">
        <v>0</v>
      </c>
      <c r="M32" s="823">
        <v>0</v>
      </c>
      <c r="N32" s="824">
        <v>0</v>
      </c>
      <c r="O32" s="302">
        <v>21</v>
      </c>
      <c r="P32" s="302">
        <v>12</v>
      </c>
      <c r="Q32" s="355">
        <v>9</v>
      </c>
      <c r="R32" s="336">
        <v>4</v>
      </c>
    </row>
    <row r="33" spans="2:18" ht="30" customHeight="1" x14ac:dyDescent="0.15">
      <c r="B33" s="282" t="s">
        <v>67</v>
      </c>
      <c r="C33" s="292">
        <v>0</v>
      </c>
      <c r="D33" s="302">
        <v>0</v>
      </c>
      <c r="E33" s="355">
        <v>0</v>
      </c>
      <c r="F33" s="311">
        <v>0</v>
      </c>
      <c r="G33" s="302">
        <v>0</v>
      </c>
      <c r="H33" s="355">
        <v>0</v>
      </c>
      <c r="I33" s="311">
        <v>0</v>
      </c>
      <c r="J33" s="302">
        <v>0</v>
      </c>
      <c r="K33" s="355">
        <v>0</v>
      </c>
      <c r="L33" s="311">
        <v>0</v>
      </c>
      <c r="M33" s="302">
        <v>0</v>
      </c>
      <c r="N33" s="355">
        <v>0</v>
      </c>
      <c r="O33" s="311">
        <v>0</v>
      </c>
      <c r="P33" s="302">
        <v>0</v>
      </c>
      <c r="Q33" s="355">
        <v>0</v>
      </c>
      <c r="R33" s="336">
        <v>0</v>
      </c>
    </row>
    <row r="34" spans="2:18" ht="30" customHeight="1" x14ac:dyDescent="0.15">
      <c r="B34" s="282" t="s">
        <v>113</v>
      </c>
      <c r="C34" s="292">
        <v>0</v>
      </c>
      <c r="D34" s="302">
        <v>0</v>
      </c>
      <c r="E34" s="355">
        <v>0</v>
      </c>
      <c r="F34" s="311">
        <v>0</v>
      </c>
      <c r="G34" s="302">
        <v>0</v>
      </c>
      <c r="H34" s="355">
        <v>0</v>
      </c>
      <c r="I34" s="311">
        <v>0</v>
      </c>
      <c r="J34" s="302">
        <v>0</v>
      </c>
      <c r="K34" s="355">
        <v>0</v>
      </c>
      <c r="L34" s="311">
        <v>0</v>
      </c>
      <c r="M34" s="302">
        <v>0</v>
      </c>
      <c r="N34" s="355">
        <v>0</v>
      </c>
      <c r="O34" s="311">
        <v>0</v>
      </c>
      <c r="P34" s="302">
        <v>0</v>
      </c>
      <c r="Q34" s="355">
        <v>0</v>
      </c>
      <c r="R34" s="336">
        <v>0</v>
      </c>
    </row>
    <row r="35" spans="2:18" ht="30" customHeight="1" x14ac:dyDescent="0.15">
      <c r="B35" s="283" t="s">
        <v>115</v>
      </c>
      <c r="C35" s="293">
        <v>0</v>
      </c>
      <c r="D35" s="303">
        <v>0</v>
      </c>
      <c r="E35" s="350">
        <v>0</v>
      </c>
      <c r="F35" s="306">
        <v>0</v>
      </c>
      <c r="G35" s="303">
        <v>0</v>
      </c>
      <c r="H35" s="350">
        <v>0</v>
      </c>
      <c r="I35" s="306">
        <v>0</v>
      </c>
      <c r="J35" s="303">
        <v>0</v>
      </c>
      <c r="K35" s="350">
        <v>0</v>
      </c>
      <c r="L35" s="306">
        <v>0</v>
      </c>
      <c r="M35" s="303">
        <v>0</v>
      </c>
      <c r="N35" s="350">
        <v>0</v>
      </c>
      <c r="O35" s="306">
        <v>0</v>
      </c>
      <c r="P35" s="303">
        <v>0</v>
      </c>
      <c r="Q35" s="350">
        <v>0</v>
      </c>
      <c r="R35" s="337">
        <v>0</v>
      </c>
    </row>
    <row r="36" spans="2:18" ht="30" customHeight="1" x14ac:dyDescent="0.15">
      <c r="B36" s="284" t="s">
        <v>99</v>
      </c>
      <c r="C36" s="304">
        <f t="shared" ref="C36:R36" si="7">C37</f>
        <v>36</v>
      </c>
      <c r="D36" s="304">
        <f t="shared" si="7"/>
        <v>25</v>
      </c>
      <c r="E36" s="330">
        <f t="shared" si="7"/>
        <v>11</v>
      </c>
      <c r="F36" s="307">
        <f t="shared" si="7"/>
        <v>0</v>
      </c>
      <c r="G36" s="313">
        <f t="shared" si="7"/>
        <v>0</v>
      </c>
      <c r="H36" s="351">
        <f t="shared" si="7"/>
        <v>0</v>
      </c>
      <c r="I36" s="307">
        <f t="shared" si="7"/>
        <v>0</v>
      </c>
      <c r="J36" s="313">
        <f t="shared" si="7"/>
        <v>0</v>
      </c>
      <c r="K36" s="351">
        <f t="shared" si="7"/>
        <v>0</v>
      </c>
      <c r="L36" s="307">
        <f t="shared" si="7"/>
        <v>0</v>
      </c>
      <c r="M36" s="313">
        <f t="shared" si="7"/>
        <v>0</v>
      </c>
      <c r="N36" s="351">
        <f t="shared" si="7"/>
        <v>0</v>
      </c>
      <c r="O36" s="304">
        <f t="shared" si="7"/>
        <v>23</v>
      </c>
      <c r="P36" s="304">
        <f t="shared" si="7"/>
        <v>13</v>
      </c>
      <c r="Q36" s="361">
        <f t="shared" si="7"/>
        <v>10</v>
      </c>
      <c r="R36" s="338">
        <f t="shared" si="7"/>
        <v>5</v>
      </c>
    </row>
    <row r="37" spans="2:18" ht="30" customHeight="1" x14ac:dyDescent="0.15">
      <c r="B37" s="283" t="s">
        <v>229</v>
      </c>
      <c r="C37" s="303">
        <v>36</v>
      </c>
      <c r="D37" s="303">
        <v>25</v>
      </c>
      <c r="E37" s="321">
        <v>11</v>
      </c>
      <c r="F37" s="306">
        <v>0</v>
      </c>
      <c r="G37" s="303">
        <v>0</v>
      </c>
      <c r="H37" s="321">
        <v>0</v>
      </c>
      <c r="I37" s="306">
        <v>0</v>
      </c>
      <c r="J37" s="303">
        <v>0</v>
      </c>
      <c r="K37" s="321">
        <v>0</v>
      </c>
      <c r="L37" s="306">
        <v>0</v>
      </c>
      <c r="M37" s="303">
        <v>0</v>
      </c>
      <c r="N37" s="321">
        <v>0</v>
      </c>
      <c r="O37" s="303">
        <v>23</v>
      </c>
      <c r="P37" s="303">
        <v>13</v>
      </c>
      <c r="Q37" s="350">
        <v>10</v>
      </c>
      <c r="R37" s="337">
        <v>5</v>
      </c>
    </row>
    <row r="38" spans="2:18" ht="30" customHeight="1" x14ac:dyDescent="0.15">
      <c r="B38" s="284" t="s">
        <v>116</v>
      </c>
      <c r="C38" s="304">
        <f t="shared" ref="C38:R38" si="8">C39+C40</f>
        <v>35</v>
      </c>
      <c r="D38" s="304">
        <f t="shared" si="8"/>
        <v>20</v>
      </c>
      <c r="E38" s="330">
        <f t="shared" si="8"/>
        <v>15</v>
      </c>
      <c r="F38" s="307">
        <f t="shared" si="8"/>
        <v>0</v>
      </c>
      <c r="G38" s="313">
        <f t="shared" si="8"/>
        <v>0</v>
      </c>
      <c r="H38" s="351">
        <f t="shared" si="8"/>
        <v>0</v>
      </c>
      <c r="I38" s="307">
        <f t="shared" si="8"/>
        <v>0</v>
      </c>
      <c r="J38" s="313">
        <f t="shared" si="8"/>
        <v>0</v>
      </c>
      <c r="K38" s="351">
        <f t="shared" si="8"/>
        <v>0</v>
      </c>
      <c r="L38" s="307">
        <f t="shared" si="8"/>
        <v>0</v>
      </c>
      <c r="M38" s="313">
        <f t="shared" si="8"/>
        <v>0</v>
      </c>
      <c r="N38" s="351">
        <f t="shared" si="8"/>
        <v>0</v>
      </c>
      <c r="O38" s="304">
        <f t="shared" si="8"/>
        <v>18</v>
      </c>
      <c r="P38" s="304">
        <f t="shared" si="8"/>
        <v>8</v>
      </c>
      <c r="Q38" s="361">
        <f t="shared" si="8"/>
        <v>10</v>
      </c>
      <c r="R38" s="338">
        <f t="shared" si="8"/>
        <v>4</v>
      </c>
    </row>
    <row r="39" spans="2:18" ht="30" customHeight="1" x14ac:dyDescent="0.15">
      <c r="B39" s="282" t="s">
        <v>119</v>
      </c>
      <c r="C39" s="302">
        <v>35</v>
      </c>
      <c r="D39" s="302">
        <v>20</v>
      </c>
      <c r="E39" s="320">
        <v>15</v>
      </c>
      <c r="F39" s="311">
        <v>0</v>
      </c>
      <c r="G39" s="302">
        <v>0</v>
      </c>
      <c r="H39" s="320">
        <v>0</v>
      </c>
      <c r="I39" s="311">
        <v>0</v>
      </c>
      <c r="J39" s="302">
        <v>0</v>
      </c>
      <c r="K39" s="320">
        <v>0</v>
      </c>
      <c r="L39" s="311">
        <v>0</v>
      </c>
      <c r="M39" s="302">
        <v>0</v>
      </c>
      <c r="N39" s="320">
        <v>0</v>
      </c>
      <c r="O39" s="302">
        <v>18</v>
      </c>
      <c r="P39" s="302">
        <v>8</v>
      </c>
      <c r="Q39" s="355">
        <v>10</v>
      </c>
      <c r="R39" s="336">
        <v>4</v>
      </c>
    </row>
    <row r="40" spans="2:18" ht="30" customHeight="1" x14ac:dyDescent="0.15">
      <c r="B40" s="285" t="s">
        <v>118</v>
      </c>
      <c r="C40" s="826">
        <v>0</v>
      </c>
      <c r="D40" s="827">
        <v>0</v>
      </c>
      <c r="E40" s="828">
        <v>0</v>
      </c>
      <c r="F40" s="829">
        <v>0</v>
      </c>
      <c r="G40" s="827">
        <v>0</v>
      </c>
      <c r="H40" s="830">
        <v>0</v>
      </c>
      <c r="I40" s="829">
        <v>0</v>
      </c>
      <c r="J40" s="827">
        <v>0</v>
      </c>
      <c r="K40" s="830">
        <v>0</v>
      </c>
      <c r="L40" s="829">
        <v>0</v>
      </c>
      <c r="M40" s="827">
        <v>0</v>
      </c>
      <c r="N40" s="828">
        <v>0</v>
      </c>
      <c r="O40" s="829">
        <v>0</v>
      </c>
      <c r="P40" s="827">
        <v>0</v>
      </c>
      <c r="Q40" s="828">
        <v>0</v>
      </c>
      <c r="R40" s="831">
        <v>0</v>
      </c>
    </row>
    <row r="41" spans="2:18" ht="30" customHeight="1" x14ac:dyDescent="0.2"/>
    <row r="42" spans="2:18" ht="30" customHeight="1" x14ac:dyDescent="0.2"/>
    <row r="43" spans="2:18" ht="30" customHeight="1" x14ac:dyDescent="0.2">
      <c r="C43" s="296"/>
      <c r="D43" s="296"/>
      <c r="E43" s="296"/>
      <c r="O43" s="296"/>
      <c r="P43" s="296"/>
      <c r="Q43" s="296"/>
      <c r="R43" s="296"/>
    </row>
    <row r="44" spans="2:18" ht="30" customHeight="1" x14ac:dyDescent="0.2">
      <c r="C44" s="296"/>
      <c r="D44" s="296"/>
      <c r="E44" s="296"/>
      <c r="O44" s="296"/>
      <c r="P44" s="296"/>
      <c r="Q44" s="296"/>
      <c r="R44" s="296"/>
    </row>
    <row r="45" spans="2:18" ht="30" customHeight="1" x14ac:dyDescent="0.2"/>
    <row r="46" spans="2:18" ht="30" customHeight="1" x14ac:dyDescent="0.2"/>
  </sheetData>
  <customSheetViews>
    <customSheetView guid="{2AAE3DF7-9749-4539-9FF8-8CC80BE2C78E}" scale="80" showPageBreaks="1" showGridLines="0" fitToPage="1" view="pageBreakPreview">
      <pane xSplit="2" ySplit="5" topLeftCell="C6" activePane="bottomRight" state="frozen"/>
      <selection pane="bottomRight" activeCell="F17" sqref="F17"/>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scale="68" firstPageNumber="26"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2" ySplit="5" topLeftCell="C23" state="frozen"/>
      <selection activeCell="C39" sqref="C39:R40"/>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firstPageNumber="26"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5" topLeftCell="C23" activePane="bottomRight" state="frozen"/>
      <selection pane="bottomRight" activeCell="C39" sqref="C39:R40"/>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scale="68" firstPageNumber="26"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5" topLeftCell="C6" state="frozen"/>
      <selection activeCell="C1" sqref="C1"/>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firstPageNumber="26"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2" ySplit="5" topLeftCell="C23" activePane="bottomRight" state="frozen"/>
      <selection pane="bottomRight" activeCell="C39" sqref="C39:R40"/>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scale="68" firstPageNumber="26"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5" topLeftCell="C6" activePane="bottomRight" state="frozen"/>
      <selection pane="bottomRight"/>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scale="68" firstPageNumber="26" orientation="portrait" useFirstPageNumber="1" r:id="rId6"/>
      <headerFooter scaleWithDoc="0" alignWithMargins="0">
        <oddFooter>&amp;C-&amp;A-</oddFooter>
        <evenFooter>&amp;C- &amp;P -</evenFooter>
        <firstFooter>&amp;C- &amp;P -</firstFooter>
      </headerFooter>
    </customSheetView>
  </customSheetViews>
  <mergeCells count="2">
    <mergeCell ref="B2:B3"/>
    <mergeCell ref="B4:B5"/>
  </mergeCells>
  <phoneticPr fontId="2"/>
  <printOptions horizontalCentered="1" verticalCentered="1"/>
  <pageMargins left="0.59055118110236227" right="0.39370078740157483" top="0.31496062992125984" bottom="0.55118110236220474" header="0" footer="0.27559055118110237"/>
  <pageSetup paperSize="9" scale="68" firstPageNumber="26" orientation="portrait" useFirstPageNumber="1" r:id="rId7"/>
  <headerFooter scaleWithDoc="0" alignWithMargins="0">
    <oddFooter>&amp;C-&amp;A-</oddFooter>
    <evenFooter>&amp;C- &amp;P -</evenFooter>
    <firstFooter>&amp;C- &amp;P -</firstFooter>
  </headerFooter>
  <rowBreaks count="1" manualBreakCount="1">
    <brk id="4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U94"/>
  <sheetViews>
    <sheetView showGridLines="0" view="pageBreakPreview" zoomScaleNormal="75" zoomScaleSheetLayoutView="100" workbookViewId="0">
      <pane xSplit="4" ySplit="3" topLeftCell="E4" activePane="bottomRight" state="frozen"/>
      <selection pane="topRight" activeCell="E1" sqref="E1"/>
      <selection pane="bottomLeft" activeCell="A4" sqref="A4"/>
      <selection pane="bottomRight" activeCell="G7" sqref="G7"/>
    </sheetView>
  </sheetViews>
  <sheetFormatPr defaultColWidth="9" defaultRowHeight="13.5" x14ac:dyDescent="0.15"/>
  <cols>
    <col min="1" max="1" width="0.25" style="43" customWidth="1" collapsed="1"/>
    <col min="2" max="2" width="3.5" style="43" customWidth="1" collapsed="1"/>
    <col min="3" max="3" width="2.75" style="43" customWidth="1" collapsed="1"/>
    <col min="4" max="4" width="8.125" style="43" customWidth="1" collapsed="1"/>
    <col min="5" max="5" width="10.125" style="43" customWidth="1" collapsed="1"/>
    <col min="6" max="6" width="9.625" style="43" customWidth="1" collapsed="1"/>
    <col min="7" max="7" width="8.625" style="43" customWidth="1" collapsed="1"/>
    <col min="8" max="8" width="10.125" style="43" customWidth="1" collapsed="1"/>
    <col min="9" max="9" width="9.25" style="43" customWidth="1" collapsed="1"/>
    <col min="10" max="10" width="7.625" style="43" customWidth="1" collapsed="1"/>
    <col min="11" max="11" width="8.125" style="43" customWidth="1" collapsed="1"/>
    <col min="12" max="12" width="8" style="43" customWidth="1" collapsed="1"/>
    <col min="13" max="13" width="7" style="43" customWidth="1" collapsed="1"/>
    <col min="14" max="14" width="10.125" style="43" customWidth="1" collapsed="1"/>
    <col min="15" max="16" width="9.5" style="43" customWidth="1" collapsed="1"/>
    <col min="17" max="17" width="5.5" style="43" customWidth="1" collapsed="1"/>
    <col min="18" max="18" width="7.625" style="43" customWidth="1" collapsed="1"/>
    <col min="19" max="19" width="6" style="43" customWidth="1" collapsed="1"/>
    <col min="20" max="16384" width="9" style="43" collapsed="1"/>
  </cols>
  <sheetData>
    <row r="1" spans="2:21" ht="24" customHeight="1" x14ac:dyDescent="0.15">
      <c r="B1" s="46" t="s">
        <v>261</v>
      </c>
      <c r="S1" s="128" t="s">
        <v>95</v>
      </c>
    </row>
    <row r="2" spans="2:21" s="2" customFormat="1" ht="18.95" customHeight="1" x14ac:dyDescent="0.15">
      <c r="B2" s="983" t="s">
        <v>194</v>
      </c>
      <c r="C2" s="984"/>
      <c r="D2" s="985"/>
      <c r="E2" s="65" t="s">
        <v>26</v>
      </c>
      <c r="F2" s="65"/>
      <c r="G2" s="106"/>
      <c r="H2" s="65" t="s">
        <v>147</v>
      </c>
      <c r="I2" s="65"/>
      <c r="J2" s="106"/>
      <c r="K2" s="65" t="s">
        <v>148</v>
      </c>
      <c r="L2" s="65"/>
      <c r="M2" s="106"/>
      <c r="N2" s="65" t="s">
        <v>151</v>
      </c>
      <c r="O2" s="65"/>
      <c r="P2" s="106"/>
      <c r="Q2" s="65" t="s">
        <v>109</v>
      </c>
      <c r="R2" s="65"/>
      <c r="S2" s="121"/>
    </row>
    <row r="3" spans="2:21" s="368" customFormat="1" ht="18.95" customHeight="1" x14ac:dyDescent="0.15">
      <c r="B3" s="986"/>
      <c r="C3" s="987"/>
      <c r="D3" s="988"/>
      <c r="E3" s="373" t="s">
        <v>56</v>
      </c>
      <c r="F3" s="379" t="s">
        <v>11</v>
      </c>
      <c r="G3" s="373" t="s">
        <v>10</v>
      </c>
      <c r="H3" s="373" t="s">
        <v>56</v>
      </c>
      <c r="I3" s="379" t="s">
        <v>11</v>
      </c>
      <c r="J3" s="373" t="s">
        <v>10</v>
      </c>
      <c r="K3" s="373" t="s">
        <v>56</v>
      </c>
      <c r="L3" s="379" t="s">
        <v>11</v>
      </c>
      <c r="M3" s="373" t="s">
        <v>10</v>
      </c>
      <c r="N3" s="373" t="s">
        <v>56</v>
      </c>
      <c r="O3" s="379" t="s">
        <v>11</v>
      </c>
      <c r="P3" s="373" t="s">
        <v>10</v>
      </c>
      <c r="Q3" s="373" t="s">
        <v>56</v>
      </c>
      <c r="R3" s="379" t="s">
        <v>11</v>
      </c>
      <c r="S3" s="390" t="s">
        <v>10</v>
      </c>
    </row>
    <row r="4" spans="2:21" s="89" customFormat="1" ht="21.75" customHeight="1" x14ac:dyDescent="0.15">
      <c r="B4" s="814" t="s">
        <v>424</v>
      </c>
      <c r="C4" s="815"/>
      <c r="D4" s="376"/>
      <c r="E4" s="382">
        <v>20070</v>
      </c>
      <c r="F4" s="816">
        <v>10235</v>
      </c>
      <c r="G4" s="382">
        <v>9835</v>
      </c>
      <c r="H4" s="382">
        <v>6661</v>
      </c>
      <c r="I4" s="783">
        <v>3383</v>
      </c>
      <c r="J4" s="382">
        <v>3278</v>
      </c>
      <c r="K4" s="382">
        <v>6602</v>
      </c>
      <c r="L4" s="783">
        <v>3376</v>
      </c>
      <c r="M4" s="382">
        <v>3226</v>
      </c>
      <c r="N4" s="382">
        <v>6717</v>
      </c>
      <c r="O4" s="783">
        <v>3435</v>
      </c>
      <c r="P4" s="382">
        <v>3282</v>
      </c>
      <c r="Q4" s="382">
        <v>90</v>
      </c>
      <c r="R4" s="783">
        <v>41</v>
      </c>
      <c r="S4" s="817">
        <v>49</v>
      </c>
    </row>
    <row r="5" spans="2:21" s="89" customFormat="1" ht="15.75" customHeight="1" x14ac:dyDescent="0.15">
      <c r="B5" s="369"/>
      <c r="C5" s="371"/>
      <c r="D5" s="374" t="s">
        <v>56</v>
      </c>
      <c r="E5" s="378">
        <f>SUM(E6:E16)</f>
        <v>19390</v>
      </c>
      <c r="F5" s="380">
        <f t="shared" ref="F5:R5" si="0">SUM(F6:F16)</f>
        <v>9901</v>
      </c>
      <c r="G5" s="378">
        <f>SUM(G6:G16)</f>
        <v>9489</v>
      </c>
      <c r="H5" s="378">
        <f t="shared" si="0"/>
        <v>6454</v>
      </c>
      <c r="I5" s="380">
        <f t="shared" si="0"/>
        <v>3291</v>
      </c>
      <c r="J5" s="378">
        <f t="shared" si="0"/>
        <v>3163</v>
      </c>
      <c r="K5" s="378">
        <f t="shared" si="0"/>
        <v>6439</v>
      </c>
      <c r="L5" s="380">
        <f t="shared" si="0"/>
        <v>3264</v>
      </c>
      <c r="M5" s="378">
        <f>SUM(M6:M16)</f>
        <v>3175</v>
      </c>
      <c r="N5" s="378">
        <f t="shared" si="0"/>
        <v>6410</v>
      </c>
      <c r="O5" s="380">
        <f t="shared" si="0"/>
        <v>3300</v>
      </c>
      <c r="P5" s="378">
        <f>SUM(P6:P16)</f>
        <v>3110</v>
      </c>
      <c r="Q5" s="378">
        <f t="shared" si="0"/>
        <v>87</v>
      </c>
      <c r="R5" s="380">
        <f t="shared" si="0"/>
        <v>46</v>
      </c>
      <c r="S5" s="378">
        <f>SUM(S6:S16)</f>
        <v>41</v>
      </c>
      <c r="U5" s="940"/>
    </row>
    <row r="6" spans="2:21" s="1" customFormat="1" ht="15.75" customHeight="1" x14ac:dyDescent="0.15">
      <c r="B6" s="369"/>
      <c r="C6" s="371"/>
      <c r="D6" s="375" t="s">
        <v>153</v>
      </c>
      <c r="E6" s="381">
        <f>H6+K6+N6+Q6</f>
        <v>12873</v>
      </c>
      <c r="F6" s="779">
        <v>5832</v>
      </c>
      <c r="G6" s="381">
        <v>7041</v>
      </c>
      <c r="H6" s="381">
        <v>4271</v>
      </c>
      <c r="I6" s="779">
        <v>1900</v>
      </c>
      <c r="J6" s="381">
        <f>H6-I6</f>
        <v>2371</v>
      </c>
      <c r="K6" s="381">
        <v>4279</v>
      </c>
      <c r="L6" s="779">
        <v>1966</v>
      </c>
      <c r="M6" s="381">
        <f>K6-L6</f>
        <v>2313</v>
      </c>
      <c r="N6" s="381">
        <v>4236</v>
      </c>
      <c r="O6" s="779">
        <v>1920</v>
      </c>
      <c r="P6" s="381">
        <f>N6-O6</f>
        <v>2316</v>
      </c>
      <c r="Q6" s="381">
        <v>87</v>
      </c>
      <c r="R6" s="779">
        <v>46</v>
      </c>
      <c r="S6" s="381">
        <f>Q6-R6</f>
        <v>41</v>
      </c>
      <c r="U6" s="940"/>
    </row>
    <row r="7" spans="2:21" s="1" customFormat="1" ht="15.75" customHeight="1" x14ac:dyDescent="0.15">
      <c r="B7" s="369"/>
      <c r="C7" s="371"/>
      <c r="D7" s="375" t="s">
        <v>63</v>
      </c>
      <c r="E7" s="381">
        <f>H7+K7+N7</f>
        <v>1292</v>
      </c>
      <c r="F7" s="779">
        <v>654</v>
      </c>
      <c r="G7" s="381">
        <v>638</v>
      </c>
      <c r="H7" s="381">
        <v>433</v>
      </c>
      <c r="I7" s="779">
        <v>211</v>
      </c>
      <c r="J7" s="381">
        <f>H7-I7</f>
        <v>222</v>
      </c>
      <c r="K7" s="381">
        <v>426</v>
      </c>
      <c r="L7" s="779">
        <v>213</v>
      </c>
      <c r="M7" s="381">
        <f>K7-L7</f>
        <v>213</v>
      </c>
      <c r="N7" s="381">
        <v>433</v>
      </c>
      <c r="O7" s="818">
        <v>230</v>
      </c>
      <c r="P7" s="381">
        <f>N7-O7</f>
        <v>203</v>
      </c>
      <c r="Q7" s="381">
        <v>0</v>
      </c>
      <c r="R7" s="779">
        <v>0</v>
      </c>
      <c r="S7" s="381">
        <f>Q7-R7</f>
        <v>0</v>
      </c>
      <c r="U7" s="940"/>
    </row>
    <row r="8" spans="2:21" s="1" customFormat="1" ht="15.75" customHeight="1" x14ac:dyDescent="0.15">
      <c r="B8" s="369"/>
      <c r="C8" s="371"/>
      <c r="D8" s="375" t="s">
        <v>13</v>
      </c>
      <c r="E8" s="381">
        <f t="shared" ref="E8:E15" si="1">H8+K8+N8</f>
        <v>2298</v>
      </c>
      <c r="F8" s="779">
        <v>1999</v>
      </c>
      <c r="G8" s="381">
        <v>299</v>
      </c>
      <c r="H8" s="381">
        <v>780</v>
      </c>
      <c r="I8" s="779">
        <v>693</v>
      </c>
      <c r="J8" s="381">
        <f t="shared" ref="J8:J15" si="2">H8-I8</f>
        <v>87</v>
      </c>
      <c r="K8" s="381">
        <v>738</v>
      </c>
      <c r="L8" s="779">
        <v>634</v>
      </c>
      <c r="M8" s="381">
        <f t="shared" ref="M8:M15" si="3">K8-L8</f>
        <v>104</v>
      </c>
      <c r="N8" s="381">
        <v>780</v>
      </c>
      <c r="O8" s="779">
        <v>672</v>
      </c>
      <c r="P8" s="381">
        <f>N8-O8</f>
        <v>108</v>
      </c>
      <c r="Q8" s="381">
        <v>0</v>
      </c>
      <c r="R8" s="779">
        <v>0</v>
      </c>
      <c r="S8" s="381">
        <f t="shared" ref="S8:S15" si="4">Q8-R8</f>
        <v>0</v>
      </c>
      <c r="U8" s="940"/>
    </row>
    <row r="9" spans="2:21" s="1" customFormat="1" ht="15.75" customHeight="1" x14ac:dyDescent="0.15">
      <c r="B9" s="369" t="s">
        <v>199</v>
      </c>
      <c r="C9" s="371"/>
      <c r="D9" s="375" t="s">
        <v>68</v>
      </c>
      <c r="E9" s="381">
        <f t="shared" si="1"/>
        <v>1324</v>
      </c>
      <c r="F9" s="779">
        <v>642</v>
      </c>
      <c r="G9" s="381">
        <v>682</v>
      </c>
      <c r="H9" s="381">
        <v>444</v>
      </c>
      <c r="I9" s="779">
        <v>222</v>
      </c>
      <c r="J9" s="381">
        <f t="shared" si="2"/>
        <v>222</v>
      </c>
      <c r="K9" s="381">
        <v>456</v>
      </c>
      <c r="L9" s="779">
        <v>213</v>
      </c>
      <c r="M9" s="381">
        <f>K9-L9</f>
        <v>243</v>
      </c>
      <c r="N9" s="381">
        <v>424</v>
      </c>
      <c r="O9" s="779">
        <v>207</v>
      </c>
      <c r="P9" s="381">
        <f>N9-O9</f>
        <v>217</v>
      </c>
      <c r="Q9" s="381">
        <v>0</v>
      </c>
      <c r="R9" s="779">
        <v>0</v>
      </c>
      <c r="S9" s="381">
        <f>Q9-R9</f>
        <v>0</v>
      </c>
      <c r="U9" s="940"/>
    </row>
    <row r="10" spans="2:21" s="1" customFormat="1" ht="15.75" customHeight="1" x14ac:dyDescent="0.15">
      <c r="B10" s="369"/>
      <c r="C10" s="371" t="s">
        <v>56</v>
      </c>
      <c r="D10" s="375" t="s">
        <v>134</v>
      </c>
      <c r="E10" s="381">
        <f t="shared" si="1"/>
        <v>63</v>
      </c>
      <c r="F10" s="779">
        <v>50</v>
      </c>
      <c r="G10" s="381">
        <v>13</v>
      </c>
      <c r="H10" s="381">
        <v>21</v>
      </c>
      <c r="I10" s="779">
        <v>15</v>
      </c>
      <c r="J10" s="381">
        <f t="shared" si="2"/>
        <v>6</v>
      </c>
      <c r="K10" s="381">
        <v>28</v>
      </c>
      <c r="L10" s="779">
        <v>25</v>
      </c>
      <c r="M10" s="381">
        <f t="shared" si="3"/>
        <v>3</v>
      </c>
      <c r="N10" s="381">
        <v>14</v>
      </c>
      <c r="O10" s="779">
        <v>10</v>
      </c>
      <c r="P10" s="381">
        <f t="shared" ref="P10:P14" si="5">N10-O10</f>
        <v>4</v>
      </c>
      <c r="Q10" s="381">
        <v>0</v>
      </c>
      <c r="R10" s="779">
        <v>0</v>
      </c>
      <c r="S10" s="381">
        <f t="shared" si="4"/>
        <v>0</v>
      </c>
      <c r="U10" s="940"/>
    </row>
    <row r="11" spans="2:21" s="1" customFormat="1" ht="15.75" customHeight="1" x14ac:dyDescent="0.15">
      <c r="B11" s="369" t="s">
        <v>264</v>
      </c>
      <c r="C11" s="371"/>
      <c r="D11" s="375" t="s">
        <v>154</v>
      </c>
      <c r="E11" s="381">
        <f t="shared" si="1"/>
        <v>206</v>
      </c>
      <c r="F11" s="779">
        <v>70</v>
      </c>
      <c r="G11" s="381">
        <v>136</v>
      </c>
      <c r="H11" s="381">
        <v>70</v>
      </c>
      <c r="I11" s="779">
        <v>31</v>
      </c>
      <c r="J11" s="381">
        <f t="shared" si="2"/>
        <v>39</v>
      </c>
      <c r="K11" s="381">
        <v>71</v>
      </c>
      <c r="L11" s="779">
        <v>19</v>
      </c>
      <c r="M11" s="381">
        <f t="shared" si="3"/>
        <v>52</v>
      </c>
      <c r="N11" s="381">
        <v>65</v>
      </c>
      <c r="O11" s="779">
        <v>20</v>
      </c>
      <c r="P11" s="381">
        <f>N11-O11</f>
        <v>45</v>
      </c>
      <c r="Q11" s="381">
        <v>0</v>
      </c>
      <c r="R11" s="779">
        <v>0</v>
      </c>
      <c r="S11" s="381">
        <f t="shared" si="4"/>
        <v>0</v>
      </c>
      <c r="U11" s="940"/>
    </row>
    <row r="12" spans="2:21" s="1" customFormat="1" ht="15.75" customHeight="1" x14ac:dyDescent="0.15">
      <c r="B12" s="369"/>
      <c r="C12" s="371"/>
      <c r="D12" s="375" t="s">
        <v>155</v>
      </c>
      <c r="E12" s="381">
        <f t="shared" si="1"/>
        <v>0</v>
      </c>
      <c r="F12" s="818">
        <v>0</v>
      </c>
      <c r="G12" s="381">
        <v>0</v>
      </c>
      <c r="H12" s="381">
        <f t="shared" ref="H12" si="6">I12+J12</f>
        <v>0</v>
      </c>
      <c r="I12" s="818">
        <v>0</v>
      </c>
      <c r="J12" s="381">
        <v>0</v>
      </c>
      <c r="K12" s="381">
        <f t="shared" ref="K12" si="7">L12+M12</f>
        <v>0</v>
      </c>
      <c r="L12" s="818">
        <v>0</v>
      </c>
      <c r="M12" s="381">
        <v>0</v>
      </c>
      <c r="N12" s="381">
        <f t="shared" ref="N12" si="8">O12+P12</f>
        <v>0</v>
      </c>
      <c r="O12" s="818">
        <v>0</v>
      </c>
      <c r="P12" s="381">
        <v>0</v>
      </c>
      <c r="Q12" s="381">
        <v>0</v>
      </c>
      <c r="R12" s="779">
        <v>0</v>
      </c>
      <c r="S12" s="381">
        <v>0</v>
      </c>
      <c r="U12" s="940"/>
    </row>
    <row r="13" spans="2:21" s="1" customFormat="1" ht="15.75" customHeight="1" x14ac:dyDescent="0.15">
      <c r="B13" s="369"/>
      <c r="C13" s="371"/>
      <c r="D13" s="375" t="s">
        <v>232</v>
      </c>
      <c r="E13" s="381">
        <f t="shared" si="1"/>
        <v>56</v>
      </c>
      <c r="F13" s="779">
        <v>43</v>
      </c>
      <c r="G13" s="381">
        <v>13</v>
      </c>
      <c r="H13" s="381">
        <v>16</v>
      </c>
      <c r="I13" s="779">
        <v>12</v>
      </c>
      <c r="J13" s="381">
        <f t="shared" si="2"/>
        <v>4</v>
      </c>
      <c r="K13" s="381">
        <v>16</v>
      </c>
      <c r="L13" s="779">
        <v>12</v>
      </c>
      <c r="M13" s="381">
        <f>K13-L13</f>
        <v>4</v>
      </c>
      <c r="N13" s="381">
        <v>24</v>
      </c>
      <c r="O13" s="779">
        <v>19</v>
      </c>
      <c r="P13" s="381">
        <f>N13-O13</f>
        <v>5</v>
      </c>
      <c r="Q13" s="381">
        <v>0</v>
      </c>
      <c r="R13" s="779">
        <v>0</v>
      </c>
      <c r="S13" s="381">
        <f>Q13-R13</f>
        <v>0</v>
      </c>
      <c r="U13" s="940"/>
    </row>
    <row r="14" spans="2:21" s="1" customFormat="1" ht="15.75" customHeight="1" x14ac:dyDescent="0.15">
      <c r="B14" s="369">
        <v>7</v>
      </c>
      <c r="C14" s="371"/>
      <c r="D14" s="375" t="s">
        <v>234</v>
      </c>
      <c r="E14" s="381">
        <f t="shared" si="1"/>
        <v>29</v>
      </c>
      <c r="F14" s="779">
        <v>17</v>
      </c>
      <c r="G14" s="381">
        <v>12</v>
      </c>
      <c r="H14" s="381">
        <v>14</v>
      </c>
      <c r="I14" s="779">
        <v>9</v>
      </c>
      <c r="J14" s="381">
        <f t="shared" si="2"/>
        <v>5</v>
      </c>
      <c r="K14" s="381">
        <v>8</v>
      </c>
      <c r="L14" s="779">
        <v>3</v>
      </c>
      <c r="M14" s="381">
        <f t="shared" si="3"/>
        <v>5</v>
      </c>
      <c r="N14" s="381">
        <v>7</v>
      </c>
      <c r="O14" s="779">
        <v>5</v>
      </c>
      <c r="P14" s="381">
        <f t="shared" si="5"/>
        <v>2</v>
      </c>
      <c r="Q14" s="381">
        <v>0</v>
      </c>
      <c r="R14" s="779">
        <v>0</v>
      </c>
      <c r="S14" s="381">
        <f t="shared" si="4"/>
        <v>0</v>
      </c>
      <c r="U14" s="940"/>
    </row>
    <row r="15" spans="2:21" s="1" customFormat="1" ht="15.75" customHeight="1" x14ac:dyDescent="0.15">
      <c r="B15" s="369"/>
      <c r="C15" s="371"/>
      <c r="D15" s="375" t="s">
        <v>52</v>
      </c>
      <c r="E15" s="381">
        <f t="shared" si="1"/>
        <v>777</v>
      </c>
      <c r="F15" s="779">
        <v>384</v>
      </c>
      <c r="G15" s="381">
        <v>393</v>
      </c>
      <c r="H15" s="381">
        <v>261</v>
      </c>
      <c r="I15" s="779">
        <v>120</v>
      </c>
      <c r="J15" s="381">
        <f t="shared" si="2"/>
        <v>141</v>
      </c>
      <c r="K15" s="381">
        <v>254</v>
      </c>
      <c r="L15" s="779">
        <v>125</v>
      </c>
      <c r="M15" s="381">
        <f t="shared" si="3"/>
        <v>129</v>
      </c>
      <c r="N15" s="381">
        <v>262</v>
      </c>
      <c r="O15" s="779">
        <v>139</v>
      </c>
      <c r="P15" s="381">
        <f>N15-O15</f>
        <v>123</v>
      </c>
      <c r="Q15" s="381">
        <v>0</v>
      </c>
      <c r="R15" s="779">
        <v>0</v>
      </c>
      <c r="S15" s="381">
        <f t="shared" si="4"/>
        <v>0</v>
      </c>
      <c r="U15" s="940"/>
    </row>
    <row r="16" spans="2:21" s="1" customFormat="1" ht="15.75" customHeight="1" x14ac:dyDescent="0.15">
      <c r="B16" s="369"/>
      <c r="C16" s="372"/>
      <c r="D16" s="376" t="s">
        <v>156</v>
      </c>
      <c r="E16" s="382">
        <f>H16+K16+N16</f>
        <v>472</v>
      </c>
      <c r="F16" s="783">
        <v>210</v>
      </c>
      <c r="G16" s="382">
        <v>262</v>
      </c>
      <c r="H16" s="382">
        <v>144</v>
      </c>
      <c r="I16" s="783">
        <v>78</v>
      </c>
      <c r="J16" s="382">
        <f>H16-I16</f>
        <v>66</v>
      </c>
      <c r="K16" s="382">
        <v>163</v>
      </c>
      <c r="L16" s="783">
        <v>54</v>
      </c>
      <c r="M16" s="382">
        <f>K16-L16</f>
        <v>109</v>
      </c>
      <c r="N16" s="382">
        <v>165</v>
      </c>
      <c r="O16" s="783">
        <v>78</v>
      </c>
      <c r="P16" s="382">
        <f>N16-O16</f>
        <v>87</v>
      </c>
      <c r="Q16" s="784">
        <v>0</v>
      </c>
      <c r="R16" s="783">
        <v>0</v>
      </c>
      <c r="S16" s="382">
        <f>Q16-R16</f>
        <v>0</v>
      </c>
      <c r="U16" s="940"/>
    </row>
    <row r="17" spans="2:21" s="1" customFormat="1" ht="15.75" customHeight="1" x14ac:dyDescent="0.15">
      <c r="B17" s="369" t="s">
        <v>158</v>
      </c>
      <c r="C17" s="371"/>
      <c r="D17" s="374" t="s">
        <v>56</v>
      </c>
      <c r="E17" s="378">
        <v>18665</v>
      </c>
      <c r="F17" s="380">
        <v>9574</v>
      </c>
      <c r="G17" s="378">
        <v>9091</v>
      </c>
      <c r="H17" s="378">
        <f>SUM(H18:H28)</f>
        <v>6228</v>
      </c>
      <c r="I17" s="380">
        <f>SUM(I18:I28)</f>
        <v>3200</v>
      </c>
      <c r="J17" s="378">
        <f>SUM(J18:J28)</f>
        <v>3028</v>
      </c>
      <c r="K17" s="378">
        <f t="shared" ref="K17:S17" si="9">SUM(K18:K28)</f>
        <v>6211</v>
      </c>
      <c r="L17" s="380">
        <f t="shared" si="9"/>
        <v>3162</v>
      </c>
      <c r="M17" s="378">
        <f t="shared" si="9"/>
        <v>3049</v>
      </c>
      <c r="N17" s="378">
        <f t="shared" si="9"/>
        <v>6226</v>
      </c>
      <c r="O17" s="380">
        <f t="shared" si="9"/>
        <v>3212</v>
      </c>
      <c r="P17" s="378">
        <f t="shared" si="9"/>
        <v>3014</v>
      </c>
      <c r="Q17" s="388">
        <f t="shared" si="9"/>
        <v>0</v>
      </c>
      <c r="R17" s="389">
        <f t="shared" si="9"/>
        <v>0</v>
      </c>
      <c r="S17" s="395">
        <f t="shared" si="9"/>
        <v>0</v>
      </c>
      <c r="U17" s="940"/>
    </row>
    <row r="18" spans="2:21" s="1" customFormat="1" ht="15.75" customHeight="1" x14ac:dyDescent="0.15">
      <c r="B18" s="369"/>
      <c r="C18" s="371" t="s">
        <v>93</v>
      </c>
      <c r="D18" s="375" t="s">
        <v>153</v>
      </c>
      <c r="E18" s="381">
        <v>12148</v>
      </c>
      <c r="F18" s="779">
        <v>5505</v>
      </c>
      <c r="G18" s="381">
        <v>6643</v>
      </c>
      <c r="H18" s="381">
        <v>4045</v>
      </c>
      <c r="I18" s="779">
        <v>1809</v>
      </c>
      <c r="J18" s="381">
        <f t="shared" ref="J18:J28" si="10">H18-I18</f>
        <v>2236</v>
      </c>
      <c r="K18" s="381">
        <v>4051</v>
      </c>
      <c r="L18" s="779">
        <v>1864</v>
      </c>
      <c r="M18" s="387">
        <f t="shared" ref="M18:M28" si="11">K18-L18</f>
        <v>2187</v>
      </c>
      <c r="N18" s="381">
        <v>4052</v>
      </c>
      <c r="O18" s="779">
        <v>1832</v>
      </c>
      <c r="P18" s="381">
        <f t="shared" ref="P18:P28" si="12">N18-O18</f>
        <v>2220</v>
      </c>
      <c r="Q18" s="381">
        <v>0</v>
      </c>
      <c r="R18" s="779">
        <v>0</v>
      </c>
      <c r="S18" s="393">
        <f t="shared" ref="S18:S28" si="13">Q18-R18</f>
        <v>0</v>
      </c>
      <c r="U18" s="940"/>
    </row>
    <row r="19" spans="2:21" s="1" customFormat="1" ht="15.75" customHeight="1" x14ac:dyDescent="0.15">
      <c r="B19" s="369" t="s">
        <v>159</v>
      </c>
      <c r="C19" s="371" t="s">
        <v>161</v>
      </c>
      <c r="D19" s="375" t="s">
        <v>63</v>
      </c>
      <c r="E19" s="381">
        <v>1292</v>
      </c>
      <c r="F19" s="779">
        <v>654</v>
      </c>
      <c r="G19" s="381">
        <v>638</v>
      </c>
      <c r="H19" s="381">
        <v>433</v>
      </c>
      <c r="I19" s="779">
        <v>211</v>
      </c>
      <c r="J19" s="381">
        <f t="shared" si="10"/>
        <v>222</v>
      </c>
      <c r="K19" s="381">
        <v>426</v>
      </c>
      <c r="L19" s="779">
        <v>213</v>
      </c>
      <c r="M19" s="381">
        <f t="shared" si="11"/>
        <v>213</v>
      </c>
      <c r="N19" s="381">
        <v>433</v>
      </c>
      <c r="O19" s="818">
        <v>230</v>
      </c>
      <c r="P19" s="381">
        <f t="shared" si="12"/>
        <v>203</v>
      </c>
      <c r="Q19" s="381">
        <v>0</v>
      </c>
      <c r="R19" s="779">
        <v>0</v>
      </c>
      <c r="S19" s="393">
        <f t="shared" si="13"/>
        <v>0</v>
      </c>
      <c r="U19" s="940"/>
    </row>
    <row r="20" spans="2:21" s="1" customFormat="1" ht="15.75" customHeight="1" x14ac:dyDescent="0.15">
      <c r="B20" s="369"/>
      <c r="C20" s="371"/>
      <c r="D20" s="375" t="s">
        <v>13</v>
      </c>
      <c r="E20" s="381">
        <v>2298</v>
      </c>
      <c r="F20" s="779">
        <v>1999</v>
      </c>
      <c r="G20" s="381">
        <v>299</v>
      </c>
      <c r="H20" s="381">
        <v>780</v>
      </c>
      <c r="I20" s="779">
        <v>693</v>
      </c>
      <c r="J20" s="381">
        <f t="shared" si="10"/>
        <v>87</v>
      </c>
      <c r="K20" s="381">
        <v>738</v>
      </c>
      <c r="L20" s="779">
        <v>634</v>
      </c>
      <c r="M20" s="381">
        <f t="shared" si="11"/>
        <v>104</v>
      </c>
      <c r="N20" s="381">
        <v>780</v>
      </c>
      <c r="O20" s="779">
        <v>672</v>
      </c>
      <c r="P20" s="381">
        <f t="shared" si="12"/>
        <v>108</v>
      </c>
      <c r="Q20" s="381">
        <v>0</v>
      </c>
      <c r="R20" s="779">
        <v>0</v>
      </c>
      <c r="S20" s="393">
        <f t="shared" si="13"/>
        <v>0</v>
      </c>
      <c r="U20" s="940"/>
    </row>
    <row r="21" spans="2:21" s="1" customFormat="1" ht="15.75" customHeight="1" x14ac:dyDescent="0.15">
      <c r="B21" s="369"/>
      <c r="C21" s="371" t="s">
        <v>102</v>
      </c>
      <c r="D21" s="375" t="s">
        <v>68</v>
      </c>
      <c r="E21" s="381">
        <v>1324</v>
      </c>
      <c r="F21" s="779">
        <v>642</v>
      </c>
      <c r="G21" s="381">
        <v>682</v>
      </c>
      <c r="H21" s="381">
        <v>444</v>
      </c>
      <c r="I21" s="779">
        <v>222</v>
      </c>
      <c r="J21" s="381">
        <f t="shared" si="10"/>
        <v>222</v>
      </c>
      <c r="K21" s="381">
        <v>456</v>
      </c>
      <c r="L21" s="779">
        <v>213</v>
      </c>
      <c r="M21" s="381">
        <f t="shared" si="11"/>
        <v>243</v>
      </c>
      <c r="N21" s="381">
        <v>424</v>
      </c>
      <c r="O21" s="779">
        <v>207</v>
      </c>
      <c r="P21" s="381">
        <f t="shared" si="12"/>
        <v>217</v>
      </c>
      <c r="Q21" s="381">
        <v>0</v>
      </c>
      <c r="R21" s="779">
        <v>0</v>
      </c>
      <c r="S21" s="393">
        <f t="shared" si="13"/>
        <v>0</v>
      </c>
      <c r="U21" s="940"/>
    </row>
    <row r="22" spans="2:21" s="1" customFormat="1" ht="15.75" customHeight="1" x14ac:dyDescent="0.15">
      <c r="B22" s="369"/>
      <c r="C22" s="371" t="s">
        <v>163</v>
      </c>
      <c r="D22" s="375" t="s">
        <v>134</v>
      </c>
      <c r="E22" s="381">
        <v>63</v>
      </c>
      <c r="F22" s="779">
        <v>50</v>
      </c>
      <c r="G22" s="381">
        <v>13</v>
      </c>
      <c r="H22" s="381">
        <v>21</v>
      </c>
      <c r="I22" s="779">
        <v>15</v>
      </c>
      <c r="J22" s="381">
        <f t="shared" si="10"/>
        <v>6</v>
      </c>
      <c r="K22" s="381">
        <v>28</v>
      </c>
      <c r="L22" s="779">
        <v>25</v>
      </c>
      <c r="M22" s="381">
        <f t="shared" si="11"/>
        <v>3</v>
      </c>
      <c r="N22" s="381">
        <v>14</v>
      </c>
      <c r="O22" s="779">
        <v>10</v>
      </c>
      <c r="P22" s="381">
        <f t="shared" si="12"/>
        <v>4</v>
      </c>
      <c r="Q22" s="381">
        <v>0</v>
      </c>
      <c r="R22" s="779">
        <v>0</v>
      </c>
      <c r="S22" s="393">
        <f t="shared" si="13"/>
        <v>0</v>
      </c>
      <c r="U22" s="940"/>
    </row>
    <row r="23" spans="2:21" s="1" customFormat="1" ht="15.75" customHeight="1" x14ac:dyDescent="0.15">
      <c r="B23" s="369"/>
      <c r="C23" s="371" t="s">
        <v>164</v>
      </c>
      <c r="D23" s="375" t="s">
        <v>154</v>
      </c>
      <c r="E23" s="381">
        <v>206</v>
      </c>
      <c r="F23" s="779">
        <v>70</v>
      </c>
      <c r="G23" s="381">
        <v>136</v>
      </c>
      <c r="H23" s="381">
        <v>70</v>
      </c>
      <c r="I23" s="779">
        <v>31</v>
      </c>
      <c r="J23" s="381">
        <f t="shared" si="10"/>
        <v>39</v>
      </c>
      <c r="K23" s="381">
        <v>71</v>
      </c>
      <c r="L23" s="779">
        <v>19</v>
      </c>
      <c r="M23" s="381">
        <f t="shared" si="11"/>
        <v>52</v>
      </c>
      <c r="N23" s="381">
        <v>65</v>
      </c>
      <c r="O23" s="779">
        <v>20</v>
      </c>
      <c r="P23" s="381">
        <f t="shared" si="12"/>
        <v>45</v>
      </c>
      <c r="Q23" s="381">
        <v>0</v>
      </c>
      <c r="R23" s="779">
        <v>0</v>
      </c>
      <c r="S23" s="393">
        <f t="shared" si="13"/>
        <v>0</v>
      </c>
      <c r="U23" s="940"/>
    </row>
    <row r="24" spans="2:21" s="1" customFormat="1" ht="15.75" customHeight="1" x14ac:dyDescent="0.15">
      <c r="B24" s="369"/>
      <c r="C24" s="371"/>
      <c r="D24" s="375" t="s">
        <v>155</v>
      </c>
      <c r="E24" s="818">
        <v>0</v>
      </c>
      <c r="F24" s="818">
        <v>0</v>
      </c>
      <c r="G24" s="381">
        <v>0</v>
      </c>
      <c r="H24" s="818">
        <v>0</v>
      </c>
      <c r="I24" s="818">
        <v>0</v>
      </c>
      <c r="J24" s="381">
        <v>0</v>
      </c>
      <c r="K24" s="818">
        <v>0</v>
      </c>
      <c r="L24" s="818">
        <v>0</v>
      </c>
      <c r="M24" s="381">
        <v>0</v>
      </c>
      <c r="N24" s="818">
        <v>0</v>
      </c>
      <c r="O24" s="818">
        <v>0</v>
      </c>
      <c r="P24" s="381">
        <v>0</v>
      </c>
      <c r="Q24" s="381">
        <v>0</v>
      </c>
      <c r="R24" s="779">
        <v>0</v>
      </c>
      <c r="S24" s="393">
        <f t="shared" si="13"/>
        <v>0</v>
      </c>
      <c r="U24" s="940"/>
    </row>
    <row r="25" spans="2:21" s="1" customFormat="1" ht="15.75" customHeight="1" x14ac:dyDescent="0.15">
      <c r="B25" s="369"/>
      <c r="C25" s="371"/>
      <c r="D25" s="375" t="s">
        <v>232</v>
      </c>
      <c r="E25" s="381">
        <v>56</v>
      </c>
      <c r="F25" s="779">
        <v>43</v>
      </c>
      <c r="G25" s="381">
        <v>13</v>
      </c>
      <c r="H25" s="381">
        <v>16</v>
      </c>
      <c r="I25" s="779">
        <v>12</v>
      </c>
      <c r="J25" s="381">
        <f t="shared" si="10"/>
        <v>4</v>
      </c>
      <c r="K25" s="381">
        <v>16</v>
      </c>
      <c r="L25" s="779">
        <v>12</v>
      </c>
      <c r="M25" s="381">
        <f t="shared" si="11"/>
        <v>4</v>
      </c>
      <c r="N25" s="381">
        <v>24</v>
      </c>
      <c r="O25" s="779">
        <v>19</v>
      </c>
      <c r="P25" s="381">
        <f t="shared" si="12"/>
        <v>5</v>
      </c>
      <c r="Q25" s="381">
        <v>0</v>
      </c>
      <c r="R25" s="779">
        <v>0</v>
      </c>
      <c r="S25" s="393">
        <f t="shared" si="13"/>
        <v>0</v>
      </c>
      <c r="U25" s="940"/>
    </row>
    <row r="26" spans="2:21" s="1" customFormat="1" ht="15.75" customHeight="1" x14ac:dyDescent="0.15">
      <c r="B26" s="369"/>
      <c r="C26" s="371"/>
      <c r="D26" s="375" t="s">
        <v>234</v>
      </c>
      <c r="E26" s="381">
        <v>29</v>
      </c>
      <c r="F26" s="779">
        <v>17</v>
      </c>
      <c r="G26" s="381">
        <v>12</v>
      </c>
      <c r="H26" s="381">
        <v>14</v>
      </c>
      <c r="I26" s="779">
        <v>9</v>
      </c>
      <c r="J26" s="381">
        <f t="shared" si="10"/>
        <v>5</v>
      </c>
      <c r="K26" s="381">
        <v>8</v>
      </c>
      <c r="L26" s="779">
        <v>3</v>
      </c>
      <c r="M26" s="381">
        <f t="shared" si="11"/>
        <v>5</v>
      </c>
      <c r="N26" s="381">
        <v>7</v>
      </c>
      <c r="O26" s="779">
        <v>5</v>
      </c>
      <c r="P26" s="381">
        <f t="shared" si="12"/>
        <v>2</v>
      </c>
      <c r="Q26" s="381">
        <v>0</v>
      </c>
      <c r="R26" s="779">
        <v>0</v>
      </c>
      <c r="S26" s="393">
        <f t="shared" si="13"/>
        <v>0</v>
      </c>
      <c r="U26" s="940"/>
    </row>
    <row r="27" spans="2:21" s="1" customFormat="1" ht="15.75" customHeight="1" x14ac:dyDescent="0.15">
      <c r="B27" s="369"/>
      <c r="C27" s="371"/>
      <c r="D27" s="375" t="s">
        <v>52</v>
      </c>
      <c r="E27" s="381">
        <v>777</v>
      </c>
      <c r="F27" s="779">
        <v>384</v>
      </c>
      <c r="G27" s="381">
        <v>393</v>
      </c>
      <c r="H27" s="381">
        <v>261</v>
      </c>
      <c r="I27" s="779">
        <v>120</v>
      </c>
      <c r="J27" s="381">
        <f t="shared" si="10"/>
        <v>141</v>
      </c>
      <c r="K27" s="381">
        <v>254</v>
      </c>
      <c r="L27" s="779">
        <v>125</v>
      </c>
      <c r="M27" s="381">
        <f t="shared" si="11"/>
        <v>129</v>
      </c>
      <c r="N27" s="381">
        <v>262</v>
      </c>
      <c r="O27" s="779">
        <v>139</v>
      </c>
      <c r="P27" s="381">
        <f t="shared" si="12"/>
        <v>123</v>
      </c>
      <c r="Q27" s="381">
        <v>0</v>
      </c>
      <c r="R27" s="779">
        <v>0</v>
      </c>
      <c r="S27" s="393">
        <f t="shared" si="13"/>
        <v>0</v>
      </c>
      <c r="U27" s="940"/>
    </row>
    <row r="28" spans="2:21" s="1" customFormat="1" ht="15.75" customHeight="1" x14ac:dyDescent="0.15">
      <c r="B28" s="643"/>
      <c r="C28" s="372"/>
      <c r="D28" s="376" t="s">
        <v>156</v>
      </c>
      <c r="E28" s="382">
        <v>472</v>
      </c>
      <c r="F28" s="783">
        <v>210</v>
      </c>
      <c r="G28" s="382">
        <v>262</v>
      </c>
      <c r="H28" s="382">
        <v>144</v>
      </c>
      <c r="I28" s="783">
        <v>78</v>
      </c>
      <c r="J28" s="382">
        <f t="shared" si="10"/>
        <v>66</v>
      </c>
      <c r="K28" s="382">
        <v>163</v>
      </c>
      <c r="L28" s="783">
        <v>54</v>
      </c>
      <c r="M28" s="382">
        <f t="shared" si="11"/>
        <v>109</v>
      </c>
      <c r="N28" s="382">
        <v>165</v>
      </c>
      <c r="O28" s="783">
        <v>78</v>
      </c>
      <c r="P28" s="382">
        <f t="shared" si="12"/>
        <v>87</v>
      </c>
      <c r="Q28" s="784">
        <v>0</v>
      </c>
      <c r="R28" s="783">
        <v>0</v>
      </c>
      <c r="S28" s="394">
        <f t="shared" si="13"/>
        <v>0</v>
      </c>
      <c r="U28" s="940"/>
    </row>
    <row r="29" spans="2:21" s="1" customFormat="1" ht="15.75" customHeight="1" x14ac:dyDescent="0.15">
      <c r="B29" s="369"/>
      <c r="C29" s="371"/>
      <c r="D29" s="374" t="s">
        <v>56</v>
      </c>
      <c r="E29" s="378">
        <v>17289</v>
      </c>
      <c r="F29" s="380">
        <v>8948</v>
      </c>
      <c r="G29" s="378">
        <v>8341</v>
      </c>
      <c r="H29" s="378">
        <f t="shared" ref="H29:S29" si="14">SUM(H30:H40)</f>
        <v>5731</v>
      </c>
      <c r="I29" s="380">
        <f t="shared" si="14"/>
        <v>2973</v>
      </c>
      <c r="J29" s="378">
        <f t="shared" si="14"/>
        <v>2758</v>
      </c>
      <c r="K29" s="378">
        <f t="shared" si="14"/>
        <v>5727</v>
      </c>
      <c r="L29" s="380">
        <f t="shared" si="14"/>
        <v>2929</v>
      </c>
      <c r="M29" s="378">
        <f t="shared" si="14"/>
        <v>2798</v>
      </c>
      <c r="N29" s="378">
        <f t="shared" si="14"/>
        <v>5744</v>
      </c>
      <c r="O29" s="380">
        <f t="shared" si="14"/>
        <v>3000</v>
      </c>
      <c r="P29" s="378">
        <f t="shared" si="14"/>
        <v>2744</v>
      </c>
      <c r="Q29" s="378">
        <f t="shared" si="14"/>
        <v>87</v>
      </c>
      <c r="R29" s="380">
        <f t="shared" si="14"/>
        <v>46</v>
      </c>
      <c r="S29" s="391">
        <f t="shared" si="14"/>
        <v>41</v>
      </c>
      <c r="U29" s="940"/>
    </row>
    <row r="30" spans="2:21" s="1" customFormat="1" ht="15.75" customHeight="1" x14ac:dyDescent="0.15">
      <c r="B30" s="369"/>
      <c r="C30" s="371"/>
      <c r="D30" s="375" t="s">
        <v>153</v>
      </c>
      <c r="E30" s="381">
        <v>10880</v>
      </c>
      <c r="F30" s="779">
        <v>4935</v>
      </c>
      <c r="G30" s="381">
        <v>5945</v>
      </c>
      <c r="H30" s="381">
        <v>3588</v>
      </c>
      <c r="I30" s="779">
        <v>1603</v>
      </c>
      <c r="J30" s="381">
        <f t="shared" ref="J30:J40" si="15">H30-I30</f>
        <v>1985</v>
      </c>
      <c r="K30" s="381">
        <v>3603</v>
      </c>
      <c r="L30" s="779">
        <v>1650</v>
      </c>
      <c r="M30" s="381">
        <f t="shared" ref="M30:M40" si="16">K30-L30</f>
        <v>1953</v>
      </c>
      <c r="N30" s="381">
        <v>3602</v>
      </c>
      <c r="O30" s="779">
        <v>1636</v>
      </c>
      <c r="P30" s="381">
        <f t="shared" ref="P30:P40" si="17">N30-O30</f>
        <v>1966</v>
      </c>
      <c r="Q30" s="381">
        <v>87</v>
      </c>
      <c r="R30" s="779">
        <v>46</v>
      </c>
      <c r="S30" s="392">
        <f t="shared" ref="S30:S40" si="18">Q30-R30</f>
        <v>41</v>
      </c>
      <c r="U30" s="940"/>
    </row>
    <row r="31" spans="2:21" s="1" customFormat="1" ht="15.75" customHeight="1" x14ac:dyDescent="0.15">
      <c r="B31" s="369"/>
      <c r="C31" s="371"/>
      <c r="D31" s="375" t="s">
        <v>63</v>
      </c>
      <c r="E31" s="381">
        <v>1292</v>
      </c>
      <c r="F31" s="779">
        <v>654</v>
      </c>
      <c r="G31" s="381">
        <v>638</v>
      </c>
      <c r="H31" s="381">
        <v>433</v>
      </c>
      <c r="I31" s="779">
        <v>211</v>
      </c>
      <c r="J31" s="381">
        <f t="shared" si="15"/>
        <v>222</v>
      </c>
      <c r="K31" s="381">
        <v>426</v>
      </c>
      <c r="L31" s="779">
        <v>213</v>
      </c>
      <c r="M31" s="381">
        <f t="shared" si="16"/>
        <v>213</v>
      </c>
      <c r="N31" s="381">
        <v>433</v>
      </c>
      <c r="O31" s="818">
        <v>230</v>
      </c>
      <c r="P31" s="381">
        <f t="shared" si="17"/>
        <v>203</v>
      </c>
      <c r="Q31" s="381">
        <v>0</v>
      </c>
      <c r="R31" s="779">
        <v>0</v>
      </c>
      <c r="S31" s="393">
        <f t="shared" si="18"/>
        <v>0</v>
      </c>
      <c r="U31" s="940"/>
    </row>
    <row r="32" spans="2:21" s="1" customFormat="1" ht="15.75" customHeight="1" x14ac:dyDescent="0.15">
      <c r="B32" s="369"/>
      <c r="C32" s="371"/>
      <c r="D32" s="375" t="s">
        <v>13</v>
      </c>
      <c r="E32" s="381">
        <v>2298</v>
      </c>
      <c r="F32" s="779">
        <v>1999</v>
      </c>
      <c r="G32" s="381">
        <v>299</v>
      </c>
      <c r="H32" s="381">
        <v>780</v>
      </c>
      <c r="I32" s="779">
        <v>693</v>
      </c>
      <c r="J32" s="381">
        <f t="shared" si="15"/>
        <v>87</v>
      </c>
      <c r="K32" s="381">
        <v>738</v>
      </c>
      <c r="L32" s="779">
        <v>634</v>
      </c>
      <c r="M32" s="381">
        <f t="shared" si="16"/>
        <v>104</v>
      </c>
      <c r="N32" s="381">
        <v>780</v>
      </c>
      <c r="O32" s="779">
        <v>672</v>
      </c>
      <c r="P32" s="381">
        <f t="shared" si="17"/>
        <v>108</v>
      </c>
      <c r="Q32" s="381">
        <v>0</v>
      </c>
      <c r="R32" s="779">
        <v>0</v>
      </c>
      <c r="S32" s="393">
        <f t="shared" si="18"/>
        <v>0</v>
      </c>
      <c r="U32" s="940"/>
    </row>
    <row r="33" spans="2:21" s="1" customFormat="1" ht="15.75" customHeight="1" x14ac:dyDescent="0.15">
      <c r="B33" s="369"/>
      <c r="C33" s="371" t="s">
        <v>56</v>
      </c>
      <c r="D33" s="375" t="s">
        <v>68</v>
      </c>
      <c r="E33" s="381">
        <v>1324</v>
      </c>
      <c r="F33" s="779">
        <v>642</v>
      </c>
      <c r="G33" s="381">
        <v>682</v>
      </c>
      <c r="H33" s="381">
        <v>444</v>
      </c>
      <c r="I33" s="779">
        <v>222</v>
      </c>
      <c r="J33" s="381">
        <f t="shared" si="15"/>
        <v>222</v>
      </c>
      <c r="K33" s="381">
        <v>456</v>
      </c>
      <c r="L33" s="779">
        <v>213</v>
      </c>
      <c r="M33" s="381">
        <f t="shared" si="16"/>
        <v>243</v>
      </c>
      <c r="N33" s="381">
        <v>424</v>
      </c>
      <c r="O33" s="779">
        <v>207</v>
      </c>
      <c r="P33" s="381">
        <f t="shared" si="17"/>
        <v>217</v>
      </c>
      <c r="Q33" s="381">
        <v>0</v>
      </c>
      <c r="R33" s="779">
        <v>0</v>
      </c>
      <c r="S33" s="393">
        <f t="shared" si="18"/>
        <v>0</v>
      </c>
      <c r="U33" s="940"/>
    </row>
    <row r="34" spans="2:21" s="1" customFormat="1" ht="15.75" customHeight="1" x14ac:dyDescent="0.15">
      <c r="B34" s="369"/>
      <c r="C34" s="371"/>
      <c r="D34" s="375" t="s">
        <v>134</v>
      </c>
      <c r="E34" s="381">
        <v>63</v>
      </c>
      <c r="F34" s="779">
        <v>50</v>
      </c>
      <c r="G34" s="381">
        <v>13</v>
      </c>
      <c r="H34" s="381">
        <v>21</v>
      </c>
      <c r="I34" s="779">
        <v>15</v>
      </c>
      <c r="J34" s="381">
        <f t="shared" si="15"/>
        <v>6</v>
      </c>
      <c r="K34" s="381">
        <v>28</v>
      </c>
      <c r="L34" s="779">
        <v>25</v>
      </c>
      <c r="M34" s="381">
        <f t="shared" si="16"/>
        <v>3</v>
      </c>
      <c r="N34" s="381">
        <v>14</v>
      </c>
      <c r="O34" s="779">
        <v>10</v>
      </c>
      <c r="P34" s="381">
        <f t="shared" si="17"/>
        <v>4</v>
      </c>
      <c r="Q34" s="381">
        <v>0</v>
      </c>
      <c r="R34" s="779">
        <v>0</v>
      </c>
      <c r="S34" s="393">
        <f t="shared" si="18"/>
        <v>0</v>
      </c>
      <c r="U34" s="940"/>
    </row>
    <row r="35" spans="2:21" s="1" customFormat="1" ht="15.75" customHeight="1" x14ac:dyDescent="0.15">
      <c r="B35" s="369" t="s">
        <v>165</v>
      </c>
      <c r="C35" s="371"/>
      <c r="D35" s="375" t="s">
        <v>154</v>
      </c>
      <c r="E35" s="381">
        <v>98</v>
      </c>
      <c r="F35" s="779">
        <v>14</v>
      </c>
      <c r="G35" s="381">
        <v>84</v>
      </c>
      <c r="H35" s="381">
        <v>30</v>
      </c>
      <c r="I35" s="779">
        <v>10</v>
      </c>
      <c r="J35" s="381">
        <f t="shared" si="15"/>
        <v>20</v>
      </c>
      <c r="K35" s="381">
        <v>35</v>
      </c>
      <c r="L35" s="779">
        <v>0</v>
      </c>
      <c r="M35" s="381">
        <f t="shared" si="16"/>
        <v>35</v>
      </c>
      <c r="N35" s="381">
        <v>33</v>
      </c>
      <c r="O35" s="779">
        <v>4</v>
      </c>
      <c r="P35" s="381">
        <f t="shared" si="17"/>
        <v>29</v>
      </c>
      <c r="Q35" s="381">
        <v>0</v>
      </c>
      <c r="R35" s="779">
        <v>0</v>
      </c>
      <c r="S35" s="393">
        <f t="shared" si="18"/>
        <v>0</v>
      </c>
      <c r="U35" s="940"/>
    </row>
    <row r="36" spans="2:21" s="1" customFormat="1" ht="15.75" customHeight="1" x14ac:dyDescent="0.15">
      <c r="B36" s="369"/>
      <c r="C36" s="371"/>
      <c r="D36" s="375" t="s">
        <v>155</v>
      </c>
      <c r="E36" s="781">
        <v>0</v>
      </c>
      <c r="F36" s="779">
        <v>0</v>
      </c>
      <c r="G36" s="381">
        <v>0</v>
      </c>
      <c r="H36" s="781">
        <v>0</v>
      </c>
      <c r="I36" s="779">
        <v>0</v>
      </c>
      <c r="J36" s="381">
        <v>0</v>
      </c>
      <c r="K36" s="781">
        <v>0</v>
      </c>
      <c r="L36" s="779">
        <v>0</v>
      </c>
      <c r="M36" s="381">
        <v>0</v>
      </c>
      <c r="N36" s="781">
        <v>0</v>
      </c>
      <c r="O36" s="779">
        <v>0</v>
      </c>
      <c r="P36" s="381">
        <v>0</v>
      </c>
      <c r="Q36" s="381">
        <v>0</v>
      </c>
      <c r="R36" s="779">
        <v>0</v>
      </c>
      <c r="S36" s="393">
        <f t="shared" si="18"/>
        <v>0</v>
      </c>
      <c r="U36" s="940"/>
    </row>
    <row r="37" spans="2:21" s="1" customFormat="1" ht="15.75" customHeight="1" x14ac:dyDescent="0.15">
      <c r="B37" s="369"/>
      <c r="C37" s="371"/>
      <c r="D37" s="375" t="s">
        <v>232</v>
      </c>
      <c r="E37" s="381">
        <v>56</v>
      </c>
      <c r="F37" s="779">
        <v>43</v>
      </c>
      <c r="G37" s="381">
        <v>13</v>
      </c>
      <c r="H37" s="381">
        <v>16</v>
      </c>
      <c r="I37" s="779">
        <v>12</v>
      </c>
      <c r="J37" s="381">
        <f t="shared" si="15"/>
        <v>4</v>
      </c>
      <c r="K37" s="381">
        <v>16</v>
      </c>
      <c r="L37" s="779">
        <v>12</v>
      </c>
      <c r="M37" s="381">
        <f t="shared" si="16"/>
        <v>4</v>
      </c>
      <c r="N37" s="381">
        <v>24</v>
      </c>
      <c r="O37" s="779">
        <v>19</v>
      </c>
      <c r="P37" s="381">
        <f t="shared" si="17"/>
        <v>5</v>
      </c>
      <c r="Q37" s="381">
        <v>0</v>
      </c>
      <c r="R37" s="779">
        <v>0</v>
      </c>
      <c r="S37" s="393">
        <f t="shared" si="18"/>
        <v>0</v>
      </c>
      <c r="U37" s="940"/>
    </row>
    <row r="38" spans="2:21" s="1" customFormat="1" ht="15.75" customHeight="1" x14ac:dyDescent="0.15">
      <c r="B38" s="369"/>
      <c r="C38" s="371"/>
      <c r="D38" s="375" t="s">
        <v>234</v>
      </c>
      <c r="E38" s="381">
        <v>29</v>
      </c>
      <c r="F38" s="779">
        <v>17</v>
      </c>
      <c r="G38" s="381">
        <v>12</v>
      </c>
      <c r="H38" s="381">
        <v>14</v>
      </c>
      <c r="I38" s="779">
        <v>9</v>
      </c>
      <c r="J38" s="381">
        <f t="shared" si="15"/>
        <v>5</v>
      </c>
      <c r="K38" s="381">
        <v>8</v>
      </c>
      <c r="L38" s="779">
        <v>3</v>
      </c>
      <c r="M38" s="381">
        <f t="shared" si="16"/>
        <v>5</v>
      </c>
      <c r="N38" s="381">
        <v>7</v>
      </c>
      <c r="O38" s="779">
        <v>5</v>
      </c>
      <c r="P38" s="381">
        <f t="shared" si="17"/>
        <v>2</v>
      </c>
      <c r="Q38" s="381">
        <v>0</v>
      </c>
      <c r="R38" s="779">
        <v>0</v>
      </c>
      <c r="S38" s="393">
        <f t="shared" si="18"/>
        <v>0</v>
      </c>
      <c r="U38" s="940"/>
    </row>
    <row r="39" spans="2:21" s="1" customFormat="1" ht="15.75" customHeight="1" x14ac:dyDescent="0.15">
      <c r="B39" s="369"/>
      <c r="C39" s="371"/>
      <c r="D39" s="375" t="s">
        <v>52</v>
      </c>
      <c r="E39" s="381">
        <v>777</v>
      </c>
      <c r="F39" s="779">
        <v>384</v>
      </c>
      <c r="G39" s="381">
        <v>393</v>
      </c>
      <c r="H39" s="381">
        <v>261</v>
      </c>
      <c r="I39" s="779">
        <v>120</v>
      </c>
      <c r="J39" s="381">
        <f t="shared" si="15"/>
        <v>141</v>
      </c>
      <c r="K39" s="381">
        <v>254</v>
      </c>
      <c r="L39" s="779">
        <v>125</v>
      </c>
      <c r="M39" s="381">
        <f t="shared" si="16"/>
        <v>129</v>
      </c>
      <c r="N39" s="381">
        <v>262</v>
      </c>
      <c r="O39" s="779">
        <v>139</v>
      </c>
      <c r="P39" s="381">
        <f t="shared" si="17"/>
        <v>123</v>
      </c>
      <c r="Q39" s="381">
        <v>0</v>
      </c>
      <c r="R39" s="779">
        <v>0</v>
      </c>
      <c r="S39" s="393">
        <f t="shared" si="18"/>
        <v>0</v>
      </c>
      <c r="U39" s="940"/>
    </row>
    <row r="40" spans="2:21" s="1" customFormat="1" ht="15.75" customHeight="1" x14ac:dyDescent="0.15">
      <c r="B40" s="369"/>
      <c r="C40" s="372"/>
      <c r="D40" s="376" t="s">
        <v>156</v>
      </c>
      <c r="E40" s="787">
        <v>472</v>
      </c>
      <c r="F40" s="783">
        <v>210</v>
      </c>
      <c r="G40" s="382">
        <v>262</v>
      </c>
      <c r="H40" s="784">
        <v>144</v>
      </c>
      <c r="I40" s="783">
        <v>78</v>
      </c>
      <c r="J40" s="383">
        <f t="shared" si="15"/>
        <v>66</v>
      </c>
      <c r="K40" s="784">
        <v>163</v>
      </c>
      <c r="L40" s="783">
        <v>54</v>
      </c>
      <c r="M40" s="383">
        <f t="shared" si="16"/>
        <v>109</v>
      </c>
      <c r="N40" s="784">
        <v>165</v>
      </c>
      <c r="O40" s="783">
        <v>78</v>
      </c>
      <c r="P40" s="383">
        <f t="shared" si="17"/>
        <v>87</v>
      </c>
      <c r="Q40" s="381">
        <v>0</v>
      </c>
      <c r="R40" s="779">
        <v>0</v>
      </c>
      <c r="S40" s="393">
        <f t="shared" si="18"/>
        <v>0</v>
      </c>
      <c r="U40" s="940"/>
    </row>
    <row r="41" spans="2:21" s="1" customFormat="1" ht="15.75" customHeight="1" x14ac:dyDescent="0.15">
      <c r="B41" s="369"/>
      <c r="C41" s="371"/>
      <c r="D41" s="374" t="s">
        <v>56</v>
      </c>
      <c r="E41" s="378">
        <v>16564</v>
      </c>
      <c r="F41" s="380">
        <v>8621</v>
      </c>
      <c r="G41" s="378">
        <v>7943</v>
      </c>
      <c r="H41" s="378">
        <f t="shared" ref="H41:S41" si="19">SUM(H42:H52)</f>
        <v>5505</v>
      </c>
      <c r="I41" s="380">
        <f t="shared" si="19"/>
        <v>2882</v>
      </c>
      <c r="J41" s="378">
        <f t="shared" si="19"/>
        <v>2623</v>
      </c>
      <c r="K41" s="378">
        <f t="shared" si="19"/>
        <v>5499</v>
      </c>
      <c r="L41" s="380">
        <f t="shared" si="19"/>
        <v>2827</v>
      </c>
      <c r="M41" s="378">
        <f t="shared" si="19"/>
        <v>2672</v>
      </c>
      <c r="N41" s="378">
        <f t="shared" si="19"/>
        <v>5560</v>
      </c>
      <c r="O41" s="380">
        <f t="shared" si="19"/>
        <v>2912</v>
      </c>
      <c r="P41" s="378">
        <f t="shared" si="19"/>
        <v>2648</v>
      </c>
      <c r="Q41" s="388">
        <f t="shared" si="19"/>
        <v>0</v>
      </c>
      <c r="R41" s="389">
        <f t="shared" si="19"/>
        <v>0</v>
      </c>
      <c r="S41" s="395">
        <f t="shared" si="19"/>
        <v>0</v>
      </c>
      <c r="U41" s="940"/>
    </row>
    <row r="42" spans="2:21" s="1" customFormat="1" ht="15.75" customHeight="1" x14ac:dyDescent="0.15">
      <c r="B42" s="369"/>
      <c r="C42" s="371"/>
      <c r="D42" s="375" t="s">
        <v>153</v>
      </c>
      <c r="E42" s="381">
        <v>10155</v>
      </c>
      <c r="F42" s="779">
        <v>4608</v>
      </c>
      <c r="G42" s="381">
        <v>5547</v>
      </c>
      <c r="H42" s="381">
        <v>3362</v>
      </c>
      <c r="I42" s="788">
        <v>1512</v>
      </c>
      <c r="J42" s="384">
        <f t="shared" ref="J42:J52" si="20">H42-I42</f>
        <v>1850</v>
      </c>
      <c r="K42" s="381">
        <v>3375</v>
      </c>
      <c r="L42" s="779">
        <v>1548</v>
      </c>
      <c r="M42" s="384">
        <f t="shared" ref="M42:M52" si="21">K42-L42</f>
        <v>1827</v>
      </c>
      <c r="N42" s="381">
        <v>3418</v>
      </c>
      <c r="O42" s="779">
        <v>1548</v>
      </c>
      <c r="P42" s="384">
        <f t="shared" ref="P42:P52" si="22">N42-O42</f>
        <v>1870</v>
      </c>
      <c r="Q42" s="381">
        <v>0</v>
      </c>
      <c r="R42" s="779">
        <v>0</v>
      </c>
      <c r="S42" s="393">
        <f t="shared" ref="S42:S52" si="23">Q42-R42</f>
        <v>0</v>
      </c>
      <c r="U42" s="940"/>
    </row>
    <row r="43" spans="2:21" s="1" customFormat="1" ht="15.75" customHeight="1" x14ac:dyDescent="0.15">
      <c r="B43" s="369"/>
      <c r="C43" s="371" t="s">
        <v>102</v>
      </c>
      <c r="D43" s="375" t="s">
        <v>63</v>
      </c>
      <c r="E43" s="381">
        <v>1292</v>
      </c>
      <c r="F43" s="779">
        <v>654</v>
      </c>
      <c r="G43" s="381">
        <v>638</v>
      </c>
      <c r="H43" s="381">
        <v>433</v>
      </c>
      <c r="I43" s="779">
        <v>211</v>
      </c>
      <c r="J43" s="381">
        <f t="shared" si="20"/>
        <v>222</v>
      </c>
      <c r="K43" s="381">
        <v>426</v>
      </c>
      <c r="L43" s="779">
        <v>213</v>
      </c>
      <c r="M43" s="381">
        <f t="shared" si="21"/>
        <v>213</v>
      </c>
      <c r="N43" s="381">
        <v>433</v>
      </c>
      <c r="O43" s="818">
        <v>230</v>
      </c>
      <c r="P43" s="381">
        <f t="shared" si="22"/>
        <v>203</v>
      </c>
      <c r="Q43" s="381">
        <v>0</v>
      </c>
      <c r="R43" s="779">
        <v>0</v>
      </c>
      <c r="S43" s="393">
        <f t="shared" si="23"/>
        <v>0</v>
      </c>
      <c r="U43" s="940"/>
    </row>
    <row r="44" spans="2:21" s="1" customFormat="1" ht="15.75" customHeight="1" x14ac:dyDescent="0.15">
      <c r="B44" s="369"/>
      <c r="C44" s="371"/>
      <c r="D44" s="375" t="s">
        <v>13</v>
      </c>
      <c r="E44" s="381">
        <v>2298</v>
      </c>
      <c r="F44" s="779">
        <v>1999</v>
      </c>
      <c r="G44" s="381">
        <v>299</v>
      </c>
      <c r="H44" s="381">
        <v>780</v>
      </c>
      <c r="I44" s="779">
        <v>693</v>
      </c>
      <c r="J44" s="381">
        <f t="shared" si="20"/>
        <v>87</v>
      </c>
      <c r="K44" s="381">
        <v>738</v>
      </c>
      <c r="L44" s="779">
        <v>634</v>
      </c>
      <c r="M44" s="381">
        <f t="shared" si="21"/>
        <v>104</v>
      </c>
      <c r="N44" s="381">
        <v>780</v>
      </c>
      <c r="O44" s="779">
        <v>672</v>
      </c>
      <c r="P44" s="381">
        <f t="shared" si="22"/>
        <v>108</v>
      </c>
      <c r="Q44" s="381">
        <v>0</v>
      </c>
      <c r="R44" s="779">
        <v>0</v>
      </c>
      <c r="S44" s="393">
        <f t="shared" si="23"/>
        <v>0</v>
      </c>
      <c r="U44" s="940"/>
    </row>
    <row r="45" spans="2:21" s="1" customFormat="1" ht="15.75" customHeight="1" x14ac:dyDescent="0.15">
      <c r="B45" s="369" t="s">
        <v>166</v>
      </c>
      <c r="C45" s="371" t="s">
        <v>163</v>
      </c>
      <c r="D45" s="375" t="s">
        <v>68</v>
      </c>
      <c r="E45" s="381">
        <v>1324</v>
      </c>
      <c r="F45" s="779">
        <v>642</v>
      </c>
      <c r="G45" s="381">
        <v>682</v>
      </c>
      <c r="H45" s="381">
        <v>444</v>
      </c>
      <c r="I45" s="779">
        <v>222</v>
      </c>
      <c r="J45" s="381">
        <f t="shared" si="20"/>
        <v>222</v>
      </c>
      <c r="K45" s="381">
        <v>456</v>
      </c>
      <c r="L45" s="779">
        <v>213</v>
      </c>
      <c r="M45" s="381">
        <f t="shared" si="21"/>
        <v>243</v>
      </c>
      <c r="N45" s="381">
        <v>424</v>
      </c>
      <c r="O45" s="779">
        <v>207</v>
      </c>
      <c r="P45" s="381">
        <f t="shared" si="22"/>
        <v>217</v>
      </c>
      <c r="Q45" s="381">
        <v>0</v>
      </c>
      <c r="R45" s="779">
        <v>0</v>
      </c>
      <c r="S45" s="393">
        <f t="shared" si="23"/>
        <v>0</v>
      </c>
      <c r="U45" s="940"/>
    </row>
    <row r="46" spans="2:21" s="1" customFormat="1" ht="15.75" customHeight="1" x14ac:dyDescent="0.15">
      <c r="B46" s="369"/>
      <c r="C46" s="371"/>
      <c r="D46" s="375" t="s">
        <v>134</v>
      </c>
      <c r="E46" s="381">
        <v>63</v>
      </c>
      <c r="F46" s="779">
        <v>50</v>
      </c>
      <c r="G46" s="381">
        <v>13</v>
      </c>
      <c r="H46" s="381">
        <v>21</v>
      </c>
      <c r="I46" s="779">
        <v>15</v>
      </c>
      <c r="J46" s="381">
        <f t="shared" si="20"/>
        <v>6</v>
      </c>
      <c r="K46" s="381">
        <v>28</v>
      </c>
      <c r="L46" s="779">
        <v>25</v>
      </c>
      <c r="M46" s="381">
        <f t="shared" si="21"/>
        <v>3</v>
      </c>
      <c r="N46" s="381">
        <v>14</v>
      </c>
      <c r="O46" s="779">
        <v>10</v>
      </c>
      <c r="P46" s="381">
        <f t="shared" si="22"/>
        <v>4</v>
      </c>
      <c r="Q46" s="381">
        <v>0</v>
      </c>
      <c r="R46" s="779">
        <v>0</v>
      </c>
      <c r="S46" s="393">
        <f t="shared" si="23"/>
        <v>0</v>
      </c>
      <c r="U46" s="940"/>
    </row>
    <row r="47" spans="2:21" s="1" customFormat="1" ht="15.75" customHeight="1" x14ac:dyDescent="0.15">
      <c r="B47" s="369"/>
      <c r="C47" s="371" t="s">
        <v>164</v>
      </c>
      <c r="D47" s="375" t="s">
        <v>154</v>
      </c>
      <c r="E47" s="381">
        <v>98</v>
      </c>
      <c r="F47" s="779">
        <v>14</v>
      </c>
      <c r="G47" s="381">
        <v>84</v>
      </c>
      <c r="H47" s="381">
        <v>30</v>
      </c>
      <c r="I47" s="779">
        <v>10</v>
      </c>
      <c r="J47" s="381">
        <f t="shared" si="20"/>
        <v>20</v>
      </c>
      <c r="K47" s="381">
        <v>35</v>
      </c>
      <c r="L47" s="779">
        <v>0</v>
      </c>
      <c r="M47" s="381">
        <f t="shared" si="21"/>
        <v>35</v>
      </c>
      <c r="N47" s="381">
        <v>33</v>
      </c>
      <c r="O47" s="779">
        <v>4</v>
      </c>
      <c r="P47" s="381">
        <f t="shared" si="22"/>
        <v>29</v>
      </c>
      <c r="Q47" s="381">
        <v>0</v>
      </c>
      <c r="R47" s="779">
        <v>0</v>
      </c>
      <c r="S47" s="393">
        <f t="shared" si="23"/>
        <v>0</v>
      </c>
      <c r="U47" s="940"/>
    </row>
    <row r="48" spans="2:21" s="1" customFormat="1" ht="15.75" customHeight="1" x14ac:dyDescent="0.15">
      <c r="B48" s="369"/>
      <c r="C48" s="371"/>
      <c r="D48" s="375" t="s">
        <v>155</v>
      </c>
      <c r="E48" s="781">
        <v>0</v>
      </c>
      <c r="F48" s="779">
        <v>0</v>
      </c>
      <c r="G48" s="381">
        <v>0</v>
      </c>
      <c r="H48" s="781">
        <v>0</v>
      </c>
      <c r="I48" s="779">
        <v>0</v>
      </c>
      <c r="J48" s="381">
        <v>0</v>
      </c>
      <c r="K48" s="781">
        <v>0</v>
      </c>
      <c r="L48" s="779">
        <v>0</v>
      </c>
      <c r="M48" s="381">
        <v>0</v>
      </c>
      <c r="N48" s="781">
        <v>0</v>
      </c>
      <c r="O48" s="779">
        <v>0</v>
      </c>
      <c r="P48" s="381">
        <v>0</v>
      </c>
      <c r="Q48" s="381">
        <v>0</v>
      </c>
      <c r="R48" s="779">
        <v>0</v>
      </c>
      <c r="S48" s="393">
        <f t="shared" si="23"/>
        <v>0</v>
      </c>
      <c r="U48" s="940"/>
    </row>
    <row r="49" spans="2:21" s="1" customFormat="1" ht="15.75" customHeight="1" x14ac:dyDescent="0.15">
      <c r="B49" s="369"/>
      <c r="C49" s="371"/>
      <c r="D49" s="375" t="s">
        <v>232</v>
      </c>
      <c r="E49" s="381">
        <v>56</v>
      </c>
      <c r="F49" s="779">
        <v>43</v>
      </c>
      <c r="G49" s="381">
        <v>13</v>
      </c>
      <c r="H49" s="381">
        <v>16</v>
      </c>
      <c r="I49" s="779">
        <v>12</v>
      </c>
      <c r="J49" s="381">
        <f t="shared" si="20"/>
        <v>4</v>
      </c>
      <c r="K49" s="381">
        <v>16</v>
      </c>
      <c r="L49" s="779">
        <v>12</v>
      </c>
      <c r="M49" s="381">
        <f t="shared" si="21"/>
        <v>4</v>
      </c>
      <c r="N49" s="381">
        <v>24</v>
      </c>
      <c r="O49" s="779">
        <v>19</v>
      </c>
      <c r="P49" s="381">
        <f t="shared" si="22"/>
        <v>5</v>
      </c>
      <c r="Q49" s="381">
        <v>0</v>
      </c>
      <c r="R49" s="779">
        <v>0</v>
      </c>
      <c r="S49" s="393">
        <f t="shared" si="23"/>
        <v>0</v>
      </c>
      <c r="U49" s="940"/>
    </row>
    <row r="50" spans="2:21" s="1" customFormat="1" ht="15.75" customHeight="1" x14ac:dyDescent="0.15">
      <c r="B50" s="369"/>
      <c r="C50" s="371"/>
      <c r="D50" s="375" t="s">
        <v>234</v>
      </c>
      <c r="E50" s="381">
        <v>29</v>
      </c>
      <c r="F50" s="779">
        <v>17</v>
      </c>
      <c r="G50" s="381">
        <v>12</v>
      </c>
      <c r="H50" s="381">
        <v>14</v>
      </c>
      <c r="I50" s="779">
        <v>9</v>
      </c>
      <c r="J50" s="381">
        <f t="shared" si="20"/>
        <v>5</v>
      </c>
      <c r="K50" s="381">
        <v>8</v>
      </c>
      <c r="L50" s="779">
        <v>3</v>
      </c>
      <c r="M50" s="381">
        <f t="shared" si="21"/>
        <v>5</v>
      </c>
      <c r="N50" s="381">
        <v>7</v>
      </c>
      <c r="O50" s="779">
        <v>5</v>
      </c>
      <c r="P50" s="381">
        <f t="shared" si="22"/>
        <v>2</v>
      </c>
      <c r="Q50" s="381">
        <v>0</v>
      </c>
      <c r="R50" s="779">
        <v>0</v>
      </c>
      <c r="S50" s="393">
        <f t="shared" si="23"/>
        <v>0</v>
      </c>
      <c r="U50" s="940"/>
    </row>
    <row r="51" spans="2:21" s="1" customFormat="1" ht="15.75" customHeight="1" x14ac:dyDescent="0.15">
      <c r="B51" s="369"/>
      <c r="C51" s="371"/>
      <c r="D51" s="375" t="s">
        <v>52</v>
      </c>
      <c r="E51" s="381">
        <v>777</v>
      </c>
      <c r="F51" s="779">
        <v>384</v>
      </c>
      <c r="G51" s="381">
        <v>393</v>
      </c>
      <c r="H51" s="381">
        <v>261</v>
      </c>
      <c r="I51" s="779">
        <v>120</v>
      </c>
      <c r="J51" s="381">
        <f t="shared" si="20"/>
        <v>141</v>
      </c>
      <c r="K51" s="381">
        <v>254</v>
      </c>
      <c r="L51" s="779">
        <v>125</v>
      </c>
      <c r="M51" s="381">
        <f t="shared" si="21"/>
        <v>129</v>
      </c>
      <c r="N51" s="381">
        <v>262</v>
      </c>
      <c r="O51" s="779">
        <v>139</v>
      </c>
      <c r="P51" s="381">
        <f t="shared" si="22"/>
        <v>123</v>
      </c>
      <c r="Q51" s="381">
        <v>0</v>
      </c>
      <c r="R51" s="779">
        <v>0</v>
      </c>
      <c r="S51" s="393">
        <f t="shared" si="23"/>
        <v>0</v>
      </c>
      <c r="U51" s="940"/>
    </row>
    <row r="52" spans="2:21" s="1" customFormat="1" ht="15.75" customHeight="1" x14ac:dyDescent="0.15">
      <c r="B52" s="369"/>
      <c r="C52" s="372"/>
      <c r="D52" s="376" t="s">
        <v>156</v>
      </c>
      <c r="E52" s="787">
        <v>472</v>
      </c>
      <c r="F52" s="783">
        <v>210</v>
      </c>
      <c r="G52" s="382">
        <v>262</v>
      </c>
      <c r="H52" s="784">
        <v>144</v>
      </c>
      <c r="I52" s="783">
        <v>78</v>
      </c>
      <c r="J52" s="383">
        <f t="shared" si="20"/>
        <v>66</v>
      </c>
      <c r="K52" s="784">
        <v>163</v>
      </c>
      <c r="L52" s="783">
        <v>54</v>
      </c>
      <c r="M52" s="383">
        <f t="shared" si="21"/>
        <v>109</v>
      </c>
      <c r="N52" s="784">
        <v>165</v>
      </c>
      <c r="O52" s="783">
        <v>78</v>
      </c>
      <c r="P52" s="383">
        <f t="shared" si="22"/>
        <v>87</v>
      </c>
      <c r="Q52" s="382">
        <v>0</v>
      </c>
      <c r="R52" s="783">
        <v>0</v>
      </c>
      <c r="S52" s="394">
        <f t="shared" si="23"/>
        <v>0</v>
      </c>
      <c r="U52" s="940"/>
    </row>
    <row r="53" spans="2:21" s="1" customFormat="1" ht="15.75" customHeight="1" x14ac:dyDescent="0.15">
      <c r="B53" s="369"/>
      <c r="C53" s="371"/>
      <c r="D53" s="374" t="s">
        <v>56</v>
      </c>
      <c r="E53" s="378">
        <f t="shared" ref="E53:S53" si="24">SUM(E54:E64)</f>
        <v>725</v>
      </c>
      <c r="F53" s="380">
        <f t="shared" si="24"/>
        <v>327</v>
      </c>
      <c r="G53" s="378">
        <f t="shared" si="24"/>
        <v>398</v>
      </c>
      <c r="H53" s="378">
        <f t="shared" si="24"/>
        <v>226</v>
      </c>
      <c r="I53" s="380">
        <f t="shared" si="24"/>
        <v>91</v>
      </c>
      <c r="J53" s="378">
        <f t="shared" si="24"/>
        <v>135</v>
      </c>
      <c r="K53" s="378">
        <f t="shared" si="24"/>
        <v>228</v>
      </c>
      <c r="L53" s="380">
        <f t="shared" si="24"/>
        <v>102</v>
      </c>
      <c r="M53" s="378">
        <f t="shared" si="24"/>
        <v>126</v>
      </c>
      <c r="N53" s="378">
        <f t="shared" si="24"/>
        <v>184</v>
      </c>
      <c r="O53" s="380">
        <f t="shared" si="24"/>
        <v>88</v>
      </c>
      <c r="P53" s="378">
        <f t="shared" si="24"/>
        <v>96</v>
      </c>
      <c r="Q53" s="378">
        <f t="shared" si="24"/>
        <v>87</v>
      </c>
      <c r="R53" s="380">
        <f t="shared" si="24"/>
        <v>46</v>
      </c>
      <c r="S53" s="395">
        <f t="shared" si="24"/>
        <v>41</v>
      </c>
      <c r="U53" s="940"/>
    </row>
    <row r="54" spans="2:21" s="1" customFormat="1" ht="18" customHeight="1" x14ac:dyDescent="0.15">
      <c r="B54" s="369"/>
      <c r="C54" s="371"/>
      <c r="D54" s="375" t="s">
        <v>153</v>
      </c>
      <c r="E54" s="381">
        <v>725</v>
      </c>
      <c r="F54" s="779">
        <v>327</v>
      </c>
      <c r="G54" s="381">
        <v>398</v>
      </c>
      <c r="H54" s="381">
        <v>226</v>
      </c>
      <c r="I54" s="779">
        <v>91</v>
      </c>
      <c r="J54" s="381">
        <f t="shared" ref="J54:J64" si="25">H54-I54</f>
        <v>135</v>
      </c>
      <c r="K54" s="381">
        <v>228</v>
      </c>
      <c r="L54" s="779">
        <v>102</v>
      </c>
      <c r="M54" s="381">
        <f t="shared" ref="M54:M64" si="26">K54-L54</f>
        <v>126</v>
      </c>
      <c r="N54" s="381">
        <v>184</v>
      </c>
      <c r="O54" s="779">
        <v>88</v>
      </c>
      <c r="P54" s="381">
        <f t="shared" ref="P54:P64" si="27">N54-O54</f>
        <v>96</v>
      </c>
      <c r="Q54" s="381">
        <v>87</v>
      </c>
      <c r="R54" s="779">
        <v>46</v>
      </c>
      <c r="S54" s="392">
        <f t="shared" ref="S54:S64" si="28">Q54-R54</f>
        <v>41</v>
      </c>
      <c r="U54" s="940"/>
    </row>
    <row r="55" spans="2:21" s="1" customFormat="1" ht="18" customHeight="1" x14ac:dyDescent="0.15">
      <c r="B55" s="369"/>
      <c r="C55" s="371" t="s">
        <v>167</v>
      </c>
      <c r="D55" s="375" t="s">
        <v>63</v>
      </c>
      <c r="E55" s="381">
        <v>0</v>
      </c>
      <c r="F55" s="779">
        <v>0</v>
      </c>
      <c r="G55" s="385">
        <v>0</v>
      </c>
      <c r="H55" s="381">
        <v>0</v>
      </c>
      <c r="I55" s="779">
        <v>0</v>
      </c>
      <c r="J55" s="385">
        <f t="shared" si="25"/>
        <v>0</v>
      </c>
      <c r="K55" s="381">
        <v>0</v>
      </c>
      <c r="L55" s="779">
        <v>0</v>
      </c>
      <c r="M55" s="385">
        <f t="shared" si="26"/>
        <v>0</v>
      </c>
      <c r="N55" s="381">
        <v>0</v>
      </c>
      <c r="O55" s="779">
        <v>0</v>
      </c>
      <c r="P55" s="385">
        <f t="shared" si="27"/>
        <v>0</v>
      </c>
      <c r="Q55" s="381">
        <v>0</v>
      </c>
      <c r="R55" s="779">
        <v>0</v>
      </c>
      <c r="S55" s="393">
        <f t="shared" si="28"/>
        <v>0</v>
      </c>
      <c r="U55" s="940"/>
    </row>
    <row r="56" spans="2:21" s="1" customFormat="1" ht="18" customHeight="1" x14ac:dyDescent="0.15">
      <c r="B56" s="369"/>
      <c r="C56" s="371"/>
      <c r="D56" s="375" t="s">
        <v>13</v>
      </c>
      <c r="E56" s="381">
        <v>0</v>
      </c>
      <c r="F56" s="779">
        <v>0</v>
      </c>
      <c r="G56" s="385">
        <v>0</v>
      </c>
      <c r="H56" s="381">
        <v>0</v>
      </c>
      <c r="I56" s="779">
        <v>0</v>
      </c>
      <c r="J56" s="385">
        <f t="shared" si="25"/>
        <v>0</v>
      </c>
      <c r="K56" s="381">
        <v>0</v>
      </c>
      <c r="L56" s="779">
        <v>0</v>
      </c>
      <c r="M56" s="385">
        <f t="shared" si="26"/>
        <v>0</v>
      </c>
      <c r="N56" s="381">
        <v>0</v>
      </c>
      <c r="O56" s="779">
        <v>0</v>
      </c>
      <c r="P56" s="385">
        <f t="shared" si="27"/>
        <v>0</v>
      </c>
      <c r="Q56" s="381">
        <v>0</v>
      </c>
      <c r="R56" s="779">
        <v>0</v>
      </c>
      <c r="S56" s="393">
        <f t="shared" si="28"/>
        <v>0</v>
      </c>
      <c r="U56" s="940"/>
    </row>
    <row r="57" spans="2:21" s="1" customFormat="1" ht="18" customHeight="1" x14ac:dyDescent="0.15">
      <c r="B57" s="369"/>
      <c r="C57" s="371" t="s">
        <v>172</v>
      </c>
      <c r="D57" s="375" t="s">
        <v>68</v>
      </c>
      <c r="E57" s="381">
        <v>0</v>
      </c>
      <c r="F57" s="779">
        <v>0</v>
      </c>
      <c r="G57" s="385">
        <v>0</v>
      </c>
      <c r="H57" s="381">
        <v>0</v>
      </c>
      <c r="I57" s="779">
        <v>0</v>
      </c>
      <c r="J57" s="385">
        <f t="shared" si="25"/>
        <v>0</v>
      </c>
      <c r="K57" s="381">
        <v>0</v>
      </c>
      <c r="L57" s="779">
        <v>0</v>
      </c>
      <c r="M57" s="385">
        <f t="shared" si="26"/>
        <v>0</v>
      </c>
      <c r="N57" s="381">
        <v>0</v>
      </c>
      <c r="O57" s="779">
        <v>0</v>
      </c>
      <c r="P57" s="385">
        <f t="shared" si="27"/>
        <v>0</v>
      </c>
      <c r="Q57" s="381">
        <v>0</v>
      </c>
      <c r="R57" s="779">
        <v>0</v>
      </c>
      <c r="S57" s="393">
        <f t="shared" si="28"/>
        <v>0</v>
      </c>
      <c r="U57" s="940"/>
    </row>
    <row r="58" spans="2:21" s="1" customFormat="1" ht="15.75" customHeight="1" x14ac:dyDescent="0.15">
      <c r="B58" s="369"/>
      <c r="C58" s="371"/>
      <c r="D58" s="375" t="s">
        <v>134</v>
      </c>
      <c r="E58" s="381">
        <v>0</v>
      </c>
      <c r="F58" s="779">
        <v>0</v>
      </c>
      <c r="G58" s="385">
        <v>0</v>
      </c>
      <c r="H58" s="381">
        <v>0</v>
      </c>
      <c r="I58" s="779">
        <v>0</v>
      </c>
      <c r="J58" s="385">
        <f t="shared" si="25"/>
        <v>0</v>
      </c>
      <c r="K58" s="381">
        <v>0</v>
      </c>
      <c r="L58" s="779">
        <v>0</v>
      </c>
      <c r="M58" s="385">
        <f t="shared" si="26"/>
        <v>0</v>
      </c>
      <c r="N58" s="381">
        <v>0</v>
      </c>
      <c r="O58" s="779">
        <v>0</v>
      </c>
      <c r="P58" s="385">
        <f t="shared" si="27"/>
        <v>0</v>
      </c>
      <c r="Q58" s="381">
        <v>0</v>
      </c>
      <c r="R58" s="779">
        <v>0</v>
      </c>
      <c r="S58" s="393">
        <f t="shared" si="28"/>
        <v>0</v>
      </c>
      <c r="U58" s="940"/>
    </row>
    <row r="59" spans="2:21" s="1" customFormat="1" ht="15.75" customHeight="1" x14ac:dyDescent="0.15">
      <c r="B59" s="369"/>
      <c r="C59" s="371" t="s">
        <v>164</v>
      </c>
      <c r="D59" s="375" t="s">
        <v>154</v>
      </c>
      <c r="E59" s="381">
        <v>0</v>
      </c>
      <c r="F59" s="779">
        <v>0</v>
      </c>
      <c r="G59" s="385">
        <v>0</v>
      </c>
      <c r="H59" s="381">
        <v>0</v>
      </c>
      <c r="I59" s="779">
        <v>0</v>
      </c>
      <c r="J59" s="385">
        <f t="shared" si="25"/>
        <v>0</v>
      </c>
      <c r="K59" s="381">
        <v>0</v>
      </c>
      <c r="L59" s="779">
        <v>0</v>
      </c>
      <c r="M59" s="385">
        <f t="shared" si="26"/>
        <v>0</v>
      </c>
      <c r="N59" s="381">
        <v>0</v>
      </c>
      <c r="O59" s="779">
        <v>0</v>
      </c>
      <c r="P59" s="385">
        <f t="shared" si="27"/>
        <v>0</v>
      </c>
      <c r="Q59" s="381">
        <v>0</v>
      </c>
      <c r="R59" s="779">
        <v>0</v>
      </c>
      <c r="S59" s="393">
        <f t="shared" si="28"/>
        <v>0</v>
      </c>
      <c r="U59" s="940"/>
    </row>
    <row r="60" spans="2:21" s="1" customFormat="1" ht="15.75" customHeight="1" x14ac:dyDescent="0.15">
      <c r="B60" s="369"/>
      <c r="C60" s="371"/>
      <c r="D60" s="375" t="s">
        <v>155</v>
      </c>
      <c r="E60" s="381">
        <v>0</v>
      </c>
      <c r="F60" s="779">
        <v>0</v>
      </c>
      <c r="G60" s="385">
        <v>0</v>
      </c>
      <c r="H60" s="381">
        <v>0</v>
      </c>
      <c r="I60" s="779">
        <v>0</v>
      </c>
      <c r="J60" s="385">
        <f t="shared" si="25"/>
        <v>0</v>
      </c>
      <c r="K60" s="381">
        <v>0</v>
      </c>
      <c r="L60" s="779">
        <v>0</v>
      </c>
      <c r="M60" s="385">
        <f t="shared" si="26"/>
        <v>0</v>
      </c>
      <c r="N60" s="381">
        <v>0</v>
      </c>
      <c r="O60" s="779">
        <v>0</v>
      </c>
      <c r="P60" s="385">
        <f t="shared" si="27"/>
        <v>0</v>
      </c>
      <c r="Q60" s="381">
        <v>0</v>
      </c>
      <c r="R60" s="779">
        <v>0</v>
      </c>
      <c r="S60" s="393">
        <f t="shared" si="28"/>
        <v>0</v>
      </c>
      <c r="U60" s="940"/>
    </row>
    <row r="61" spans="2:21" s="1" customFormat="1" ht="15.75" customHeight="1" x14ac:dyDescent="0.15">
      <c r="B61" s="369"/>
      <c r="C61" s="371"/>
      <c r="D61" s="375" t="s">
        <v>232</v>
      </c>
      <c r="E61" s="381">
        <v>0</v>
      </c>
      <c r="F61" s="779">
        <v>0</v>
      </c>
      <c r="G61" s="385">
        <v>0</v>
      </c>
      <c r="H61" s="381">
        <v>0</v>
      </c>
      <c r="I61" s="779">
        <v>0</v>
      </c>
      <c r="J61" s="385">
        <f t="shared" si="25"/>
        <v>0</v>
      </c>
      <c r="K61" s="381">
        <v>0</v>
      </c>
      <c r="L61" s="779">
        <v>0</v>
      </c>
      <c r="M61" s="385">
        <f t="shared" si="26"/>
        <v>0</v>
      </c>
      <c r="N61" s="381">
        <v>0</v>
      </c>
      <c r="O61" s="779">
        <v>0</v>
      </c>
      <c r="P61" s="385">
        <f t="shared" si="27"/>
        <v>0</v>
      </c>
      <c r="Q61" s="381">
        <v>0</v>
      </c>
      <c r="R61" s="779">
        <v>0</v>
      </c>
      <c r="S61" s="393">
        <f t="shared" si="28"/>
        <v>0</v>
      </c>
      <c r="U61" s="940"/>
    </row>
    <row r="62" spans="2:21" s="1" customFormat="1" ht="15.75" customHeight="1" x14ac:dyDescent="0.15">
      <c r="B62" s="369"/>
      <c r="C62" s="371"/>
      <c r="D62" s="375" t="s">
        <v>234</v>
      </c>
      <c r="E62" s="381">
        <v>0</v>
      </c>
      <c r="F62" s="779">
        <v>0</v>
      </c>
      <c r="G62" s="385">
        <v>0</v>
      </c>
      <c r="H62" s="381">
        <v>0</v>
      </c>
      <c r="I62" s="779">
        <v>0</v>
      </c>
      <c r="J62" s="385">
        <f t="shared" si="25"/>
        <v>0</v>
      </c>
      <c r="K62" s="381">
        <v>0</v>
      </c>
      <c r="L62" s="779">
        <v>0</v>
      </c>
      <c r="M62" s="385">
        <f t="shared" si="26"/>
        <v>0</v>
      </c>
      <c r="N62" s="381">
        <v>0</v>
      </c>
      <c r="O62" s="779">
        <v>0</v>
      </c>
      <c r="P62" s="385">
        <f t="shared" si="27"/>
        <v>0</v>
      </c>
      <c r="Q62" s="381">
        <v>0</v>
      </c>
      <c r="R62" s="779">
        <v>0</v>
      </c>
      <c r="S62" s="393">
        <f t="shared" si="28"/>
        <v>0</v>
      </c>
      <c r="U62" s="940"/>
    </row>
    <row r="63" spans="2:21" s="1" customFormat="1" ht="15.75" customHeight="1" x14ac:dyDescent="0.15">
      <c r="B63" s="369"/>
      <c r="C63" s="371"/>
      <c r="D63" s="375" t="s">
        <v>52</v>
      </c>
      <c r="E63" s="381">
        <v>0</v>
      </c>
      <c r="F63" s="779">
        <v>0</v>
      </c>
      <c r="G63" s="385">
        <v>0</v>
      </c>
      <c r="H63" s="381">
        <v>0</v>
      </c>
      <c r="I63" s="779">
        <v>0</v>
      </c>
      <c r="J63" s="385">
        <f t="shared" si="25"/>
        <v>0</v>
      </c>
      <c r="K63" s="381">
        <v>0</v>
      </c>
      <c r="L63" s="779">
        <v>0</v>
      </c>
      <c r="M63" s="385">
        <f t="shared" si="26"/>
        <v>0</v>
      </c>
      <c r="N63" s="381">
        <v>0</v>
      </c>
      <c r="O63" s="779">
        <v>0</v>
      </c>
      <c r="P63" s="385">
        <f t="shared" si="27"/>
        <v>0</v>
      </c>
      <c r="Q63" s="381">
        <v>0</v>
      </c>
      <c r="R63" s="779">
        <v>0</v>
      </c>
      <c r="S63" s="393">
        <f t="shared" si="28"/>
        <v>0</v>
      </c>
      <c r="U63" s="940"/>
    </row>
    <row r="64" spans="2:21" s="1" customFormat="1" ht="15.75" customHeight="1" x14ac:dyDescent="0.15">
      <c r="B64" s="643"/>
      <c r="C64" s="372"/>
      <c r="D64" s="376" t="s">
        <v>156</v>
      </c>
      <c r="E64" s="787">
        <v>0</v>
      </c>
      <c r="F64" s="783">
        <v>0</v>
      </c>
      <c r="G64" s="383">
        <v>0</v>
      </c>
      <c r="H64" s="382">
        <v>0</v>
      </c>
      <c r="I64" s="783">
        <v>0</v>
      </c>
      <c r="J64" s="383">
        <f t="shared" si="25"/>
        <v>0</v>
      </c>
      <c r="K64" s="382">
        <v>0</v>
      </c>
      <c r="L64" s="783">
        <v>0</v>
      </c>
      <c r="M64" s="383">
        <f t="shared" si="26"/>
        <v>0</v>
      </c>
      <c r="N64" s="382">
        <v>0</v>
      </c>
      <c r="O64" s="783">
        <v>0</v>
      </c>
      <c r="P64" s="383">
        <f t="shared" si="27"/>
        <v>0</v>
      </c>
      <c r="Q64" s="381">
        <v>0</v>
      </c>
      <c r="R64" s="779">
        <v>0</v>
      </c>
      <c r="S64" s="393">
        <f t="shared" si="28"/>
        <v>0</v>
      </c>
      <c r="U64" s="940"/>
    </row>
    <row r="65" spans="2:21" s="1" customFormat="1" ht="21.75" customHeight="1" x14ac:dyDescent="0.15">
      <c r="B65" s="369"/>
      <c r="C65" s="371"/>
      <c r="D65" s="374" t="s">
        <v>56</v>
      </c>
      <c r="E65" s="378">
        <f t="shared" ref="E65:S65" si="29">SUM(E66:E76)</f>
        <v>2101</v>
      </c>
      <c r="F65" s="380">
        <f t="shared" si="29"/>
        <v>953</v>
      </c>
      <c r="G65" s="378">
        <f t="shared" si="29"/>
        <v>1148</v>
      </c>
      <c r="H65" s="378">
        <f t="shared" si="29"/>
        <v>723</v>
      </c>
      <c r="I65" s="380">
        <f t="shared" si="29"/>
        <v>318</v>
      </c>
      <c r="J65" s="378">
        <f t="shared" si="29"/>
        <v>405</v>
      </c>
      <c r="K65" s="378">
        <f t="shared" si="29"/>
        <v>712</v>
      </c>
      <c r="L65" s="380">
        <f t="shared" si="29"/>
        <v>335</v>
      </c>
      <c r="M65" s="378">
        <f t="shared" si="29"/>
        <v>377</v>
      </c>
      <c r="N65" s="378">
        <f t="shared" si="29"/>
        <v>666</v>
      </c>
      <c r="O65" s="380">
        <f t="shared" si="29"/>
        <v>300</v>
      </c>
      <c r="P65" s="378">
        <f t="shared" si="29"/>
        <v>366</v>
      </c>
      <c r="Q65" s="388">
        <f t="shared" si="29"/>
        <v>0</v>
      </c>
      <c r="R65" s="389">
        <f t="shared" si="29"/>
        <v>0</v>
      </c>
      <c r="S65" s="395">
        <f t="shared" si="29"/>
        <v>0</v>
      </c>
      <c r="U65" s="940"/>
    </row>
    <row r="66" spans="2:21" s="1" customFormat="1" ht="21.75" customHeight="1" x14ac:dyDescent="0.15">
      <c r="B66" s="369"/>
      <c r="C66" s="371"/>
      <c r="D66" s="375" t="s">
        <v>153</v>
      </c>
      <c r="E66" s="381">
        <v>1993</v>
      </c>
      <c r="F66" s="779">
        <v>897</v>
      </c>
      <c r="G66" s="384">
        <v>1096</v>
      </c>
      <c r="H66" s="381">
        <v>683</v>
      </c>
      <c r="I66" s="779">
        <v>297</v>
      </c>
      <c r="J66" s="381">
        <f t="shared" ref="J66:J76" si="30">H66-I66</f>
        <v>386</v>
      </c>
      <c r="K66" s="381">
        <v>676</v>
      </c>
      <c r="L66" s="779">
        <v>316</v>
      </c>
      <c r="M66" s="381">
        <f t="shared" ref="M66:M76" si="31">K66-L66</f>
        <v>360</v>
      </c>
      <c r="N66" s="381">
        <v>634</v>
      </c>
      <c r="O66" s="779">
        <v>284</v>
      </c>
      <c r="P66" s="381">
        <f t="shared" ref="P66:P76" si="32">N66-O66</f>
        <v>350</v>
      </c>
      <c r="Q66" s="381">
        <v>0</v>
      </c>
      <c r="R66" s="779">
        <v>0</v>
      </c>
      <c r="S66" s="393">
        <f t="shared" ref="S66:S76" si="33">Q66-R66</f>
        <v>0</v>
      </c>
      <c r="U66" s="940"/>
    </row>
    <row r="67" spans="2:21" s="1" customFormat="1" ht="21.75" customHeight="1" x14ac:dyDescent="0.15">
      <c r="B67" s="369" t="s">
        <v>141</v>
      </c>
      <c r="C67" s="371" t="s">
        <v>102</v>
      </c>
      <c r="D67" s="375" t="s">
        <v>63</v>
      </c>
      <c r="E67" s="381">
        <v>0</v>
      </c>
      <c r="F67" s="779">
        <v>0</v>
      </c>
      <c r="G67" s="385">
        <v>0</v>
      </c>
      <c r="H67" s="381">
        <v>0</v>
      </c>
      <c r="I67" s="779">
        <v>0</v>
      </c>
      <c r="J67" s="385">
        <f t="shared" si="30"/>
        <v>0</v>
      </c>
      <c r="K67" s="381">
        <v>0</v>
      </c>
      <c r="L67" s="779">
        <v>0</v>
      </c>
      <c r="M67" s="385">
        <f t="shared" si="31"/>
        <v>0</v>
      </c>
      <c r="N67" s="381">
        <v>0</v>
      </c>
      <c r="O67" s="779">
        <v>0</v>
      </c>
      <c r="P67" s="385">
        <f t="shared" si="32"/>
        <v>0</v>
      </c>
      <c r="Q67" s="381">
        <v>0</v>
      </c>
      <c r="R67" s="779">
        <v>0</v>
      </c>
      <c r="S67" s="393">
        <f t="shared" si="33"/>
        <v>0</v>
      </c>
      <c r="U67" s="940"/>
    </row>
    <row r="68" spans="2:21" s="1" customFormat="1" ht="21.75" customHeight="1" x14ac:dyDescent="0.15">
      <c r="B68" s="369"/>
      <c r="C68" s="371"/>
      <c r="D68" s="375" t="s">
        <v>13</v>
      </c>
      <c r="E68" s="381">
        <v>0</v>
      </c>
      <c r="F68" s="779">
        <v>0</v>
      </c>
      <c r="G68" s="385">
        <v>0</v>
      </c>
      <c r="H68" s="381">
        <v>0</v>
      </c>
      <c r="I68" s="779">
        <v>0</v>
      </c>
      <c r="J68" s="385">
        <f t="shared" si="30"/>
        <v>0</v>
      </c>
      <c r="K68" s="381">
        <v>0</v>
      </c>
      <c r="L68" s="779">
        <v>0</v>
      </c>
      <c r="M68" s="385">
        <f t="shared" si="31"/>
        <v>0</v>
      </c>
      <c r="N68" s="381">
        <v>0</v>
      </c>
      <c r="O68" s="779">
        <v>0</v>
      </c>
      <c r="P68" s="385">
        <f t="shared" si="32"/>
        <v>0</v>
      </c>
      <c r="Q68" s="381">
        <v>0</v>
      </c>
      <c r="R68" s="779">
        <v>0</v>
      </c>
      <c r="S68" s="393">
        <f t="shared" si="33"/>
        <v>0</v>
      </c>
      <c r="U68" s="940"/>
    </row>
    <row r="69" spans="2:21" s="1" customFormat="1" ht="21.75" customHeight="1" x14ac:dyDescent="0.15">
      <c r="B69" s="369"/>
      <c r="C69" s="371" t="s">
        <v>163</v>
      </c>
      <c r="D69" s="375" t="s">
        <v>68</v>
      </c>
      <c r="E69" s="381">
        <v>0</v>
      </c>
      <c r="F69" s="779">
        <v>0</v>
      </c>
      <c r="G69" s="385">
        <v>0</v>
      </c>
      <c r="H69" s="381">
        <v>0</v>
      </c>
      <c r="I69" s="779">
        <v>0</v>
      </c>
      <c r="J69" s="385">
        <f t="shared" si="30"/>
        <v>0</v>
      </c>
      <c r="K69" s="381">
        <v>0</v>
      </c>
      <c r="L69" s="779">
        <v>0</v>
      </c>
      <c r="M69" s="385">
        <f t="shared" si="31"/>
        <v>0</v>
      </c>
      <c r="N69" s="381">
        <v>0</v>
      </c>
      <c r="O69" s="779">
        <v>0</v>
      </c>
      <c r="P69" s="385">
        <f t="shared" si="32"/>
        <v>0</v>
      </c>
      <c r="Q69" s="381">
        <v>0</v>
      </c>
      <c r="R69" s="779">
        <v>0</v>
      </c>
      <c r="S69" s="393">
        <f t="shared" si="33"/>
        <v>0</v>
      </c>
      <c r="U69" s="940"/>
    </row>
    <row r="70" spans="2:21" s="1" customFormat="1" ht="21.75" customHeight="1" x14ac:dyDescent="0.15">
      <c r="B70" s="369" t="s">
        <v>166</v>
      </c>
      <c r="C70" s="371"/>
      <c r="D70" s="375" t="s">
        <v>134</v>
      </c>
      <c r="E70" s="381">
        <v>0</v>
      </c>
      <c r="F70" s="779">
        <v>0</v>
      </c>
      <c r="G70" s="385">
        <v>0</v>
      </c>
      <c r="H70" s="381">
        <v>0</v>
      </c>
      <c r="I70" s="779">
        <v>0</v>
      </c>
      <c r="J70" s="385">
        <f t="shared" si="30"/>
        <v>0</v>
      </c>
      <c r="K70" s="381">
        <v>0</v>
      </c>
      <c r="L70" s="779">
        <v>0</v>
      </c>
      <c r="M70" s="385">
        <f t="shared" si="31"/>
        <v>0</v>
      </c>
      <c r="N70" s="381">
        <v>0</v>
      </c>
      <c r="O70" s="779">
        <v>0</v>
      </c>
      <c r="P70" s="385">
        <f t="shared" si="32"/>
        <v>0</v>
      </c>
      <c r="Q70" s="381">
        <v>0</v>
      </c>
      <c r="R70" s="779">
        <v>0</v>
      </c>
      <c r="S70" s="393">
        <f t="shared" si="33"/>
        <v>0</v>
      </c>
      <c r="U70" s="940"/>
    </row>
    <row r="71" spans="2:21" s="1" customFormat="1" ht="21.75" customHeight="1" x14ac:dyDescent="0.15">
      <c r="B71" s="369"/>
      <c r="C71" s="371" t="s">
        <v>164</v>
      </c>
      <c r="D71" s="375" t="s">
        <v>154</v>
      </c>
      <c r="E71" s="381">
        <v>108</v>
      </c>
      <c r="F71" s="779">
        <v>56</v>
      </c>
      <c r="G71" s="381">
        <v>52</v>
      </c>
      <c r="H71" s="381">
        <v>40</v>
      </c>
      <c r="I71" s="779">
        <v>21</v>
      </c>
      <c r="J71" s="381">
        <f t="shared" si="30"/>
        <v>19</v>
      </c>
      <c r="K71" s="381">
        <v>36</v>
      </c>
      <c r="L71" s="779">
        <v>19</v>
      </c>
      <c r="M71" s="381">
        <f t="shared" si="31"/>
        <v>17</v>
      </c>
      <c r="N71" s="381">
        <v>32</v>
      </c>
      <c r="O71" s="779">
        <v>16</v>
      </c>
      <c r="P71" s="381">
        <f t="shared" si="32"/>
        <v>16</v>
      </c>
      <c r="Q71" s="381">
        <v>0</v>
      </c>
      <c r="R71" s="779">
        <v>0</v>
      </c>
      <c r="S71" s="393">
        <f t="shared" si="33"/>
        <v>0</v>
      </c>
      <c r="U71" s="940"/>
    </row>
    <row r="72" spans="2:21" s="1" customFormat="1" ht="16.5" customHeight="1" x14ac:dyDescent="0.15">
      <c r="B72" s="369"/>
      <c r="C72" s="371"/>
      <c r="D72" s="375" t="s">
        <v>155</v>
      </c>
      <c r="E72" s="381">
        <v>0</v>
      </c>
      <c r="F72" s="779">
        <v>0</v>
      </c>
      <c r="G72" s="385">
        <v>0</v>
      </c>
      <c r="H72" s="381">
        <v>0</v>
      </c>
      <c r="I72" s="779">
        <v>0</v>
      </c>
      <c r="J72" s="385">
        <f t="shared" si="30"/>
        <v>0</v>
      </c>
      <c r="K72" s="381">
        <v>0</v>
      </c>
      <c r="L72" s="779">
        <v>0</v>
      </c>
      <c r="M72" s="385">
        <f t="shared" si="31"/>
        <v>0</v>
      </c>
      <c r="N72" s="381">
        <v>0</v>
      </c>
      <c r="O72" s="779">
        <v>0</v>
      </c>
      <c r="P72" s="385">
        <f t="shared" si="32"/>
        <v>0</v>
      </c>
      <c r="Q72" s="381">
        <v>0</v>
      </c>
      <c r="R72" s="779">
        <v>0</v>
      </c>
      <c r="S72" s="393">
        <f t="shared" si="33"/>
        <v>0</v>
      </c>
      <c r="U72" s="940"/>
    </row>
    <row r="73" spans="2:21" s="1" customFormat="1" ht="16.5" customHeight="1" x14ac:dyDescent="0.15">
      <c r="B73" s="369"/>
      <c r="C73" s="371"/>
      <c r="D73" s="375" t="s">
        <v>232</v>
      </c>
      <c r="E73" s="381">
        <v>0</v>
      </c>
      <c r="F73" s="779">
        <v>0</v>
      </c>
      <c r="G73" s="385">
        <v>0</v>
      </c>
      <c r="H73" s="381">
        <v>0</v>
      </c>
      <c r="I73" s="779">
        <v>0</v>
      </c>
      <c r="J73" s="385">
        <f t="shared" si="30"/>
        <v>0</v>
      </c>
      <c r="K73" s="381">
        <v>0</v>
      </c>
      <c r="L73" s="779">
        <v>0</v>
      </c>
      <c r="M73" s="385">
        <f t="shared" si="31"/>
        <v>0</v>
      </c>
      <c r="N73" s="381">
        <v>0</v>
      </c>
      <c r="O73" s="779">
        <v>0</v>
      </c>
      <c r="P73" s="385">
        <f t="shared" si="32"/>
        <v>0</v>
      </c>
      <c r="Q73" s="381">
        <v>0</v>
      </c>
      <c r="R73" s="779">
        <v>0</v>
      </c>
      <c r="S73" s="393">
        <f t="shared" si="33"/>
        <v>0</v>
      </c>
    </row>
    <row r="74" spans="2:21" s="1" customFormat="1" ht="16.5" customHeight="1" x14ac:dyDescent="0.15">
      <c r="B74" s="369"/>
      <c r="C74" s="371"/>
      <c r="D74" s="375" t="s">
        <v>234</v>
      </c>
      <c r="E74" s="381">
        <v>0</v>
      </c>
      <c r="F74" s="779">
        <v>0</v>
      </c>
      <c r="G74" s="385">
        <v>0</v>
      </c>
      <c r="H74" s="381">
        <v>0</v>
      </c>
      <c r="I74" s="779">
        <v>0</v>
      </c>
      <c r="J74" s="385">
        <f t="shared" si="30"/>
        <v>0</v>
      </c>
      <c r="K74" s="381">
        <v>0</v>
      </c>
      <c r="L74" s="779">
        <v>0</v>
      </c>
      <c r="M74" s="385">
        <f t="shared" si="31"/>
        <v>0</v>
      </c>
      <c r="N74" s="381">
        <v>0</v>
      </c>
      <c r="O74" s="779">
        <v>0</v>
      </c>
      <c r="P74" s="385">
        <f t="shared" si="32"/>
        <v>0</v>
      </c>
      <c r="Q74" s="381">
        <v>0</v>
      </c>
      <c r="R74" s="779">
        <v>0</v>
      </c>
      <c r="S74" s="393">
        <f t="shared" si="33"/>
        <v>0</v>
      </c>
    </row>
    <row r="75" spans="2:21" s="1" customFormat="1" ht="16.5" customHeight="1" x14ac:dyDescent="0.15">
      <c r="B75" s="369"/>
      <c r="C75" s="371"/>
      <c r="D75" s="375" t="s">
        <v>52</v>
      </c>
      <c r="E75" s="381">
        <v>0</v>
      </c>
      <c r="F75" s="779">
        <v>0</v>
      </c>
      <c r="G75" s="385">
        <v>0</v>
      </c>
      <c r="H75" s="381">
        <v>0</v>
      </c>
      <c r="I75" s="779">
        <v>0</v>
      </c>
      <c r="J75" s="385">
        <f t="shared" si="30"/>
        <v>0</v>
      </c>
      <c r="K75" s="381">
        <v>0</v>
      </c>
      <c r="L75" s="779">
        <v>0</v>
      </c>
      <c r="M75" s="385">
        <f t="shared" si="31"/>
        <v>0</v>
      </c>
      <c r="N75" s="381">
        <v>0</v>
      </c>
      <c r="O75" s="779">
        <v>0</v>
      </c>
      <c r="P75" s="385">
        <f t="shared" si="32"/>
        <v>0</v>
      </c>
      <c r="Q75" s="381">
        <v>0</v>
      </c>
      <c r="R75" s="779">
        <v>0</v>
      </c>
      <c r="S75" s="393">
        <f t="shared" si="33"/>
        <v>0</v>
      </c>
    </row>
    <row r="76" spans="2:21" s="1" customFormat="1" ht="16.5" customHeight="1" x14ac:dyDescent="0.15">
      <c r="B76" s="370"/>
      <c r="C76" s="373"/>
      <c r="D76" s="377" t="s">
        <v>156</v>
      </c>
      <c r="E76" s="386">
        <v>0</v>
      </c>
      <c r="F76" s="789">
        <v>0</v>
      </c>
      <c r="G76" s="386">
        <v>0</v>
      </c>
      <c r="H76" s="790">
        <v>0</v>
      </c>
      <c r="I76" s="789">
        <v>0</v>
      </c>
      <c r="J76" s="386">
        <f t="shared" si="30"/>
        <v>0</v>
      </c>
      <c r="K76" s="790">
        <v>0</v>
      </c>
      <c r="L76" s="789">
        <v>0</v>
      </c>
      <c r="M76" s="386">
        <f t="shared" si="31"/>
        <v>0</v>
      </c>
      <c r="N76" s="790">
        <v>0</v>
      </c>
      <c r="O76" s="789">
        <v>0</v>
      </c>
      <c r="P76" s="386">
        <f t="shared" si="32"/>
        <v>0</v>
      </c>
      <c r="Q76" s="386">
        <v>0</v>
      </c>
      <c r="R76" s="789">
        <v>0</v>
      </c>
      <c r="S76" s="396">
        <f t="shared" si="33"/>
        <v>0</v>
      </c>
    </row>
    <row r="81" spans="5:16" ht="14.25" x14ac:dyDescent="0.15">
      <c r="E81" s="296"/>
      <c r="F81" s="296"/>
      <c r="G81" s="296"/>
      <c r="H81" s="296"/>
      <c r="I81" s="296"/>
      <c r="J81" s="296"/>
      <c r="K81" s="296"/>
      <c r="L81" s="296"/>
      <c r="M81" s="296"/>
      <c r="N81" s="296"/>
      <c r="O81" s="296"/>
      <c r="P81" s="296"/>
    </row>
    <row r="82" spans="5:16" ht="14.25" x14ac:dyDescent="0.15">
      <c r="E82" s="296"/>
      <c r="F82" s="296"/>
      <c r="G82" s="296"/>
      <c r="H82" s="296"/>
      <c r="I82" s="296"/>
      <c r="J82" s="296"/>
      <c r="K82" s="296"/>
      <c r="L82" s="296"/>
      <c r="M82" s="296"/>
      <c r="N82" s="296"/>
      <c r="O82" s="296"/>
      <c r="P82" s="296"/>
    </row>
    <row r="83" spans="5:16" ht="14.25" x14ac:dyDescent="0.15">
      <c r="E83" s="296"/>
      <c r="F83" s="296"/>
      <c r="G83" s="296"/>
      <c r="H83" s="296"/>
      <c r="I83" s="296"/>
      <c r="J83" s="296"/>
      <c r="K83" s="296"/>
      <c r="L83" s="296"/>
      <c r="M83" s="296"/>
      <c r="N83" s="296"/>
      <c r="O83" s="296"/>
      <c r="P83" s="296"/>
    </row>
    <row r="84" spans="5:16" ht="14.25" x14ac:dyDescent="0.15">
      <c r="E84" s="296"/>
      <c r="F84" s="296"/>
      <c r="G84" s="296"/>
      <c r="H84" s="296"/>
      <c r="I84" s="296"/>
      <c r="J84" s="296"/>
      <c r="K84" s="296"/>
      <c r="L84" s="296"/>
      <c r="M84" s="296"/>
      <c r="N84" s="296"/>
      <c r="O84" s="296"/>
      <c r="P84" s="296"/>
    </row>
    <row r="85" spans="5:16" ht="17.25" customHeight="1" x14ac:dyDescent="0.15">
      <c r="E85" s="296"/>
      <c r="F85" s="296"/>
      <c r="G85" s="296"/>
      <c r="H85" s="296"/>
      <c r="I85" s="296"/>
      <c r="J85" s="296"/>
      <c r="K85" s="296"/>
      <c r="L85" s="296"/>
      <c r="M85" s="296"/>
      <c r="N85" s="296"/>
      <c r="O85" s="296"/>
      <c r="P85" s="296"/>
    </row>
    <row r="86" spans="5:16" ht="17.25" customHeight="1" x14ac:dyDescent="0.15"/>
    <row r="93" spans="5:16" ht="17.25" customHeight="1" x14ac:dyDescent="0.15"/>
    <row r="94" spans="5:16" ht="17.25" customHeight="1" x14ac:dyDescent="0.15"/>
  </sheetData>
  <customSheetViews>
    <customSheetView guid="{2AAE3DF7-9749-4539-9FF8-8CC80BE2C78E}" showPageBreaks="1" showGridLines="0" fitToPage="1" printArea="1" view="pageBreakPreview">
      <pane xSplit="4" ySplit="3" topLeftCell="E4" activePane="bottomRight" state="frozen"/>
      <selection pane="bottomRight" activeCell="G7" sqref="G7"/>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scale="67" firstPageNumber="27"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4" ySplit="3" topLeftCell="E45" state="frozen"/>
      <selection activeCell="P78" sqref="P78"/>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firstPageNumber="27"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4" ySplit="3" topLeftCell="E45" activePane="bottomRight" state="frozen"/>
      <selection pane="bottomRight" activeCell="P78" sqref="P78"/>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scale="68" firstPageNumber="27"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4" ySplit="3" topLeftCell="E4" state="frozen"/>
      <selection activeCell="H1" sqref="H1"/>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firstPageNumber="27"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4" ySplit="3" topLeftCell="E45" activePane="bottomRight" state="frozen"/>
      <selection pane="bottomRight" activeCell="P78" sqref="P78"/>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scale="68" firstPageNumber="27"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pane xSplit="4" ySplit="3" topLeftCell="E4" activePane="bottomRight" state="frozen"/>
      <selection pane="bottomRight"/>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scale="67" firstPageNumber="27" orientation="portrait" useFirstPageNumber="1" r:id="rId6"/>
      <headerFooter scaleWithDoc="0" alignWithMargins="0">
        <oddFooter>&amp;C-&amp;A-</oddFooter>
        <evenFooter>&amp;C- &amp;P -</evenFooter>
        <firstFooter>&amp;C- &amp;P -</firstFooter>
      </headerFooter>
    </customSheetView>
  </customSheetViews>
  <mergeCells count="1">
    <mergeCell ref="B2:D3"/>
  </mergeCells>
  <phoneticPr fontId="2"/>
  <printOptions horizontalCentered="1" verticalCentered="1"/>
  <pageMargins left="0.59055118110236227" right="0.39370078740157483" top="0.31496062992125984" bottom="0.55118110236220474" header="0" footer="0.27559055118110237"/>
  <pageSetup paperSize="9" scale="67" firstPageNumber="27" orientation="portrait" useFirstPageNumber="1" r:id="rId7"/>
  <headerFooter scaleWithDoc="0" alignWithMargins="0">
    <oddFooter>&amp;C-&amp;A-</oddFooter>
    <evenFooter>&amp;C- &amp;P -</evenFooter>
    <firstFooter>&amp;C- &amp;P -</firstFooter>
  </headerFooter>
  <rowBreaks count="1" manualBreakCount="1">
    <brk id="7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U82"/>
  <sheetViews>
    <sheetView showGridLines="0" view="pageBreakPreview" zoomScaleNormal="75" zoomScaleSheetLayoutView="100" workbookViewId="0">
      <pane xSplit="2" ySplit="5" topLeftCell="C6" activePane="bottomRight" state="frozen"/>
      <selection pane="topRight" activeCell="C1" sqref="C1"/>
      <selection pane="bottomLeft" activeCell="A6" sqref="A6"/>
      <selection pane="bottomRight" activeCell="Q14" sqref="Q14"/>
    </sheetView>
  </sheetViews>
  <sheetFormatPr defaultColWidth="9" defaultRowHeight="17.25" x14ac:dyDescent="0.2"/>
  <cols>
    <col min="1" max="1" width="2.625" style="43" customWidth="1" collapsed="1"/>
    <col min="2" max="2" width="16.375" style="100" customWidth="1" collapsed="1"/>
    <col min="3" max="9" width="6.25" style="43" customWidth="1" collapsed="1"/>
    <col min="10" max="15" width="8.75" style="43" customWidth="1" collapsed="1"/>
    <col min="16" max="18" width="5.875" style="43" customWidth="1" collapsed="1"/>
    <col min="19" max="21" width="7.375" style="43" customWidth="1" collapsed="1"/>
    <col min="22" max="16384" width="9" style="43" collapsed="1"/>
  </cols>
  <sheetData>
    <row r="1" spans="2:21" ht="27.95" customHeight="1" x14ac:dyDescent="0.15">
      <c r="B1" s="163" t="s">
        <v>420</v>
      </c>
      <c r="U1" s="128" t="s">
        <v>180</v>
      </c>
    </row>
    <row r="2" spans="2:21" s="170" customFormat="1" ht="15.95" customHeight="1" x14ac:dyDescent="0.15">
      <c r="B2" s="977" t="s">
        <v>35</v>
      </c>
      <c r="C2" s="402" t="s">
        <v>181</v>
      </c>
      <c r="D2" s="402"/>
      <c r="E2" s="402"/>
      <c r="F2" s="402"/>
      <c r="G2" s="402"/>
      <c r="H2" s="402"/>
      <c r="I2" s="418"/>
      <c r="J2" s="421" t="s">
        <v>142</v>
      </c>
      <c r="K2" s="421"/>
      <c r="L2" s="421"/>
      <c r="M2" s="421"/>
      <c r="N2" s="421"/>
      <c r="O2" s="421"/>
      <c r="P2" s="421"/>
      <c r="Q2" s="421"/>
      <c r="R2" s="421"/>
      <c r="S2" s="421"/>
      <c r="T2" s="421"/>
      <c r="U2" s="430"/>
    </row>
    <row r="3" spans="2:21" s="170" customFormat="1" ht="15.95" customHeight="1" x14ac:dyDescent="0.15">
      <c r="B3" s="978"/>
      <c r="C3" s="403"/>
      <c r="D3" s="403"/>
      <c r="E3" s="403"/>
      <c r="F3" s="403"/>
      <c r="G3" s="403"/>
      <c r="H3" s="403"/>
      <c r="I3" s="415"/>
      <c r="J3" s="422" t="s">
        <v>56</v>
      </c>
      <c r="K3" s="422"/>
      <c r="L3" s="427"/>
      <c r="M3" s="403" t="s">
        <v>49</v>
      </c>
      <c r="N3" s="403"/>
      <c r="O3" s="403"/>
      <c r="P3" s="403"/>
      <c r="Q3" s="403"/>
      <c r="R3" s="415"/>
      <c r="S3" s="403" t="s">
        <v>80</v>
      </c>
      <c r="T3" s="403"/>
      <c r="U3" s="431"/>
    </row>
    <row r="4" spans="2:21" s="170" customFormat="1" ht="15.95" customHeight="1" x14ac:dyDescent="0.15">
      <c r="B4" s="979" t="s">
        <v>318</v>
      </c>
      <c r="C4" s="403" t="s">
        <v>56</v>
      </c>
      <c r="D4" s="403"/>
      <c r="E4" s="415"/>
      <c r="F4" s="403" t="s">
        <v>49</v>
      </c>
      <c r="G4" s="403"/>
      <c r="H4" s="415"/>
      <c r="I4" s="419" t="s">
        <v>80</v>
      </c>
      <c r="J4" s="423"/>
      <c r="K4" s="425"/>
      <c r="L4" s="428"/>
      <c r="M4" s="403" t="s">
        <v>71</v>
      </c>
      <c r="N4" s="403"/>
      <c r="O4" s="415"/>
      <c r="P4" s="403" t="s">
        <v>36</v>
      </c>
      <c r="Q4" s="403"/>
      <c r="R4" s="415"/>
      <c r="S4" s="403" t="s">
        <v>71</v>
      </c>
      <c r="T4" s="403"/>
      <c r="U4" s="431"/>
    </row>
    <row r="5" spans="2:21" s="170" customFormat="1" ht="48" customHeight="1" x14ac:dyDescent="0.15">
      <c r="B5" s="980"/>
      <c r="C5" s="404" t="s">
        <v>56</v>
      </c>
      <c r="D5" s="410" t="s">
        <v>71</v>
      </c>
      <c r="E5" s="404" t="s">
        <v>36</v>
      </c>
      <c r="F5" s="404" t="s">
        <v>56</v>
      </c>
      <c r="G5" s="410" t="s">
        <v>71</v>
      </c>
      <c r="H5" s="404" t="s">
        <v>36</v>
      </c>
      <c r="I5" s="404" t="s">
        <v>71</v>
      </c>
      <c r="J5" s="424" t="s">
        <v>56</v>
      </c>
      <c r="K5" s="426" t="s">
        <v>11</v>
      </c>
      <c r="L5" s="424" t="s">
        <v>10</v>
      </c>
      <c r="M5" s="424" t="s">
        <v>56</v>
      </c>
      <c r="N5" s="426" t="s">
        <v>11</v>
      </c>
      <c r="O5" s="424" t="s">
        <v>10</v>
      </c>
      <c r="P5" s="424" t="s">
        <v>56</v>
      </c>
      <c r="Q5" s="426" t="s">
        <v>11</v>
      </c>
      <c r="R5" s="424" t="s">
        <v>10</v>
      </c>
      <c r="S5" s="424" t="s">
        <v>56</v>
      </c>
      <c r="T5" s="426" t="s">
        <v>11</v>
      </c>
      <c r="U5" s="432" t="s">
        <v>10</v>
      </c>
    </row>
    <row r="6" spans="2:21" ht="15.95" customHeight="1" x14ac:dyDescent="0.15">
      <c r="B6" s="397" t="s">
        <v>56</v>
      </c>
      <c r="C6" s="405">
        <f t="shared" ref="C6:U6" si="0">C7+C8+C21+C46+C53+C60+C66+C68+C71+C73+C80</f>
        <v>105</v>
      </c>
      <c r="D6" s="411">
        <f t="shared" si="0"/>
        <v>99</v>
      </c>
      <c r="E6" s="405">
        <f t="shared" si="0"/>
        <v>6</v>
      </c>
      <c r="F6" s="405">
        <f t="shared" si="0"/>
        <v>99</v>
      </c>
      <c r="G6" s="411">
        <f t="shared" si="0"/>
        <v>93</v>
      </c>
      <c r="H6" s="405">
        <f t="shared" si="0"/>
        <v>6</v>
      </c>
      <c r="I6" s="405">
        <f t="shared" si="0"/>
        <v>6</v>
      </c>
      <c r="J6" s="405">
        <f t="shared" si="0"/>
        <v>19390</v>
      </c>
      <c r="K6" s="411">
        <f t="shared" si="0"/>
        <v>9901</v>
      </c>
      <c r="L6" s="405">
        <f t="shared" si="0"/>
        <v>9489</v>
      </c>
      <c r="M6" s="405">
        <f t="shared" si="0"/>
        <v>16564</v>
      </c>
      <c r="N6" s="429">
        <f t="shared" si="0"/>
        <v>8621</v>
      </c>
      <c r="O6" s="405">
        <f t="shared" si="0"/>
        <v>7943</v>
      </c>
      <c r="P6" s="405">
        <f t="shared" si="0"/>
        <v>725</v>
      </c>
      <c r="Q6" s="411">
        <f t="shared" si="0"/>
        <v>327</v>
      </c>
      <c r="R6" s="405">
        <f t="shared" si="0"/>
        <v>398</v>
      </c>
      <c r="S6" s="405">
        <f t="shared" si="0"/>
        <v>2101</v>
      </c>
      <c r="T6" s="411">
        <f t="shared" si="0"/>
        <v>953</v>
      </c>
      <c r="U6" s="433">
        <f t="shared" si="0"/>
        <v>1148</v>
      </c>
    </row>
    <row r="7" spans="2:21" ht="15.95" customHeight="1" x14ac:dyDescent="0.15">
      <c r="B7" s="397" t="s">
        <v>160</v>
      </c>
      <c r="C7" s="405">
        <v>45</v>
      </c>
      <c r="D7" s="411">
        <v>39</v>
      </c>
      <c r="E7" s="405">
        <v>6</v>
      </c>
      <c r="F7" s="405">
        <v>40</v>
      </c>
      <c r="G7" s="411">
        <v>34</v>
      </c>
      <c r="H7" s="405">
        <v>6</v>
      </c>
      <c r="I7" s="405">
        <v>5</v>
      </c>
      <c r="J7" s="405">
        <v>12873</v>
      </c>
      <c r="K7" s="411">
        <v>5832</v>
      </c>
      <c r="L7" s="405">
        <v>7041</v>
      </c>
      <c r="M7" s="405">
        <v>10155</v>
      </c>
      <c r="N7" s="411">
        <v>4608</v>
      </c>
      <c r="O7" s="405">
        <v>5547</v>
      </c>
      <c r="P7" s="405">
        <v>725</v>
      </c>
      <c r="Q7" s="411">
        <v>327</v>
      </c>
      <c r="R7" s="405">
        <v>398</v>
      </c>
      <c r="S7" s="405">
        <v>1993</v>
      </c>
      <c r="T7" s="411">
        <v>897</v>
      </c>
      <c r="U7" s="433">
        <v>1096</v>
      </c>
    </row>
    <row r="8" spans="2:21" ht="15.95" customHeight="1" x14ac:dyDescent="0.15">
      <c r="B8" s="398" t="s">
        <v>182</v>
      </c>
      <c r="C8" s="406">
        <v>14</v>
      </c>
      <c r="D8" s="412">
        <v>14</v>
      </c>
      <c r="E8" s="416">
        <v>0</v>
      </c>
      <c r="F8" s="406">
        <v>14</v>
      </c>
      <c r="G8" s="412">
        <v>14</v>
      </c>
      <c r="H8" s="416">
        <v>0</v>
      </c>
      <c r="I8" s="409">
        <f t="shared" ref="I8:U8" si="1">SUM(I9:I20)</f>
        <v>0</v>
      </c>
      <c r="J8" s="406">
        <f t="shared" si="1"/>
        <v>1292</v>
      </c>
      <c r="K8" s="412">
        <f t="shared" si="1"/>
        <v>654</v>
      </c>
      <c r="L8" s="406">
        <f t="shared" si="1"/>
        <v>638</v>
      </c>
      <c r="M8" s="406">
        <f t="shared" si="1"/>
        <v>1292</v>
      </c>
      <c r="N8" s="412">
        <f t="shared" si="1"/>
        <v>654</v>
      </c>
      <c r="O8" s="406">
        <f t="shared" si="1"/>
        <v>638</v>
      </c>
      <c r="P8" s="407">
        <f t="shared" si="1"/>
        <v>0</v>
      </c>
      <c r="Q8" s="414">
        <f t="shared" si="1"/>
        <v>0</v>
      </c>
      <c r="R8" s="409">
        <f t="shared" si="1"/>
        <v>0</v>
      </c>
      <c r="S8" s="409">
        <f t="shared" si="1"/>
        <v>0</v>
      </c>
      <c r="T8" s="414">
        <f t="shared" si="1"/>
        <v>0</v>
      </c>
      <c r="U8" s="434">
        <f t="shared" si="1"/>
        <v>0</v>
      </c>
    </row>
    <row r="9" spans="2:21" ht="15.95" customHeight="1" x14ac:dyDescent="0.15">
      <c r="B9" s="399" t="s">
        <v>204</v>
      </c>
      <c r="C9" s="792">
        <v>3</v>
      </c>
      <c r="D9" s="413">
        <v>3</v>
      </c>
      <c r="E9" s="420">
        <v>0</v>
      </c>
      <c r="F9" s="792">
        <v>3</v>
      </c>
      <c r="G9" s="413">
        <v>3</v>
      </c>
      <c r="H9" s="420">
        <v>0</v>
      </c>
      <c r="I9" s="420">
        <v>0</v>
      </c>
      <c r="J9" s="420">
        <v>367</v>
      </c>
      <c r="K9" s="413">
        <v>235</v>
      </c>
      <c r="L9" s="420">
        <v>132</v>
      </c>
      <c r="M9" s="420">
        <v>367</v>
      </c>
      <c r="N9" s="413">
        <v>235</v>
      </c>
      <c r="O9" s="420">
        <v>132</v>
      </c>
      <c r="P9" s="792">
        <v>0</v>
      </c>
      <c r="Q9" s="413">
        <v>0</v>
      </c>
      <c r="R9" s="420">
        <v>0</v>
      </c>
      <c r="S9" s="792">
        <v>0</v>
      </c>
      <c r="T9" s="413">
        <v>0</v>
      </c>
      <c r="U9" s="793">
        <v>0</v>
      </c>
    </row>
    <row r="10" spans="2:21" ht="15.95" customHeight="1" x14ac:dyDescent="0.15">
      <c r="B10" s="399" t="s">
        <v>94</v>
      </c>
      <c r="C10" s="408">
        <v>1</v>
      </c>
      <c r="D10" s="413">
        <v>1</v>
      </c>
      <c r="E10" s="420">
        <v>0</v>
      </c>
      <c r="F10" s="408">
        <v>1</v>
      </c>
      <c r="G10" s="413">
        <v>1</v>
      </c>
      <c r="H10" s="420">
        <v>0</v>
      </c>
      <c r="I10" s="420">
        <v>0</v>
      </c>
      <c r="J10" s="408">
        <v>97</v>
      </c>
      <c r="K10" s="413">
        <v>38</v>
      </c>
      <c r="L10" s="420">
        <v>59</v>
      </c>
      <c r="M10" s="408">
        <v>97</v>
      </c>
      <c r="N10" s="413">
        <v>38</v>
      </c>
      <c r="O10" s="420">
        <v>59</v>
      </c>
      <c r="P10" s="408">
        <v>0</v>
      </c>
      <c r="Q10" s="413">
        <v>0</v>
      </c>
      <c r="R10" s="420">
        <v>0</v>
      </c>
      <c r="S10" s="408">
        <v>0</v>
      </c>
      <c r="T10" s="413">
        <v>0</v>
      </c>
      <c r="U10" s="793">
        <v>0</v>
      </c>
    </row>
    <row r="11" spans="2:21" ht="15.95" customHeight="1" x14ac:dyDescent="0.15">
      <c r="B11" s="399" t="s">
        <v>188</v>
      </c>
      <c r="C11" s="408">
        <v>0</v>
      </c>
      <c r="D11" s="413">
        <v>0</v>
      </c>
      <c r="E11" s="420">
        <v>0</v>
      </c>
      <c r="F11" s="408">
        <v>0</v>
      </c>
      <c r="G11" s="413">
        <v>0</v>
      </c>
      <c r="H11" s="420">
        <v>0</v>
      </c>
      <c r="I11" s="420">
        <v>0</v>
      </c>
      <c r="J11" s="408">
        <v>0</v>
      </c>
      <c r="K11" s="413">
        <v>0</v>
      </c>
      <c r="L11" s="420">
        <v>0</v>
      </c>
      <c r="M11" s="408">
        <v>0</v>
      </c>
      <c r="N11" s="413">
        <v>0</v>
      </c>
      <c r="O11" s="420">
        <v>0</v>
      </c>
      <c r="P11" s="408">
        <v>0</v>
      </c>
      <c r="Q11" s="413">
        <v>0</v>
      </c>
      <c r="R11" s="420">
        <v>0</v>
      </c>
      <c r="S11" s="408">
        <v>0</v>
      </c>
      <c r="T11" s="413">
        <v>0</v>
      </c>
      <c r="U11" s="793">
        <v>0</v>
      </c>
    </row>
    <row r="12" spans="2:21" ht="15.95" customHeight="1" x14ac:dyDescent="0.15">
      <c r="B12" s="399" t="s">
        <v>338</v>
      </c>
      <c r="C12" s="408">
        <v>1</v>
      </c>
      <c r="D12" s="413">
        <v>1</v>
      </c>
      <c r="E12" s="420">
        <v>0</v>
      </c>
      <c r="F12" s="408">
        <v>1</v>
      </c>
      <c r="G12" s="413">
        <v>1</v>
      </c>
      <c r="H12" s="420">
        <v>0</v>
      </c>
      <c r="I12" s="420">
        <v>0</v>
      </c>
      <c r="J12" s="420">
        <v>99</v>
      </c>
      <c r="K12" s="413">
        <v>96</v>
      </c>
      <c r="L12" s="420">
        <v>3</v>
      </c>
      <c r="M12" s="420">
        <v>99</v>
      </c>
      <c r="N12" s="413">
        <v>96</v>
      </c>
      <c r="O12" s="420">
        <v>3</v>
      </c>
      <c r="P12" s="408">
        <v>0</v>
      </c>
      <c r="Q12" s="413">
        <v>0</v>
      </c>
      <c r="R12" s="420">
        <v>0</v>
      </c>
      <c r="S12" s="408">
        <v>0</v>
      </c>
      <c r="T12" s="413">
        <v>0</v>
      </c>
      <c r="U12" s="793">
        <v>0</v>
      </c>
    </row>
    <row r="13" spans="2:21" ht="15.95" customHeight="1" x14ac:dyDescent="0.15">
      <c r="B13" s="399" t="s">
        <v>311</v>
      </c>
      <c r="C13" s="408">
        <v>0</v>
      </c>
      <c r="D13" s="413">
        <v>0</v>
      </c>
      <c r="E13" s="420">
        <v>0</v>
      </c>
      <c r="F13" s="408">
        <v>0</v>
      </c>
      <c r="G13" s="413">
        <v>0</v>
      </c>
      <c r="H13" s="420">
        <v>0</v>
      </c>
      <c r="I13" s="420">
        <v>0</v>
      </c>
      <c r="J13" s="408">
        <v>0</v>
      </c>
      <c r="K13" s="413">
        <v>0</v>
      </c>
      <c r="L13" s="420">
        <v>0</v>
      </c>
      <c r="M13" s="408">
        <v>0</v>
      </c>
      <c r="N13" s="413">
        <v>0</v>
      </c>
      <c r="O13" s="420">
        <v>0</v>
      </c>
      <c r="P13" s="408">
        <v>0</v>
      </c>
      <c r="Q13" s="413">
        <v>0</v>
      </c>
      <c r="R13" s="420">
        <v>0</v>
      </c>
      <c r="S13" s="408">
        <v>0</v>
      </c>
      <c r="T13" s="413">
        <v>0</v>
      </c>
      <c r="U13" s="793">
        <v>0</v>
      </c>
    </row>
    <row r="14" spans="2:21" ht="15.95" customHeight="1" x14ac:dyDescent="0.15">
      <c r="B14" s="399" t="s">
        <v>302</v>
      </c>
      <c r="C14" s="408">
        <v>1</v>
      </c>
      <c r="D14" s="413">
        <v>1</v>
      </c>
      <c r="E14" s="420">
        <v>0</v>
      </c>
      <c r="F14" s="408">
        <v>1</v>
      </c>
      <c r="G14" s="413">
        <v>1</v>
      </c>
      <c r="H14" s="420">
        <v>0</v>
      </c>
      <c r="I14" s="420">
        <v>0</v>
      </c>
      <c r="J14" s="420">
        <v>100</v>
      </c>
      <c r="K14" s="413">
        <v>58</v>
      </c>
      <c r="L14" s="420">
        <v>42</v>
      </c>
      <c r="M14" s="420">
        <v>100</v>
      </c>
      <c r="N14" s="413">
        <v>58</v>
      </c>
      <c r="O14" s="420">
        <v>42</v>
      </c>
      <c r="P14" s="408">
        <v>0</v>
      </c>
      <c r="Q14" s="413">
        <v>0</v>
      </c>
      <c r="R14" s="420">
        <v>0</v>
      </c>
      <c r="S14" s="408">
        <v>0</v>
      </c>
      <c r="T14" s="413">
        <v>0</v>
      </c>
      <c r="U14" s="793">
        <v>0</v>
      </c>
    </row>
    <row r="15" spans="2:21" ht="15.95" customHeight="1" x14ac:dyDescent="0.15">
      <c r="B15" s="399" t="s">
        <v>339</v>
      </c>
      <c r="C15" s="408">
        <v>0</v>
      </c>
      <c r="D15" s="413">
        <v>0</v>
      </c>
      <c r="E15" s="420">
        <v>0</v>
      </c>
      <c r="F15" s="408">
        <v>0</v>
      </c>
      <c r="G15" s="413">
        <v>0</v>
      </c>
      <c r="H15" s="420">
        <v>0</v>
      </c>
      <c r="I15" s="420">
        <v>0</v>
      </c>
      <c r="J15" s="408">
        <v>0</v>
      </c>
      <c r="K15" s="413">
        <v>0</v>
      </c>
      <c r="L15" s="420">
        <v>0</v>
      </c>
      <c r="M15" s="408">
        <v>0</v>
      </c>
      <c r="N15" s="413">
        <v>0</v>
      </c>
      <c r="O15" s="420">
        <v>0</v>
      </c>
      <c r="P15" s="408">
        <v>0</v>
      </c>
      <c r="Q15" s="413">
        <v>0</v>
      </c>
      <c r="R15" s="420">
        <v>0</v>
      </c>
      <c r="S15" s="408">
        <v>0</v>
      </c>
      <c r="T15" s="413">
        <v>0</v>
      </c>
      <c r="U15" s="793">
        <v>0</v>
      </c>
    </row>
    <row r="16" spans="2:21" ht="15.95" customHeight="1" x14ac:dyDescent="0.15">
      <c r="B16" s="399" t="s">
        <v>340</v>
      </c>
      <c r="C16" s="408">
        <v>1</v>
      </c>
      <c r="D16" s="413">
        <v>1</v>
      </c>
      <c r="E16" s="420">
        <v>0</v>
      </c>
      <c r="F16" s="408">
        <v>1</v>
      </c>
      <c r="G16" s="413">
        <v>1</v>
      </c>
      <c r="H16" s="420">
        <v>0</v>
      </c>
      <c r="I16" s="420">
        <v>0</v>
      </c>
      <c r="J16" s="408">
        <v>97</v>
      </c>
      <c r="K16" s="413">
        <v>31</v>
      </c>
      <c r="L16" s="420">
        <v>66</v>
      </c>
      <c r="M16" s="408">
        <v>97</v>
      </c>
      <c r="N16" s="413">
        <v>31</v>
      </c>
      <c r="O16" s="420">
        <v>66</v>
      </c>
      <c r="P16" s="408">
        <v>0</v>
      </c>
      <c r="Q16" s="413">
        <v>0</v>
      </c>
      <c r="R16" s="420">
        <v>0</v>
      </c>
      <c r="S16" s="408">
        <v>0</v>
      </c>
      <c r="T16" s="413">
        <v>0</v>
      </c>
      <c r="U16" s="793">
        <v>0</v>
      </c>
    </row>
    <row r="17" spans="2:21" ht="15.95" customHeight="1" x14ac:dyDescent="0.15">
      <c r="B17" s="399" t="s">
        <v>110</v>
      </c>
      <c r="C17" s="408">
        <v>2</v>
      </c>
      <c r="D17" s="413">
        <v>2</v>
      </c>
      <c r="E17" s="420">
        <v>0</v>
      </c>
      <c r="F17" s="408">
        <v>2</v>
      </c>
      <c r="G17" s="413">
        <v>2</v>
      </c>
      <c r="H17" s="420">
        <v>0</v>
      </c>
      <c r="I17" s="420">
        <v>0</v>
      </c>
      <c r="J17" s="420">
        <v>173</v>
      </c>
      <c r="K17" s="413">
        <v>5</v>
      </c>
      <c r="L17" s="420">
        <v>168</v>
      </c>
      <c r="M17" s="420">
        <v>173</v>
      </c>
      <c r="N17" s="413">
        <v>5</v>
      </c>
      <c r="O17" s="420">
        <v>168</v>
      </c>
      <c r="P17" s="408">
        <v>0</v>
      </c>
      <c r="Q17" s="413">
        <v>0</v>
      </c>
      <c r="R17" s="420">
        <v>0</v>
      </c>
      <c r="S17" s="408">
        <v>0</v>
      </c>
      <c r="T17" s="413">
        <v>0</v>
      </c>
      <c r="U17" s="793">
        <v>0</v>
      </c>
    </row>
    <row r="18" spans="2:21" ht="15.95" customHeight="1" x14ac:dyDescent="0.15">
      <c r="B18" s="399" t="s">
        <v>281</v>
      </c>
      <c r="C18" s="408">
        <v>1</v>
      </c>
      <c r="D18" s="413">
        <v>1</v>
      </c>
      <c r="E18" s="420">
        <v>0</v>
      </c>
      <c r="F18" s="408">
        <v>1</v>
      </c>
      <c r="G18" s="413">
        <v>1</v>
      </c>
      <c r="H18" s="420">
        <v>0</v>
      </c>
      <c r="I18" s="420">
        <v>0</v>
      </c>
      <c r="J18" s="420">
        <v>102</v>
      </c>
      <c r="K18" s="413">
        <v>41</v>
      </c>
      <c r="L18" s="420">
        <v>61</v>
      </c>
      <c r="M18" s="420">
        <v>102</v>
      </c>
      <c r="N18" s="413">
        <v>41</v>
      </c>
      <c r="O18" s="420">
        <v>61</v>
      </c>
      <c r="P18" s="408">
        <v>0</v>
      </c>
      <c r="Q18" s="413">
        <v>0</v>
      </c>
      <c r="R18" s="420">
        <v>0</v>
      </c>
      <c r="S18" s="408">
        <v>0</v>
      </c>
      <c r="T18" s="413">
        <v>0</v>
      </c>
      <c r="U18" s="793">
        <v>0</v>
      </c>
    </row>
    <row r="19" spans="2:21" ht="15.95" customHeight="1" x14ac:dyDescent="0.15">
      <c r="B19" s="399" t="s">
        <v>70</v>
      </c>
      <c r="C19" s="408">
        <v>0</v>
      </c>
      <c r="D19" s="413">
        <v>0</v>
      </c>
      <c r="E19" s="420">
        <v>0</v>
      </c>
      <c r="F19" s="408">
        <v>0</v>
      </c>
      <c r="G19" s="413">
        <v>0</v>
      </c>
      <c r="H19" s="420">
        <v>0</v>
      </c>
      <c r="I19" s="420">
        <v>0</v>
      </c>
      <c r="J19" s="420">
        <v>0</v>
      </c>
      <c r="K19" s="413">
        <v>0</v>
      </c>
      <c r="L19" s="420">
        <v>0</v>
      </c>
      <c r="M19" s="420">
        <v>0</v>
      </c>
      <c r="N19" s="413">
        <v>0</v>
      </c>
      <c r="O19" s="420">
        <v>0</v>
      </c>
      <c r="P19" s="408">
        <v>0</v>
      </c>
      <c r="Q19" s="413">
        <v>0</v>
      </c>
      <c r="R19" s="420">
        <v>0</v>
      </c>
      <c r="S19" s="408">
        <v>0</v>
      </c>
      <c r="T19" s="413">
        <v>0</v>
      </c>
      <c r="U19" s="793">
        <v>0</v>
      </c>
    </row>
    <row r="20" spans="2:21" ht="15.95" customHeight="1" x14ac:dyDescent="0.15">
      <c r="B20" s="397" t="s">
        <v>183</v>
      </c>
      <c r="C20" s="794">
        <v>4</v>
      </c>
      <c r="D20" s="411">
        <v>4</v>
      </c>
      <c r="E20" s="405">
        <v>0</v>
      </c>
      <c r="F20" s="794">
        <v>4</v>
      </c>
      <c r="G20" s="411">
        <v>4</v>
      </c>
      <c r="H20" s="405">
        <v>0</v>
      </c>
      <c r="I20" s="405">
        <v>0</v>
      </c>
      <c r="J20" s="405">
        <v>257</v>
      </c>
      <c r="K20" s="411">
        <v>150</v>
      </c>
      <c r="L20" s="405">
        <v>107</v>
      </c>
      <c r="M20" s="405">
        <v>257</v>
      </c>
      <c r="N20" s="411">
        <v>150</v>
      </c>
      <c r="O20" s="405">
        <v>107</v>
      </c>
      <c r="P20" s="794">
        <v>0</v>
      </c>
      <c r="Q20" s="411">
        <v>0</v>
      </c>
      <c r="R20" s="405">
        <v>0</v>
      </c>
      <c r="S20" s="794">
        <v>0</v>
      </c>
      <c r="T20" s="411">
        <v>0</v>
      </c>
      <c r="U20" s="433">
        <v>0</v>
      </c>
    </row>
    <row r="21" spans="2:21" ht="15.95" customHeight="1" x14ac:dyDescent="0.15">
      <c r="B21" s="398" t="s">
        <v>184</v>
      </c>
      <c r="C21" s="406">
        <v>24</v>
      </c>
      <c r="D21" s="412">
        <v>24</v>
      </c>
      <c r="E21" s="416">
        <v>0</v>
      </c>
      <c r="F21" s="406">
        <v>24</v>
      </c>
      <c r="G21" s="412">
        <v>24</v>
      </c>
      <c r="H21" s="416">
        <v>0</v>
      </c>
      <c r="I21" s="409">
        <f t="shared" ref="I21:U21" si="2">SUM(I22:I45)</f>
        <v>0</v>
      </c>
      <c r="J21" s="406">
        <f t="shared" si="2"/>
        <v>2298</v>
      </c>
      <c r="K21" s="412">
        <f t="shared" si="2"/>
        <v>1999</v>
      </c>
      <c r="L21" s="406">
        <f t="shared" si="2"/>
        <v>299</v>
      </c>
      <c r="M21" s="406">
        <f t="shared" si="2"/>
        <v>2298</v>
      </c>
      <c r="N21" s="412">
        <f t="shared" si="2"/>
        <v>1999</v>
      </c>
      <c r="O21" s="406">
        <f t="shared" si="2"/>
        <v>299</v>
      </c>
      <c r="P21" s="407">
        <f t="shared" si="2"/>
        <v>0</v>
      </c>
      <c r="Q21" s="414">
        <f t="shared" si="2"/>
        <v>0</v>
      </c>
      <c r="R21" s="409">
        <f t="shared" si="2"/>
        <v>0</v>
      </c>
      <c r="S21" s="409">
        <f t="shared" si="2"/>
        <v>0</v>
      </c>
      <c r="T21" s="414">
        <f t="shared" si="2"/>
        <v>0</v>
      </c>
      <c r="U21" s="434">
        <f t="shared" si="2"/>
        <v>0</v>
      </c>
    </row>
    <row r="22" spans="2:21" ht="15.95" customHeight="1" x14ac:dyDescent="0.15">
      <c r="B22" s="399" t="s">
        <v>215</v>
      </c>
      <c r="C22" s="792">
        <v>7</v>
      </c>
      <c r="D22" s="413">
        <v>7</v>
      </c>
      <c r="E22" s="420">
        <v>0</v>
      </c>
      <c r="F22" s="792">
        <v>7</v>
      </c>
      <c r="G22" s="413">
        <v>7</v>
      </c>
      <c r="H22" s="420">
        <v>0</v>
      </c>
      <c r="I22" s="420">
        <v>0</v>
      </c>
      <c r="J22" s="420">
        <v>659</v>
      </c>
      <c r="K22" s="413">
        <v>619</v>
      </c>
      <c r="L22" s="420">
        <v>40</v>
      </c>
      <c r="M22" s="420">
        <v>659</v>
      </c>
      <c r="N22" s="413">
        <v>619</v>
      </c>
      <c r="O22" s="420">
        <v>40</v>
      </c>
      <c r="P22" s="792">
        <v>0</v>
      </c>
      <c r="Q22" s="413">
        <v>0</v>
      </c>
      <c r="R22" s="420">
        <v>0</v>
      </c>
      <c r="S22" s="792">
        <v>0</v>
      </c>
      <c r="T22" s="413">
        <v>0</v>
      </c>
      <c r="U22" s="793">
        <v>0</v>
      </c>
    </row>
    <row r="23" spans="2:21" ht="15.95" customHeight="1" x14ac:dyDescent="0.15">
      <c r="B23" s="399" t="s">
        <v>246</v>
      </c>
      <c r="C23" s="408">
        <v>0</v>
      </c>
      <c r="D23" s="413">
        <v>0</v>
      </c>
      <c r="E23" s="420">
        <v>0</v>
      </c>
      <c r="F23" s="408">
        <v>0</v>
      </c>
      <c r="G23" s="413">
        <v>0</v>
      </c>
      <c r="H23" s="420">
        <v>0</v>
      </c>
      <c r="I23" s="420">
        <v>0</v>
      </c>
      <c r="J23" s="408">
        <v>0</v>
      </c>
      <c r="K23" s="413">
        <v>0</v>
      </c>
      <c r="L23" s="420">
        <v>0</v>
      </c>
      <c r="M23" s="408">
        <v>0</v>
      </c>
      <c r="N23" s="413">
        <v>0</v>
      </c>
      <c r="O23" s="420">
        <v>0</v>
      </c>
      <c r="P23" s="408">
        <v>0</v>
      </c>
      <c r="Q23" s="413">
        <v>0</v>
      </c>
      <c r="R23" s="420">
        <v>0</v>
      </c>
      <c r="S23" s="408">
        <v>0</v>
      </c>
      <c r="T23" s="413">
        <v>0</v>
      </c>
      <c r="U23" s="793">
        <v>0</v>
      </c>
    </row>
    <row r="24" spans="2:21" ht="15.95" customHeight="1" x14ac:dyDescent="0.15">
      <c r="B24" s="399" t="s">
        <v>43</v>
      </c>
      <c r="C24" s="408">
        <v>0</v>
      </c>
      <c r="D24" s="413">
        <v>0</v>
      </c>
      <c r="E24" s="420">
        <v>0</v>
      </c>
      <c r="F24" s="408">
        <v>0</v>
      </c>
      <c r="G24" s="413">
        <v>0</v>
      </c>
      <c r="H24" s="420">
        <v>0</v>
      </c>
      <c r="I24" s="420">
        <v>0</v>
      </c>
      <c r="J24" s="408">
        <v>0</v>
      </c>
      <c r="K24" s="413">
        <v>0</v>
      </c>
      <c r="L24" s="420">
        <v>0</v>
      </c>
      <c r="M24" s="408">
        <v>0</v>
      </c>
      <c r="N24" s="413">
        <v>0</v>
      </c>
      <c r="O24" s="420">
        <v>0</v>
      </c>
      <c r="P24" s="408">
        <v>0</v>
      </c>
      <c r="Q24" s="413">
        <v>0</v>
      </c>
      <c r="R24" s="420">
        <v>0</v>
      </c>
      <c r="S24" s="408">
        <v>0</v>
      </c>
      <c r="T24" s="413">
        <v>0</v>
      </c>
      <c r="U24" s="793">
        <v>0</v>
      </c>
    </row>
    <row r="25" spans="2:21" ht="15.95" customHeight="1" x14ac:dyDescent="0.15">
      <c r="B25" s="399" t="s">
        <v>277</v>
      </c>
      <c r="C25" s="408">
        <v>5</v>
      </c>
      <c r="D25" s="413">
        <v>5</v>
      </c>
      <c r="E25" s="420">
        <v>0</v>
      </c>
      <c r="F25" s="408">
        <v>5</v>
      </c>
      <c r="G25" s="413">
        <v>5</v>
      </c>
      <c r="H25" s="420">
        <v>0</v>
      </c>
      <c r="I25" s="420">
        <v>0</v>
      </c>
      <c r="J25" s="420">
        <v>471</v>
      </c>
      <c r="K25" s="413">
        <v>443</v>
      </c>
      <c r="L25" s="420">
        <v>28</v>
      </c>
      <c r="M25" s="420">
        <v>471</v>
      </c>
      <c r="N25" s="413">
        <v>443</v>
      </c>
      <c r="O25" s="420">
        <v>28</v>
      </c>
      <c r="P25" s="408">
        <v>0</v>
      </c>
      <c r="Q25" s="413">
        <v>0</v>
      </c>
      <c r="R25" s="420">
        <v>0</v>
      </c>
      <c r="S25" s="408">
        <v>0</v>
      </c>
      <c r="T25" s="413">
        <v>0</v>
      </c>
      <c r="U25" s="793">
        <v>0</v>
      </c>
    </row>
    <row r="26" spans="2:21" ht="15.95" customHeight="1" x14ac:dyDescent="0.15">
      <c r="B26" s="399" t="s">
        <v>269</v>
      </c>
      <c r="C26" s="408">
        <v>0</v>
      </c>
      <c r="D26" s="413">
        <v>0</v>
      </c>
      <c r="E26" s="420">
        <v>0</v>
      </c>
      <c r="F26" s="408">
        <v>0</v>
      </c>
      <c r="G26" s="413">
        <v>0</v>
      </c>
      <c r="H26" s="420">
        <v>0</v>
      </c>
      <c r="I26" s="420">
        <v>0</v>
      </c>
      <c r="J26" s="408">
        <v>0</v>
      </c>
      <c r="K26" s="413">
        <v>0</v>
      </c>
      <c r="L26" s="420">
        <v>0</v>
      </c>
      <c r="M26" s="408">
        <v>0</v>
      </c>
      <c r="N26" s="413">
        <v>0</v>
      </c>
      <c r="O26" s="420">
        <v>0</v>
      </c>
      <c r="P26" s="408">
        <v>0</v>
      </c>
      <c r="Q26" s="413">
        <v>0</v>
      </c>
      <c r="R26" s="420">
        <v>0</v>
      </c>
      <c r="S26" s="408">
        <v>0</v>
      </c>
      <c r="T26" s="413">
        <v>0</v>
      </c>
      <c r="U26" s="793">
        <v>0</v>
      </c>
    </row>
    <row r="27" spans="2:21" ht="15.95" customHeight="1" x14ac:dyDescent="0.15">
      <c r="B27" s="399" t="s">
        <v>135</v>
      </c>
      <c r="C27" s="408">
        <v>0</v>
      </c>
      <c r="D27" s="413">
        <v>0</v>
      </c>
      <c r="E27" s="420">
        <v>0</v>
      </c>
      <c r="F27" s="408">
        <v>0</v>
      </c>
      <c r="G27" s="413">
        <v>0</v>
      </c>
      <c r="H27" s="420">
        <v>0</v>
      </c>
      <c r="I27" s="420">
        <v>0</v>
      </c>
      <c r="J27" s="408">
        <v>0</v>
      </c>
      <c r="K27" s="413">
        <v>0</v>
      </c>
      <c r="L27" s="420">
        <v>0</v>
      </c>
      <c r="M27" s="408">
        <v>0</v>
      </c>
      <c r="N27" s="413">
        <v>0</v>
      </c>
      <c r="O27" s="420">
        <v>0</v>
      </c>
      <c r="P27" s="408">
        <v>0</v>
      </c>
      <c r="Q27" s="413">
        <v>0</v>
      </c>
      <c r="R27" s="420">
        <v>0</v>
      </c>
      <c r="S27" s="408">
        <v>0</v>
      </c>
      <c r="T27" s="413">
        <v>0</v>
      </c>
      <c r="U27" s="793">
        <v>0</v>
      </c>
    </row>
    <row r="28" spans="2:21" ht="15.95" customHeight="1" x14ac:dyDescent="0.15">
      <c r="B28" s="399" t="s">
        <v>152</v>
      </c>
      <c r="C28" s="408">
        <v>3</v>
      </c>
      <c r="D28" s="413">
        <v>3</v>
      </c>
      <c r="E28" s="420">
        <v>0</v>
      </c>
      <c r="F28" s="408">
        <v>3</v>
      </c>
      <c r="G28" s="413">
        <v>3</v>
      </c>
      <c r="H28" s="420">
        <v>0</v>
      </c>
      <c r="I28" s="420">
        <v>0</v>
      </c>
      <c r="J28" s="420">
        <v>228</v>
      </c>
      <c r="K28" s="413">
        <v>165</v>
      </c>
      <c r="L28" s="420">
        <v>63</v>
      </c>
      <c r="M28" s="420">
        <v>228</v>
      </c>
      <c r="N28" s="413">
        <v>165</v>
      </c>
      <c r="O28" s="420">
        <v>63</v>
      </c>
      <c r="P28" s="408">
        <v>0</v>
      </c>
      <c r="Q28" s="413">
        <v>0</v>
      </c>
      <c r="R28" s="420">
        <v>0</v>
      </c>
      <c r="S28" s="408">
        <v>0</v>
      </c>
      <c r="T28" s="413">
        <v>0</v>
      </c>
      <c r="U28" s="793">
        <v>0</v>
      </c>
    </row>
    <row r="29" spans="2:21" ht="15.95" customHeight="1" x14ac:dyDescent="0.15">
      <c r="B29" s="399" t="s">
        <v>301</v>
      </c>
      <c r="C29" s="408">
        <v>2</v>
      </c>
      <c r="D29" s="413">
        <v>2</v>
      </c>
      <c r="E29" s="420">
        <v>0</v>
      </c>
      <c r="F29" s="408">
        <v>2</v>
      </c>
      <c r="G29" s="413">
        <v>2</v>
      </c>
      <c r="H29" s="420">
        <v>0</v>
      </c>
      <c r="I29" s="420">
        <v>0</v>
      </c>
      <c r="J29" s="420">
        <v>165</v>
      </c>
      <c r="K29" s="413">
        <v>128</v>
      </c>
      <c r="L29" s="420">
        <v>37</v>
      </c>
      <c r="M29" s="420">
        <v>165</v>
      </c>
      <c r="N29" s="413">
        <v>128</v>
      </c>
      <c r="O29" s="420">
        <v>37</v>
      </c>
      <c r="P29" s="408">
        <v>0</v>
      </c>
      <c r="Q29" s="413">
        <v>0</v>
      </c>
      <c r="R29" s="420">
        <v>0</v>
      </c>
      <c r="S29" s="408">
        <v>0</v>
      </c>
      <c r="T29" s="413">
        <v>0</v>
      </c>
      <c r="U29" s="793">
        <v>0</v>
      </c>
    </row>
    <row r="30" spans="2:21" ht="15.95" customHeight="1" x14ac:dyDescent="0.15">
      <c r="B30" s="399" t="s">
        <v>267</v>
      </c>
      <c r="C30" s="408">
        <v>3</v>
      </c>
      <c r="D30" s="413">
        <v>3</v>
      </c>
      <c r="E30" s="420">
        <v>0</v>
      </c>
      <c r="F30" s="408">
        <v>3</v>
      </c>
      <c r="G30" s="413">
        <v>3</v>
      </c>
      <c r="H30" s="420">
        <v>0</v>
      </c>
      <c r="I30" s="420">
        <v>0</v>
      </c>
      <c r="J30" s="420">
        <v>309</v>
      </c>
      <c r="K30" s="413">
        <v>242</v>
      </c>
      <c r="L30" s="420">
        <v>67</v>
      </c>
      <c r="M30" s="420">
        <v>309</v>
      </c>
      <c r="N30" s="413">
        <v>242</v>
      </c>
      <c r="O30" s="420">
        <v>67</v>
      </c>
      <c r="P30" s="408">
        <v>0</v>
      </c>
      <c r="Q30" s="413">
        <v>0</v>
      </c>
      <c r="R30" s="420">
        <v>0</v>
      </c>
      <c r="S30" s="408">
        <v>0</v>
      </c>
      <c r="T30" s="413">
        <v>0</v>
      </c>
      <c r="U30" s="793">
        <v>0</v>
      </c>
    </row>
    <row r="31" spans="2:21" ht="15.95" customHeight="1" x14ac:dyDescent="0.15">
      <c r="B31" s="399" t="s">
        <v>329</v>
      </c>
      <c r="C31" s="408">
        <v>0</v>
      </c>
      <c r="D31" s="413">
        <v>0</v>
      </c>
      <c r="E31" s="420">
        <v>0</v>
      </c>
      <c r="F31" s="408">
        <v>0</v>
      </c>
      <c r="G31" s="413">
        <v>0</v>
      </c>
      <c r="H31" s="420">
        <v>0</v>
      </c>
      <c r="I31" s="420">
        <v>0</v>
      </c>
      <c r="J31" s="408">
        <v>0</v>
      </c>
      <c r="K31" s="413">
        <v>0</v>
      </c>
      <c r="L31" s="420">
        <v>0</v>
      </c>
      <c r="M31" s="408">
        <v>0</v>
      </c>
      <c r="N31" s="413">
        <v>0</v>
      </c>
      <c r="O31" s="420">
        <v>0</v>
      </c>
      <c r="P31" s="408">
        <v>0</v>
      </c>
      <c r="Q31" s="413">
        <v>0</v>
      </c>
      <c r="R31" s="420">
        <v>0</v>
      </c>
      <c r="S31" s="408">
        <v>0</v>
      </c>
      <c r="T31" s="413">
        <v>0</v>
      </c>
      <c r="U31" s="793">
        <v>0</v>
      </c>
    </row>
    <row r="32" spans="2:21" ht="15.95" customHeight="1" x14ac:dyDescent="0.15">
      <c r="B32" s="399" t="s">
        <v>28</v>
      </c>
      <c r="C32" s="408">
        <v>1</v>
      </c>
      <c r="D32" s="413">
        <v>1</v>
      </c>
      <c r="E32" s="420">
        <v>0</v>
      </c>
      <c r="F32" s="408">
        <v>1</v>
      </c>
      <c r="G32" s="413">
        <v>1</v>
      </c>
      <c r="H32" s="420">
        <v>0</v>
      </c>
      <c r="I32" s="420">
        <v>0</v>
      </c>
      <c r="J32" s="420">
        <v>104</v>
      </c>
      <c r="K32" s="413">
        <v>68</v>
      </c>
      <c r="L32" s="420">
        <v>36</v>
      </c>
      <c r="M32" s="420">
        <v>104</v>
      </c>
      <c r="N32" s="413">
        <v>68</v>
      </c>
      <c r="O32" s="420">
        <v>36</v>
      </c>
      <c r="P32" s="408">
        <v>0</v>
      </c>
      <c r="Q32" s="413">
        <v>0</v>
      </c>
      <c r="R32" s="420">
        <v>0</v>
      </c>
      <c r="S32" s="408">
        <v>0</v>
      </c>
      <c r="T32" s="413">
        <v>0</v>
      </c>
      <c r="U32" s="793">
        <v>0</v>
      </c>
    </row>
    <row r="33" spans="2:21" ht="15.95" customHeight="1" x14ac:dyDescent="0.15">
      <c r="B33" s="399" t="s">
        <v>352</v>
      </c>
      <c r="C33" s="408">
        <v>0</v>
      </c>
      <c r="D33" s="413">
        <v>0</v>
      </c>
      <c r="E33" s="420">
        <v>0</v>
      </c>
      <c r="F33" s="408">
        <v>0</v>
      </c>
      <c r="G33" s="413">
        <v>0</v>
      </c>
      <c r="H33" s="420">
        <v>0</v>
      </c>
      <c r="I33" s="420">
        <v>0</v>
      </c>
      <c r="J33" s="408">
        <v>0</v>
      </c>
      <c r="K33" s="413">
        <v>0</v>
      </c>
      <c r="L33" s="420">
        <v>0</v>
      </c>
      <c r="M33" s="408">
        <v>0</v>
      </c>
      <c r="N33" s="413">
        <v>0</v>
      </c>
      <c r="O33" s="420">
        <v>0</v>
      </c>
      <c r="P33" s="408">
        <v>0</v>
      </c>
      <c r="Q33" s="413">
        <v>0</v>
      </c>
      <c r="R33" s="420">
        <v>0</v>
      </c>
      <c r="S33" s="408">
        <v>0</v>
      </c>
      <c r="T33" s="413">
        <v>0</v>
      </c>
      <c r="U33" s="793">
        <v>0</v>
      </c>
    </row>
    <row r="34" spans="2:21" ht="15.95" customHeight="1" x14ac:dyDescent="0.15">
      <c r="B34" s="399" t="s">
        <v>326</v>
      </c>
      <c r="C34" s="408">
        <v>0</v>
      </c>
      <c r="D34" s="413">
        <v>0</v>
      </c>
      <c r="E34" s="420">
        <v>0</v>
      </c>
      <c r="F34" s="408">
        <v>0</v>
      </c>
      <c r="G34" s="413">
        <v>0</v>
      </c>
      <c r="H34" s="420">
        <v>0</v>
      </c>
      <c r="I34" s="420">
        <v>0</v>
      </c>
      <c r="J34" s="408">
        <v>0</v>
      </c>
      <c r="K34" s="413">
        <v>0</v>
      </c>
      <c r="L34" s="420">
        <v>0</v>
      </c>
      <c r="M34" s="408">
        <v>0</v>
      </c>
      <c r="N34" s="413">
        <v>0</v>
      </c>
      <c r="O34" s="420">
        <v>0</v>
      </c>
      <c r="P34" s="408">
        <v>0</v>
      </c>
      <c r="Q34" s="413">
        <v>0</v>
      </c>
      <c r="R34" s="420">
        <v>0</v>
      </c>
      <c r="S34" s="408">
        <v>0</v>
      </c>
      <c r="T34" s="413">
        <v>0</v>
      </c>
      <c r="U34" s="793">
        <v>0</v>
      </c>
    </row>
    <row r="35" spans="2:21" ht="15.95" customHeight="1" x14ac:dyDescent="0.15">
      <c r="B35" s="399" t="s">
        <v>42</v>
      </c>
      <c r="C35" s="408">
        <v>0</v>
      </c>
      <c r="D35" s="413">
        <v>0</v>
      </c>
      <c r="E35" s="420">
        <v>0</v>
      </c>
      <c r="F35" s="408">
        <v>0</v>
      </c>
      <c r="G35" s="413">
        <v>0</v>
      </c>
      <c r="H35" s="420">
        <v>0</v>
      </c>
      <c r="I35" s="420">
        <v>0</v>
      </c>
      <c r="J35" s="408">
        <v>0</v>
      </c>
      <c r="K35" s="413">
        <v>0</v>
      </c>
      <c r="L35" s="420">
        <v>0</v>
      </c>
      <c r="M35" s="408">
        <v>0</v>
      </c>
      <c r="N35" s="413">
        <v>0</v>
      </c>
      <c r="O35" s="420">
        <v>0</v>
      </c>
      <c r="P35" s="408">
        <v>0</v>
      </c>
      <c r="Q35" s="413">
        <v>0</v>
      </c>
      <c r="R35" s="420">
        <v>0</v>
      </c>
      <c r="S35" s="408">
        <v>0</v>
      </c>
      <c r="T35" s="413">
        <v>0</v>
      </c>
      <c r="U35" s="793">
        <v>0</v>
      </c>
    </row>
    <row r="36" spans="2:21" ht="15.95" customHeight="1" x14ac:dyDescent="0.15">
      <c r="B36" s="399" t="s">
        <v>346</v>
      </c>
      <c r="C36" s="408">
        <v>0</v>
      </c>
      <c r="D36" s="413">
        <v>0</v>
      </c>
      <c r="E36" s="420">
        <v>0</v>
      </c>
      <c r="F36" s="408">
        <v>0</v>
      </c>
      <c r="G36" s="413">
        <v>0</v>
      </c>
      <c r="H36" s="420">
        <v>0</v>
      </c>
      <c r="I36" s="420">
        <v>0</v>
      </c>
      <c r="J36" s="408">
        <v>0</v>
      </c>
      <c r="K36" s="413">
        <v>0</v>
      </c>
      <c r="L36" s="420">
        <v>0</v>
      </c>
      <c r="M36" s="408">
        <v>0</v>
      </c>
      <c r="N36" s="413">
        <v>0</v>
      </c>
      <c r="O36" s="420">
        <v>0</v>
      </c>
      <c r="P36" s="408">
        <v>0</v>
      </c>
      <c r="Q36" s="413">
        <v>0</v>
      </c>
      <c r="R36" s="420">
        <v>0</v>
      </c>
      <c r="S36" s="408">
        <v>0</v>
      </c>
      <c r="T36" s="413">
        <v>0</v>
      </c>
      <c r="U36" s="793">
        <v>0</v>
      </c>
    </row>
    <row r="37" spans="2:21" ht="15.75" customHeight="1" x14ac:dyDescent="0.15">
      <c r="B37" s="399" t="s">
        <v>367</v>
      </c>
      <c r="C37" s="408">
        <v>0</v>
      </c>
      <c r="D37" s="413">
        <v>0</v>
      </c>
      <c r="E37" s="420">
        <v>0</v>
      </c>
      <c r="F37" s="408">
        <v>0</v>
      </c>
      <c r="G37" s="413">
        <v>0</v>
      </c>
      <c r="H37" s="420">
        <v>0</v>
      </c>
      <c r="I37" s="420">
        <v>0</v>
      </c>
      <c r="J37" s="408">
        <v>0</v>
      </c>
      <c r="K37" s="413">
        <v>0</v>
      </c>
      <c r="L37" s="420">
        <v>0</v>
      </c>
      <c r="M37" s="408">
        <v>0</v>
      </c>
      <c r="N37" s="413">
        <v>0</v>
      </c>
      <c r="O37" s="420">
        <v>0</v>
      </c>
      <c r="P37" s="408">
        <v>0</v>
      </c>
      <c r="Q37" s="413">
        <v>0</v>
      </c>
      <c r="R37" s="420">
        <v>0</v>
      </c>
      <c r="S37" s="408">
        <v>0</v>
      </c>
      <c r="T37" s="413">
        <v>0</v>
      </c>
      <c r="U37" s="793">
        <v>0</v>
      </c>
    </row>
    <row r="38" spans="2:21" ht="15.95" customHeight="1" x14ac:dyDescent="0.15">
      <c r="B38" s="399" t="s">
        <v>129</v>
      </c>
      <c r="C38" s="408">
        <v>0</v>
      </c>
      <c r="D38" s="413">
        <v>0</v>
      </c>
      <c r="E38" s="420">
        <v>0</v>
      </c>
      <c r="F38" s="408">
        <v>0</v>
      </c>
      <c r="G38" s="413">
        <v>0</v>
      </c>
      <c r="H38" s="420">
        <v>0</v>
      </c>
      <c r="I38" s="420">
        <v>0</v>
      </c>
      <c r="J38" s="408">
        <v>0</v>
      </c>
      <c r="K38" s="413">
        <v>0</v>
      </c>
      <c r="L38" s="420">
        <v>0</v>
      </c>
      <c r="M38" s="408">
        <v>0</v>
      </c>
      <c r="N38" s="413">
        <v>0</v>
      </c>
      <c r="O38" s="420">
        <v>0</v>
      </c>
      <c r="P38" s="408">
        <v>0</v>
      </c>
      <c r="Q38" s="413">
        <v>0</v>
      </c>
      <c r="R38" s="420">
        <v>0</v>
      </c>
      <c r="S38" s="408">
        <v>0</v>
      </c>
      <c r="T38" s="413">
        <v>0</v>
      </c>
      <c r="U38" s="793">
        <v>0</v>
      </c>
    </row>
    <row r="39" spans="2:21" ht="15.95" customHeight="1" x14ac:dyDescent="0.15">
      <c r="B39" s="399" t="s">
        <v>347</v>
      </c>
      <c r="C39" s="408">
        <v>0</v>
      </c>
      <c r="D39" s="413">
        <v>0</v>
      </c>
      <c r="E39" s="420">
        <v>0</v>
      </c>
      <c r="F39" s="408">
        <v>0</v>
      </c>
      <c r="G39" s="413">
        <v>0</v>
      </c>
      <c r="H39" s="420">
        <v>0</v>
      </c>
      <c r="I39" s="420">
        <v>0</v>
      </c>
      <c r="J39" s="408">
        <v>0</v>
      </c>
      <c r="K39" s="413">
        <v>0</v>
      </c>
      <c r="L39" s="420">
        <v>0</v>
      </c>
      <c r="M39" s="408">
        <v>0</v>
      </c>
      <c r="N39" s="413">
        <v>0</v>
      </c>
      <c r="O39" s="420">
        <v>0</v>
      </c>
      <c r="P39" s="408">
        <v>0</v>
      </c>
      <c r="Q39" s="413">
        <v>0</v>
      </c>
      <c r="R39" s="420">
        <v>0</v>
      </c>
      <c r="S39" s="408">
        <v>0</v>
      </c>
      <c r="T39" s="413">
        <v>0</v>
      </c>
      <c r="U39" s="793">
        <v>0</v>
      </c>
    </row>
    <row r="40" spans="2:21" ht="15.95" customHeight="1" x14ac:dyDescent="0.15">
      <c r="B40" s="399" t="s">
        <v>22</v>
      </c>
      <c r="C40" s="408">
        <v>0</v>
      </c>
      <c r="D40" s="413">
        <v>0</v>
      </c>
      <c r="E40" s="420">
        <v>0</v>
      </c>
      <c r="F40" s="408">
        <v>0</v>
      </c>
      <c r="G40" s="413">
        <v>0</v>
      </c>
      <c r="H40" s="420">
        <v>0</v>
      </c>
      <c r="I40" s="420">
        <v>0</v>
      </c>
      <c r="J40" s="408">
        <v>0</v>
      </c>
      <c r="K40" s="413">
        <v>0</v>
      </c>
      <c r="L40" s="420">
        <v>0</v>
      </c>
      <c r="M40" s="408">
        <v>0</v>
      </c>
      <c r="N40" s="413">
        <v>0</v>
      </c>
      <c r="O40" s="420">
        <v>0</v>
      </c>
      <c r="P40" s="408">
        <v>0</v>
      </c>
      <c r="Q40" s="413">
        <v>0</v>
      </c>
      <c r="R40" s="420">
        <v>0</v>
      </c>
      <c r="S40" s="408">
        <v>0</v>
      </c>
      <c r="T40" s="413">
        <v>0</v>
      </c>
      <c r="U40" s="793">
        <v>0</v>
      </c>
    </row>
    <row r="41" spans="2:21" ht="15.95" customHeight="1" x14ac:dyDescent="0.15">
      <c r="B41" s="399" t="s">
        <v>295</v>
      </c>
      <c r="C41" s="408">
        <v>0</v>
      </c>
      <c r="D41" s="413">
        <v>0</v>
      </c>
      <c r="E41" s="420">
        <v>0</v>
      </c>
      <c r="F41" s="408">
        <v>0</v>
      </c>
      <c r="G41" s="413">
        <v>0</v>
      </c>
      <c r="H41" s="420">
        <v>0</v>
      </c>
      <c r="I41" s="420">
        <v>0</v>
      </c>
      <c r="J41" s="408">
        <v>0</v>
      </c>
      <c r="K41" s="413">
        <v>0</v>
      </c>
      <c r="L41" s="420">
        <v>0</v>
      </c>
      <c r="M41" s="408">
        <v>0</v>
      </c>
      <c r="N41" s="413">
        <v>0</v>
      </c>
      <c r="O41" s="420">
        <v>0</v>
      </c>
      <c r="P41" s="408">
        <v>0</v>
      </c>
      <c r="Q41" s="413">
        <v>0</v>
      </c>
      <c r="R41" s="420">
        <v>0</v>
      </c>
      <c r="S41" s="408">
        <v>0</v>
      </c>
      <c r="T41" s="413">
        <v>0</v>
      </c>
      <c r="U41" s="793">
        <v>0</v>
      </c>
    </row>
    <row r="42" spans="2:21" ht="15.95" customHeight="1" x14ac:dyDescent="0.15">
      <c r="B42" s="399" t="s">
        <v>41</v>
      </c>
      <c r="C42" s="408">
        <v>0</v>
      </c>
      <c r="D42" s="413">
        <v>0</v>
      </c>
      <c r="E42" s="420">
        <v>0</v>
      </c>
      <c r="F42" s="408">
        <v>0</v>
      </c>
      <c r="G42" s="413">
        <v>0</v>
      </c>
      <c r="H42" s="420">
        <v>0</v>
      </c>
      <c r="I42" s="420">
        <v>0</v>
      </c>
      <c r="J42" s="408">
        <v>0</v>
      </c>
      <c r="K42" s="413">
        <v>0</v>
      </c>
      <c r="L42" s="420">
        <v>0</v>
      </c>
      <c r="M42" s="408">
        <v>0</v>
      </c>
      <c r="N42" s="413">
        <v>0</v>
      </c>
      <c r="O42" s="420">
        <v>0</v>
      </c>
      <c r="P42" s="408">
        <v>0</v>
      </c>
      <c r="Q42" s="413">
        <v>0</v>
      </c>
      <c r="R42" s="420">
        <v>0</v>
      </c>
      <c r="S42" s="408">
        <v>0</v>
      </c>
      <c r="T42" s="413">
        <v>0</v>
      </c>
      <c r="U42" s="793">
        <v>0</v>
      </c>
    </row>
    <row r="43" spans="2:21" ht="15.95" customHeight="1" x14ac:dyDescent="0.15">
      <c r="B43" s="399" t="s">
        <v>310</v>
      </c>
      <c r="C43" s="408">
        <v>0</v>
      </c>
      <c r="D43" s="413">
        <v>0</v>
      </c>
      <c r="E43" s="420">
        <v>0</v>
      </c>
      <c r="F43" s="408">
        <v>0</v>
      </c>
      <c r="G43" s="413">
        <v>0</v>
      </c>
      <c r="H43" s="420">
        <v>0</v>
      </c>
      <c r="I43" s="420">
        <v>0</v>
      </c>
      <c r="J43" s="408">
        <v>0</v>
      </c>
      <c r="K43" s="413">
        <v>0</v>
      </c>
      <c r="L43" s="420">
        <v>0</v>
      </c>
      <c r="M43" s="408">
        <v>0</v>
      </c>
      <c r="N43" s="413">
        <v>0</v>
      </c>
      <c r="O43" s="420">
        <v>0</v>
      </c>
      <c r="P43" s="408">
        <v>0</v>
      </c>
      <c r="Q43" s="413">
        <v>0</v>
      </c>
      <c r="R43" s="420">
        <v>0</v>
      </c>
      <c r="S43" s="408">
        <v>0</v>
      </c>
      <c r="T43" s="413">
        <v>0</v>
      </c>
      <c r="U43" s="793">
        <v>0</v>
      </c>
    </row>
    <row r="44" spans="2:21" ht="15.95" customHeight="1" x14ac:dyDescent="0.15">
      <c r="B44" s="399" t="s">
        <v>259</v>
      </c>
      <c r="C44" s="408">
        <v>0</v>
      </c>
      <c r="D44" s="413">
        <v>0</v>
      </c>
      <c r="E44" s="420">
        <v>0</v>
      </c>
      <c r="F44" s="408">
        <v>0</v>
      </c>
      <c r="G44" s="413">
        <v>0</v>
      </c>
      <c r="H44" s="420">
        <v>0</v>
      </c>
      <c r="I44" s="420">
        <v>0</v>
      </c>
      <c r="J44" s="408">
        <v>0</v>
      </c>
      <c r="K44" s="413">
        <v>0</v>
      </c>
      <c r="L44" s="420">
        <v>0</v>
      </c>
      <c r="M44" s="408">
        <v>0</v>
      </c>
      <c r="N44" s="413">
        <v>0</v>
      </c>
      <c r="O44" s="420">
        <v>0</v>
      </c>
      <c r="P44" s="408">
        <v>0</v>
      </c>
      <c r="Q44" s="413">
        <v>0</v>
      </c>
      <c r="R44" s="420">
        <v>0</v>
      </c>
      <c r="S44" s="408">
        <v>0</v>
      </c>
      <c r="T44" s="413">
        <v>0</v>
      </c>
      <c r="U44" s="793">
        <v>0</v>
      </c>
    </row>
    <row r="45" spans="2:21" ht="15.95" customHeight="1" x14ac:dyDescent="0.15">
      <c r="B45" s="397" t="s">
        <v>183</v>
      </c>
      <c r="C45" s="794">
        <v>3</v>
      </c>
      <c r="D45" s="411">
        <v>3</v>
      </c>
      <c r="E45" s="405">
        <v>0</v>
      </c>
      <c r="F45" s="794">
        <v>3</v>
      </c>
      <c r="G45" s="411">
        <v>3</v>
      </c>
      <c r="H45" s="405">
        <v>0</v>
      </c>
      <c r="I45" s="405">
        <v>0</v>
      </c>
      <c r="J45" s="405">
        <v>362</v>
      </c>
      <c r="K45" s="411">
        <v>334</v>
      </c>
      <c r="L45" s="405">
        <v>28</v>
      </c>
      <c r="M45" s="405">
        <v>362</v>
      </c>
      <c r="N45" s="411">
        <v>334</v>
      </c>
      <c r="O45" s="405">
        <v>28</v>
      </c>
      <c r="P45" s="794">
        <v>0</v>
      </c>
      <c r="Q45" s="411">
        <v>0</v>
      </c>
      <c r="R45" s="405">
        <v>0</v>
      </c>
      <c r="S45" s="794">
        <v>0</v>
      </c>
      <c r="T45" s="411">
        <v>0</v>
      </c>
      <c r="U45" s="433">
        <v>0</v>
      </c>
    </row>
    <row r="46" spans="2:21" ht="15.95" customHeight="1" x14ac:dyDescent="0.15">
      <c r="B46" s="398" t="s">
        <v>14</v>
      </c>
      <c r="C46" s="406">
        <v>6</v>
      </c>
      <c r="D46" s="412">
        <v>6</v>
      </c>
      <c r="E46" s="416">
        <v>0</v>
      </c>
      <c r="F46" s="406">
        <v>6</v>
      </c>
      <c r="G46" s="412">
        <v>6</v>
      </c>
      <c r="H46" s="416">
        <v>0</v>
      </c>
      <c r="I46" s="409">
        <f t="shared" ref="I46:U46" si="3">SUM(I47:I52)</f>
        <v>0</v>
      </c>
      <c r="J46" s="406">
        <f t="shared" si="3"/>
        <v>1324</v>
      </c>
      <c r="K46" s="412">
        <f t="shared" si="3"/>
        <v>642</v>
      </c>
      <c r="L46" s="406">
        <f t="shared" si="3"/>
        <v>682</v>
      </c>
      <c r="M46" s="406">
        <f t="shared" si="3"/>
        <v>1324</v>
      </c>
      <c r="N46" s="412">
        <f t="shared" si="3"/>
        <v>642</v>
      </c>
      <c r="O46" s="406">
        <f t="shared" si="3"/>
        <v>682</v>
      </c>
      <c r="P46" s="407">
        <f t="shared" si="3"/>
        <v>0</v>
      </c>
      <c r="Q46" s="414">
        <f t="shared" si="3"/>
        <v>0</v>
      </c>
      <c r="R46" s="409">
        <f t="shared" si="3"/>
        <v>0</v>
      </c>
      <c r="S46" s="409">
        <f t="shared" si="3"/>
        <v>0</v>
      </c>
      <c r="T46" s="414">
        <f t="shared" si="3"/>
        <v>0</v>
      </c>
      <c r="U46" s="434">
        <f t="shared" si="3"/>
        <v>0</v>
      </c>
    </row>
    <row r="47" spans="2:21" ht="15.95" customHeight="1" x14ac:dyDescent="0.15">
      <c r="B47" s="399" t="s">
        <v>189</v>
      </c>
      <c r="C47" s="420">
        <v>4</v>
      </c>
      <c r="D47" s="413">
        <v>4</v>
      </c>
      <c r="E47" s="420">
        <v>0</v>
      </c>
      <c r="F47" s="420">
        <v>4</v>
      </c>
      <c r="G47" s="413">
        <v>4</v>
      </c>
      <c r="H47" s="420">
        <v>0</v>
      </c>
      <c r="I47" s="420">
        <v>0</v>
      </c>
      <c r="J47" s="420">
        <v>986</v>
      </c>
      <c r="K47" s="413">
        <v>471</v>
      </c>
      <c r="L47" s="420">
        <v>515</v>
      </c>
      <c r="M47" s="420">
        <v>986</v>
      </c>
      <c r="N47" s="413">
        <v>471</v>
      </c>
      <c r="O47" s="420">
        <v>515</v>
      </c>
      <c r="P47" s="792">
        <v>0</v>
      </c>
      <c r="Q47" s="413">
        <v>0</v>
      </c>
      <c r="R47" s="420">
        <v>0</v>
      </c>
      <c r="S47" s="792">
        <v>0</v>
      </c>
      <c r="T47" s="413">
        <v>0</v>
      </c>
      <c r="U47" s="793">
        <v>0</v>
      </c>
    </row>
    <row r="48" spans="2:21" ht="15.95" customHeight="1" x14ac:dyDescent="0.15">
      <c r="B48" s="399" t="s">
        <v>168</v>
      </c>
      <c r="C48" s="420">
        <v>1</v>
      </c>
      <c r="D48" s="413">
        <v>1</v>
      </c>
      <c r="E48" s="420">
        <v>0</v>
      </c>
      <c r="F48" s="420">
        <v>1</v>
      </c>
      <c r="G48" s="413">
        <v>1</v>
      </c>
      <c r="H48" s="420">
        <v>0</v>
      </c>
      <c r="I48" s="420">
        <v>0</v>
      </c>
      <c r="J48" s="408">
        <v>184</v>
      </c>
      <c r="K48" s="413">
        <v>97</v>
      </c>
      <c r="L48" s="420">
        <v>87</v>
      </c>
      <c r="M48" s="408">
        <v>184</v>
      </c>
      <c r="N48" s="413">
        <v>97</v>
      </c>
      <c r="O48" s="420">
        <v>87</v>
      </c>
      <c r="P48" s="408">
        <v>0</v>
      </c>
      <c r="Q48" s="413">
        <v>0</v>
      </c>
      <c r="R48" s="420">
        <v>0</v>
      </c>
      <c r="S48" s="408">
        <v>0</v>
      </c>
      <c r="T48" s="413">
        <v>0</v>
      </c>
      <c r="U48" s="793">
        <v>0</v>
      </c>
    </row>
    <row r="49" spans="2:21" ht="15.95" customHeight="1" x14ac:dyDescent="0.15">
      <c r="B49" s="399" t="s">
        <v>348</v>
      </c>
      <c r="C49" s="420">
        <v>0</v>
      </c>
      <c r="D49" s="413">
        <v>0</v>
      </c>
      <c r="E49" s="420">
        <v>0</v>
      </c>
      <c r="F49" s="420">
        <v>0</v>
      </c>
      <c r="G49" s="413">
        <v>0</v>
      </c>
      <c r="H49" s="420">
        <v>0</v>
      </c>
      <c r="I49" s="420">
        <v>0</v>
      </c>
      <c r="J49" s="408">
        <v>0</v>
      </c>
      <c r="K49" s="413">
        <v>0</v>
      </c>
      <c r="L49" s="420">
        <v>0</v>
      </c>
      <c r="M49" s="408">
        <v>0</v>
      </c>
      <c r="N49" s="413">
        <v>0</v>
      </c>
      <c r="O49" s="420">
        <v>0</v>
      </c>
      <c r="P49" s="408">
        <v>0</v>
      </c>
      <c r="Q49" s="413">
        <v>0</v>
      </c>
      <c r="R49" s="420">
        <v>0</v>
      </c>
      <c r="S49" s="408">
        <v>0</v>
      </c>
      <c r="T49" s="413">
        <v>0</v>
      </c>
      <c r="U49" s="793">
        <v>0</v>
      </c>
    </row>
    <row r="50" spans="2:21" ht="15.95" customHeight="1" x14ac:dyDescent="0.15">
      <c r="B50" s="399" t="s">
        <v>335</v>
      </c>
      <c r="C50" s="420">
        <v>1</v>
      </c>
      <c r="D50" s="413">
        <v>1</v>
      </c>
      <c r="E50" s="420">
        <v>0</v>
      </c>
      <c r="F50" s="420">
        <v>1</v>
      </c>
      <c r="G50" s="413">
        <v>1</v>
      </c>
      <c r="H50" s="420">
        <v>0</v>
      </c>
      <c r="I50" s="420">
        <v>0</v>
      </c>
      <c r="J50" s="420">
        <v>154</v>
      </c>
      <c r="K50" s="413">
        <v>74</v>
      </c>
      <c r="L50" s="420">
        <v>80</v>
      </c>
      <c r="M50" s="420">
        <v>154</v>
      </c>
      <c r="N50" s="413">
        <v>74</v>
      </c>
      <c r="O50" s="420">
        <v>80</v>
      </c>
      <c r="P50" s="408">
        <v>0</v>
      </c>
      <c r="Q50" s="413">
        <v>0</v>
      </c>
      <c r="R50" s="420">
        <v>0</v>
      </c>
      <c r="S50" s="408">
        <v>0</v>
      </c>
      <c r="T50" s="413">
        <v>0</v>
      </c>
      <c r="U50" s="793">
        <v>0</v>
      </c>
    </row>
    <row r="51" spans="2:21" ht="15.95" customHeight="1" x14ac:dyDescent="0.15">
      <c r="B51" s="399" t="s">
        <v>192</v>
      </c>
      <c r="C51" s="420">
        <v>0</v>
      </c>
      <c r="D51" s="413">
        <v>0</v>
      </c>
      <c r="E51" s="420">
        <v>0</v>
      </c>
      <c r="F51" s="420">
        <v>0</v>
      </c>
      <c r="G51" s="413">
        <v>0</v>
      </c>
      <c r="H51" s="420">
        <v>0</v>
      </c>
      <c r="I51" s="420">
        <v>0</v>
      </c>
      <c r="J51" s="408">
        <v>0</v>
      </c>
      <c r="K51" s="413">
        <v>0</v>
      </c>
      <c r="L51" s="420">
        <v>0</v>
      </c>
      <c r="M51" s="408">
        <v>0</v>
      </c>
      <c r="N51" s="413">
        <v>0</v>
      </c>
      <c r="O51" s="420">
        <v>0</v>
      </c>
      <c r="P51" s="408">
        <v>0</v>
      </c>
      <c r="Q51" s="413">
        <v>0</v>
      </c>
      <c r="R51" s="420">
        <v>0</v>
      </c>
      <c r="S51" s="408">
        <v>0</v>
      </c>
      <c r="T51" s="413">
        <v>0</v>
      </c>
      <c r="U51" s="793">
        <v>0</v>
      </c>
    </row>
    <row r="52" spans="2:21" ht="15.95" customHeight="1" x14ac:dyDescent="0.15">
      <c r="B52" s="397" t="s">
        <v>183</v>
      </c>
      <c r="C52" s="405">
        <v>0</v>
      </c>
      <c r="D52" s="411">
        <v>0</v>
      </c>
      <c r="E52" s="405">
        <v>0</v>
      </c>
      <c r="F52" s="405">
        <v>0</v>
      </c>
      <c r="G52" s="411">
        <v>0</v>
      </c>
      <c r="H52" s="405">
        <v>0</v>
      </c>
      <c r="I52" s="405">
        <v>0</v>
      </c>
      <c r="J52" s="794">
        <v>0</v>
      </c>
      <c r="K52" s="411">
        <v>0</v>
      </c>
      <c r="L52" s="405">
        <v>0</v>
      </c>
      <c r="M52" s="794">
        <v>0</v>
      </c>
      <c r="N52" s="411">
        <v>0</v>
      </c>
      <c r="O52" s="405">
        <v>0</v>
      </c>
      <c r="P52" s="794">
        <v>0</v>
      </c>
      <c r="Q52" s="411">
        <v>0</v>
      </c>
      <c r="R52" s="405">
        <v>0</v>
      </c>
      <c r="S52" s="794">
        <v>0</v>
      </c>
      <c r="T52" s="411">
        <v>0</v>
      </c>
      <c r="U52" s="433">
        <v>0</v>
      </c>
    </row>
    <row r="53" spans="2:21" ht="15.95" customHeight="1" x14ac:dyDescent="0.15">
      <c r="B53" s="398" t="s">
        <v>195</v>
      </c>
      <c r="C53" s="407">
        <v>2</v>
      </c>
      <c r="D53" s="412">
        <v>2</v>
      </c>
      <c r="E53" s="416">
        <v>0</v>
      </c>
      <c r="F53" s="407">
        <v>2</v>
      </c>
      <c r="G53" s="412">
        <v>2</v>
      </c>
      <c r="H53" s="416">
        <v>0</v>
      </c>
      <c r="I53" s="409">
        <f t="shared" ref="I53:U53" si="4">SUM(I54:I59)</f>
        <v>0</v>
      </c>
      <c r="J53" s="406">
        <f t="shared" si="4"/>
        <v>63</v>
      </c>
      <c r="K53" s="412">
        <f t="shared" si="4"/>
        <v>50</v>
      </c>
      <c r="L53" s="406">
        <f t="shared" si="4"/>
        <v>13</v>
      </c>
      <c r="M53" s="406">
        <f t="shared" si="4"/>
        <v>63</v>
      </c>
      <c r="N53" s="412">
        <f t="shared" si="4"/>
        <v>50</v>
      </c>
      <c r="O53" s="406">
        <f t="shared" si="4"/>
        <v>13</v>
      </c>
      <c r="P53" s="407">
        <f t="shared" si="4"/>
        <v>0</v>
      </c>
      <c r="Q53" s="414">
        <f t="shared" si="4"/>
        <v>0</v>
      </c>
      <c r="R53" s="409">
        <f t="shared" si="4"/>
        <v>0</v>
      </c>
      <c r="S53" s="409">
        <f t="shared" si="4"/>
        <v>0</v>
      </c>
      <c r="T53" s="414">
        <f t="shared" si="4"/>
        <v>0</v>
      </c>
      <c r="U53" s="434">
        <f t="shared" si="4"/>
        <v>0</v>
      </c>
    </row>
    <row r="54" spans="2:21" ht="15.95" customHeight="1" x14ac:dyDescent="0.15">
      <c r="B54" s="399" t="s">
        <v>401</v>
      </c>
      <c r="C54" s="408">
        <v>0</v>
      </c>
      <c r="D54" s="413">
        <v>0</v>
      </c>
      <c r="E54" s="417">
        <v>0</v>
      </c>
      <c r="F54" s="408">
        <v>0</v>
      </c>
      <c r="G54" s="413">
        <v>0</v>
      </c>
      <c r="H54" s="417">
        <v>0</v>
      </c>
      <c r="I54" s="420">
        <v>0</v>
      </c>
      <c r="J54" s="792">
        <v>0</v>
      </c>
      <c r="K54" s="413">
        <v>0</v>
      </c>
      <c r="L54" s="420">
        <v>0</v>
      </c>
      <c r="M54" s="792">
        <v>0</v>
      </c>
      <c r="N54" s="413">
        <v>0</v>
      </c>
      <c r="O54" s="420">
        <v>0</v>
      </c>
      <c r="P54" s="792">
        <v>0</v>
      </c>
      <c r="Q54" s="413">
        <v>0</v>
      </c>
      <c r="R54" s="420">
        <v>0</v>
      </c>
      <c r="S54" s="792">
        <v>0</v>
      </c>
      <c r="T54" s="413">
        <v>0</v>
      </c>
      <c r="U54" s="793">
        <v>0</v>
      </c>
    </row>
    <row r="55" spans="2:21" ht="15.95" customHeight="1" x14ac:dyDescent="0.15">
      <c r="B55" s="399" t="s">
        <v>247</v>
      </c>
      <c r="C55" s="408">
        <v>1</v>
      </c>
      <c r="D55" s="413">
        <v>1</v>
      </c>
      <c r="E55" s="417">
        <v>0</v>
      </c>
      <c r="F55" s="408">
        <v>1</v>
      </c>
      <c r="G55" s="413">
        <v>1</v>
      </c>
      <c r="H55" s="417">
        <v>0</v>
      </c>
      <c r="I55" s="420">
        <v>0</v>
      </c>
      <c r="J55" s="420">
        <v>44</v>
      </c>
      <c r="K55" s="413">
        <v>40</v>
      </c>
      <c r="L55" s="420">
        <v>4</v>
      </c>
      <c r="M55" s="420">
        <v>44</v>
      </c>
      <c r="N55" s="413">
        <v>40</v>
      </c>
      <c r="O55" s="420">
        <v>4</v>
      </c>
      <c r="P55" s="408">
        <v>0</v>
      </c>
      <c r="Q55" s="413">
        <v>0</v>
      </c>
      <c r="R55" s="420">
        <v>0</v>
      </c>
      <c r="S55" s="408">
        <v>0</v>
      </c>
      <c r="T55" s="413">
        <v>0</v>
      </c>
      <c r="U55" s="793">
        <v>0</v>
      </c>
    </row>
    <row r="56" spans="2:21" ht="15.95" customHeight="1" x14ac:dyDescent="0.15">
      <c r="B56" s="399" t="s">
        <v>268</v>
      </c>
      <c r="C56" s="408">
        <v>1</v>
      </c>
      <c r="D56" s="413">
        <v>1</v>
      </c>
      <c r="E56" s="417">
        <v>0</v>
      </c>
      <c r="F56" s="408">
        <v>1</v>
      </c>
      <c r="G56" s="413">
        <v>1</v>
      </c>
      <c r="H56" s="417">
        <v>0</v>
      </c>
      <c r="I56" s="420">
        <v>0</v>
      </c>
      <c r="J56" s="420">
        <v>19</v>
      </c>
      <c r="K56" s="413">
        <v>10</v>
      </c>
      <c r="L56" s="420">
        <v>9</v>
      </c>
      <c r="M56" s="420">
        <v>19</v>
      </c>
      <c r="N56" s="413">
        <v>10</v>
      </c>
      <c r="O56" s="420">
        <v>9</v>
      </c>
      <c r="P56" s="408">
        <v>0</v>
      </c>
      <c r="Q56" s="413">
        <v>0</v>
      </c>
      <c r="R56" s="420">
        <v>0</v>
      </c>
      <c r="S56" s="408">
        <v>0</v>
      </c>
      <c r="T56" s="413">
        <v>0</v>
      </c>
      <c r="U56" s="793">
        <v>0</v>
      </c>
    </row>
    <row r="57" spans="2:21" ht="15.95" customHeight="1" x14ac:dyDescent="0.15">
      <c r="B57" s="399" t="s">
        <v>402</v>
      </c>
      <c r="C57" s="408">
        <v>0</v>
      </c>
      <c r="D57" s="413">
        <v>0</v>
      </c>
      <c r="E57" s="417">
        <v>0</v>
      </c>
      <c r="F57" s="408">
        <v>0</v>
      </c>
      <c r="G57" s="413">
        <v>0</v>
      </c>
      <c r="H57" s="417">
        <v>0</v>
      </c>
      <c r="I57" s="420">
        <v>0</v>
      </c>
      <c r="J57" s="408">
        <v>0</v>
      </c>
      <c r="K57" s="413">
        <v>0</v>
      </c>
      <c r="L57" s="420">
        <v>0</v>
      </c>
      <c r="M57" s="408">
        <v>0</v>
      </c>
      <c r="N57" s="413">
        <v>0</v>
      </c>
      <c r="O57" s="420">
        <v>0</v>
      </c>
      <c r="P57" s="408">
        <v>0</v>
      </c>
      <c r="Q57" s="413">
        <v>0</v>
      </c>
      <c r="R57" s="420">
        <v>0</v>
      </c>
      <c r="S57" s="408">
        <v>0</v>
      </c>
      <c r="T57" s="413">
        <v>0</v>
      </c>
      <c r="U57" s="793">
        <v>0</v>
      </c>
    </row>
    <row r="58" spans="2:21" ht="15.95" customHeight="1" x14ac:dyDescent="0.15">
      <c r="B58" s="399" t="s">
        <v>211</v>
      </c>
      <c r="C58" s="408">
        <v>0</v>
      </c>
      <c r="D58" s="413">
        <v>0</v>
      </c>
      <c r="E58" s="417">
        <v>0</v>
      </c>
      <c r="F58" s="408">
        <v>0</v>
      </c>
      <c r="G58" s="413">
        <v>0</v>
      </c>
      <c r="H58" s="417">
        <v>0</v>
      </c>
      <c r="I58" s="420">
        <v>0</v>
      </c>
      <c r="J58" s="408">
        <v>0</v>
      </c>
      <c r="K58" s="413">
        <v>0</v>
      </c>
      <c r="L58" s="420">
        <v>0</v>
      </c>
      <c r="M58" s="408">
        <v>0</v>
      </c>
      <c r="N58" s="413">
        <v>0</v>
      </c>
      <c r="O58" s="420">
        <v>0</v>
      </c>
      <c r="P58" s="408">
        <v>0</v>
      </c>
      <c r="Q58" s="413">
        <v>0</v>
      </c>
      <c r="R58" s="420">
        <v>0</v>
      </c>
      <c r="S58" s="408">
        <v>0</v>
      </c>
      <c r="T58" s="413">
        <v>0</v>
      </c>
      <c r="U58" s="793">
        <v>0</v>
      </c>
    </row>
    <row r="59" spans="2:21" ht="15.95" customHeight="1" x14ac:dyDescent="0.15">
      <c r="B59" s="397" t="s">
        <v>183</v>
      </c>
      <c r="C59" s="794">
        <v>0</v>
      </c>
      <c r="D59" s="411">
        <v>0</v>
      </c>
      <c r="E59" s="795">
        <v>0</v>
      </c>
      <c r="F59" s="794">
        <v>0</v>
      </c>
      <c r="G59" s="411">
        <v>0</v>
      </c>
      <c r="H59" s="795">
        <v>0</v>
      </c>
      <c r="I59" s="405">
        <v>0</v>
      </c>
      <c r="J59" s="794">
        <v>0</v>
      </c>
      <c r="K59" s="411">
        <v>0</v>
      </c>
      <c r="L59" s="405">
        <v>0</v>
      </c>
      <c r="M59" s="794">
        <v>0</v>
      </c>
      <c r="N59" s="411">
        <v>0</v>
      </c>
      <c r="O59" s="405">
        <v>0</v>
      </c>
      <c r="P59" s="794">
        <v>0</v>
      </c>
      <c r="Q59" s="411">
        <v>0</v>
      </c>
      <c r="R59" s="405">
        <v>0</v>
      </c>
      <c r="S59" s="794">
        <v>0</v>
      </c>
      <c r="T59" s="411">
        <v>0</v>
      </c>
      <c r="U59" s="433">
        <v>0</v>
      </c>
    </row>
    <row r="60" spans="2:21" ht="15.95" customHeight="1" x14ac:dyDescent="0.15">
      <c r="B60" s="398" t="s">
        <v>197</v>
      </c>
      <c r="C60" s="406">
        <v>2</v>
      </c>
      <c r="D60" s="412">
        <v>2</v>
      </c>
      <c r="E60" s="416">
        <v>0</v>
      </c>
      <c r="F60" s="406">
        <v>1</v>
      </c>
      <c r="G60" s="412">
        <v>1</v>
      </c>
      <c r="H60" s="416">
        <v>0</v>
      </c>
      <c r="I60" s="406">
        <f t="shared" ref="I60:U60" si="5">SUM(I61:I65)</f>
        <v>1</v>
      </c>
      <c r="J60" s="406">
        <f t="shared" si="5"/>
        <v>206</v>
      </c>
      <c r="K60" s="412">
        <f t="shared" si="5"/>
        <v>70</v>
      </c>
      <c r="L60" s="406">
        <f t="shared" si="5"/>
        <v>136</v>
      </c>
      <c r="M60" s="406">
        <f t="shared" si="5"/>
        <v>98</v>
      </c>
      <c r="N60" s="412">
        <f t="shared" si="5"/>
        <v>14</v>
      </c>
      <c r="O60" s="406">
        <f t="shared" si="5"/>
        <v>84</v>
      </c>
      <c r="P60" s="407">
        <f t="shared" si="5"/>
        <v>0</v>
      </c>
      <c r="Q60" s="414">
        <f t="shared" si="5"/>
        <v>0</v>
      </c>
      <c r="R60" s="409">
        <f t="shared" si="5"/>
        <v>0</v>
      </c>
      <c r="S60" s="406">
        <f t="shared" si="5"/>
        <v>108</v>
      </c>
      <c r="T60" s="412">
        <f t="shared" si="5"/>
        <v>56</v>
      </c>
      <c r="U60" s="435">
        <f t="shared" si="5"/>
        <v>52</v>
      </c>
    </row>
    <row r="61" spans="2:21" ht="15.95" customHeight="1" x14ac:dyDescent="0.15">
      <c r="B61" s="399" t="s">
        <v>200</v>
      </c>
      <c r="C61" s="420">
        <v>1</v>
      </c>
      <c r="D61" s="413">
        <v>1</v>
      </c>
      <c r="E61" s="420">
        <v>0</v>
      </c>
      <c r="F61" s="420">
        <v>1</v>
      </c>
      <c r="G61" s="413">
        <v>1</v>
      </c>
      <c r="H61" s="420">
        <v>0</v>
      </c>
      <c r="I61" s="420">
        <v>0</v>
      </c>
      <c r="J61" s="420">
        <v>98</v>
      </c>
      <c r="K61" s="413">
        <v>14</v>
      </c>
      <c r="L61" s="420">
        <v>84</v>
      </c>
      <c r="M61" s="420">
        <v>98</v>
      </c>
      <c r="N61" s="413">
        <v>14</v>
      </c>
      <c r="O61" s="420">
        <v>84</v>
      </c>
      <c r="P61" s="792">
        <v>0</v>
      </c>
      <c r="Q61" s="413">
        <v>0</v>
      </c>
      <c r="R61" s="420">
        <v>0</v>
      </c>
      <c r="S61" s="792">
        <v>0</v>
      </c>
      <c r="T61" s="413">
        <v>0</v>
      </c>
      <c r="U61" s="793">
        <v>0</v>
      </c>
    </row>
    <row r="62" spans="2:21" ht="15.95" customHeight="1" x14ac:dyDescent="0.15">
      <c r="B62" s="399" t="s">
        <v>201</v>
      </c>
      <c r="C62" s="408">
        <v>0</v>
      </c>
      <c r="D62" s="413">
        <v>0</v>
      </c>
      <c r="E62" s="417">
        <v>0</v>
      </c>
      <c r="F62" s="408">
        <v>0</v>
      </c>
      <c r="G62" s="413">
        <v>0</v>
      </c>
      <c r="H62" s="417">
        <v>0</v>
      </c>
      <c r="I62" s="420">
        <v>0</v>
      </c>
      <c r="J62" s="408">
        <v>0</v>
      </c>
      <c r="K62" s="413">
        <v>0</v>
      </c>
      <c r="L62" s="420">
        <v>0</v>
      </c>
      <c r="M62" s="408">
        <v>0</v>
      </c>
      <c r="N62" s="413">
        <v>0</v>
      </c>
      <c r="O62" s="420">
        <v>0</v>
      </c>
      <c r="P62" s="408">
        <v>0</v>
      </c>
      <c r="Q62" s="413">
        <v>0</v>
      </c>
      <c r="R62" s="420">
        <v>0</v>
      </c>
      <c r="S62" s="408">
        <v>0</v>
      </c>
      <c r="T62" s="413">
        <v>0</v>
      </c>
      <c r="U62" s="793">
        <v>0</v>
      </c>
    </row>
    <row r="63" spans="2:21" ht="15.95" customHeight="1" x14ac:dyDescent="0.15">
      <c r="B63" s="399" t="s">
        <v>60</v>
      </c>
      <c r="C63" s="420">
        <v>1</v>
      </c>
      <c r="D63" s="413">
        <v>1</v>
      </c>
      <c r="E63" s="417">
        <v>0</v>
      </c>
      <c r="F63" s="408">
        <v>0</v>
      </c>
      <c r="G63" s="413">
        <v>0</v>
      </c>
      <c r="H63" s="417">
        <v>0</v>
      </c>
      <c r="I63" s="420">
        <v>1</v>
      </c>
      <c r="J63" s="420">
        <v>108</v>
      </c>
      <c r="K63" s="413">
        <v>56</v>
      </c>
      <c r="L63" s="420">
        <v>52</v>
      </c>
      <c r="M63" s="408">
        <v>0</v>
      </c>
      <c r="N63" s="413">
        <v>0</v>
      </c>
      <c r="O63" s="420">
        <v>0</v>
      </c>
      <c r="P63" s="408">
        <v>0</v>
      </c>
      <c r="Q63" s="413">
        <v>0</v>
      </c>
      <c r="R63" s="420">
        <v>0</v>
      </c>
      <c r="S63" s="420">
        <v>108</v>
      </c>
      <c r="T63" s="413">
        <v>56</v>
      </c>
      <c r="U63" s="793">
        <v>52</v>
      </c>
    </row>
    <row r="64" spans="2:21" ht="15.95" customHeight="1" x14ac:dyDescent="0.15">
      <c r="B64" s="399" t="s">
        <v>79</v>
      </c>
      <c r="C64" s="408">
        <v>0</v>
      </c>
      <c r="D64" s="413">
        <v>0</v>
      </c>
      <c r="E64" s="417">
        <v>0</v>
      </c>
      <c r="F64" s="408">
        <v>0</v>
      </c>
      <c r="G64" s="413">
        <v>0</v>
      </c>
      <c r="H64" s="417">
        <v>0</v>
      </c>
      <c r="I64" s="420">
        <v>0</v>
      </c>
      <c r="J64" s="408">
        <v>0</v>
      </c>
      <c r="K64" s="413">
        <v>0</v>
      </c>
      <c r="L64" s="420">
        <v>0</v>
      </c>
      <c r="M64" s="408">
        <v>0</v>
      </c>
      <c r="N64" s="413">
        <v>0</v>
      </c>
      <c r="O64" s="420">
        <v>0</v>
      </c>
      <c r="P64" s="408">
        <v>0</v>
      </c>
      <c r="Q64" s="413">
        <v>0</v>
      </c>
      <c r="R64" s="420">
        <v>0</v>
      </c>
      <c r="S64" s="408">
        <v>0</v>
      </c>
      <c r="T64" s="413">
        <v>0</v>
      </c>
      <c r="U64" s="793">
        <v>0</v>
      </c>
    </row>
    <row r="65" spans="2:21" ht="15.95" customHeight="1" x14ac:dyDescent="0.15">
      <c r="B65" s="397" t="s">
        <v>183</v>
      </c>
      <c r="C65" s="794">
        <v>0</v>
      </c>
      <c r="D65" s="411">
        <v>0</v>
      </c>
      <c r="E65" s="795">
        <v>0</v>
      </c>
      <c r="F65" s="794">
        <v>0</v>
      </c>
      <c r="G65" s="411">
        <v>0</v>
      </c>
      <c r="H65" s="795">
        <v>0</v>
      </c>
      <c r="I65" s="405">
        <v>0</v>
      </c>
      <c r="J65" s="794">
        <v>0</v>
      </c>
      <c r="K65" s="411">
        <v>0</v>
      </c>
      <c r="L65" s="405">
        <v>0</v>
      </c>
      <c r="M65" s="794">
        <v>0</v>
      </c>
      <c r="N65" s="411">
        <v>0</v>
      </c>
      <c r="O65" s="405">
        <v>0</v>
      </c>
      <c r="P65" s="794">
        <v>0</v>
      </c>
      <c r="Q65" s="411">
        <v>0</v>
      </c>
      <c r="R65" s="405">
        <v>0</v>
      </c>
      <c r="S65" s="794">
        <v>0</v>
      </c>
      <c r="T65" s="411">
        <v>0</v>
      </c>
      <c r="U65" s="433">
        <v>0</v>
      </c>
    </row>
    <row r="66" spans="2:21" ht="15.95" customHeight="1" x14ac:dyDescent="0.15">
      <c r="B66" s="398" t="s">
        <v>98</v>
      </c>
      <c r="C66" s="408">
        <v>0</v>
      </c>
      <c r="D66" s="413">
        <v>0</v>
      </c>
      <c r="E66" s="417">
        <v>0</v>
      </c>
      <c r="F66" s="408">
        <v>0</v>
      </c>
      <c r="G66" s="413">
        <v>0</v>
      </c>
      <c r="H66" s="417">
        <v>0</v>
      </c>
      <c r="I66" s="420">
        <f t="shared" ref="I66:U66" si="6">I67</f>
        <v>0</v>
      </c>
      <c r="J66" s="409">
        <f t="shared" si="6"/>
        <v>0</v>
      </c>
      <c r="K66" s="414">
        <f t="shared" si="6"/>
        <v>0</v>
      </c>
      <c r="L66" s="416">
        <f t="shared" si="6"/>
        <v>0</v>
      </c>
      <c r="M66" s="409">
        <f t="shared" si="6"/>
        <v>0</v>
      </c>
      <c r="N66" s="414">
        <f t="shared" si="6"/>
        <v>0</v>
      </c>
      <c r="O66" s="416">
        <f t="shared" si="6"/>
        <v>0</v>
      </c>
      <c r="P66" s="409">
        <f t="shared" si="6"/>
        <v>0</v>
      </c>
      <c r="Q66" s="414">
        <f t="shared" si="6"/>
        <v>0</v>
      </c>
      <c r="R66" s="416">
        <f t="shared" si="6"/>
        <v>0</v>
      </c>
      <c r="S66" s="409">
        <f t="shared" si="6"/>
        <v>0</v>
      </c>
      <c r="T66" s="414">
        <f t="shared" si="6"/>
        <v>0</v>
      </c>
      <c r="U66" s="434">
        <f t="shared" si="6"/>
        <v>0</v>
      </c>
    </row>
    <row r="67" spans="2:21" ht="15.95" customHeight="1" x14ac:dyDescent="0.15">
      <c r="B67" s="397" t="s">
        <v>202</v>
      </c>
      <c r="C67" s="796">
        <v>0</v>
      </c>
      <c r="D67" s="797">
        <v>0</v>
      </c>
      <c r="E67" s="798">
        <v>0</v>
      </c>
      <c r="F67" s="799">
        <v>0</v>
      </c>
      <c r="G67" s="797">
        <v>0</v>
      </c>
      <c r="H67" s="798">
        <v>0</v>
      </c>
      <c r="I67" s="800">
        <v>0</v>
      </c>
      <c r="J67" s="799">
        <v>0</v>
      </c>
      <c r="K67" s="797">
        <v>0</v>
      </c>
      <c r="L67" s="798">
        <v>0</v>
      </c>
      <c r="M67" s="799">
        <v>0</v>
      </c>
      <c r="N67" s="797">
        <v>0</v>
      </c>
      <c r="O67" s="798">
        <v>0</v>
      </c>
      <c r="P67" s="799">
        <v>0</v>
      </c>
      <c r="Q67" s="797">
        <v>0</v>
      </c>
      <c r="R67" s="798">
        <v>0</v>
      </c>
      <c r="S67" s="800">
        <v>0</v>
      </c>
      <c r="T67" s="797">
        <v>0</v>
      </c>
      <c r="U67" s="801">
        <v>0</v>
      </c>
    </row>
    <row r="68" spans="2:21" ht="15.95" customHeight="1" x14ac:dyDescent="0.15">
      <c r="B68" s="398" t="s">
        <v>235</v>
      </c>
      <c r="C68" s="409">
        <v>1</v>
      </c>
      <c r="D68" s="414">
        <v>1</v>
      </c>
      <c r="E68" s="416">
        <v>0</v>
      </c>
      <c r="F68" s="406">
        <v>1</v>
      </c>
      <c r="G68" s="412">
        <v>1</v>
      </c>
      <c r="H68" s="416">
        <v>0</v>
      </c>
      <c r="I68" s="416">
        <f t="shared" ref="I68:U68" si="7">I69+I70</f>
        <v>0</v>
      </c>
      <c r="J68" s="406">
        <f t="shared" si="7"/>
        <v>56</v>
      </c>
      <c r="K68" s="412">
        <f t="shared" si="7"/>
        <v>43</v>
      </c>
      <c r="L68" s="406">
        <f t="shared" si="7"/>
        <v>13</v>
      </c>
      <c r="M68" s="406">
        <f t="shared" si="7"/>
        <v>56</v>
      </c>
      <c r="N68" s="412">
        <f t="shared" si="7"/>
        <v>43</v>
      </c>
      <c r="O68" s="406">
        <f t="shared" si="7"/>
        <v>13</v>
      </c>
      <c r="P68" s="409">
        <f t="shared" si="7"/>
        <v>0</v>
      </c>
      <c r="Q68" s="414">
        <f t="shared" si="7"/>
        <v>0</v>
      </c>
      <c r="R68" s="416">
        <f t="shared" si="7"/>
        <v>0</v>
      </c>
      <c r="S68" s="409">
        <f t="shared" si="7"/>
        <v>0</v>
      </c>
      <c r="T68" s="414">
        <f t="shared" si="7"/>
        <v>0</v>
      </c>
      <c r="U68" s="434">
        <f t="shared" si="7"/>
        <v>0</v>
      </c>
    </row>
    <row r="69" spans="2:21" ht="15.95" customHeight="1" x14ac:dyDescent="0.15">
      <c r="B69" s="399" t="s">
        <v>237</v>
      </c>
      <c r="C69" s="408">
        <v>0</v>
      </c>
      <c r="D69" s="413">
        <v>0</v>
      </c>
      <c r="E69" s="417">
        <v>0</v>
      </c>
      <c r="F69" s="408">
        <v>0</v>
      </c>
      <c r="G69" s="413">
        <v>0</v>
      </c>
      <c r="H69" s="417">
        <v>0</v>
      </c>
      <c r="I69" s="420">
        <v>0</v>
      </c>
      <c r="J69" s="792">
        <v>0</v>
      </c>
      <c r="K69" s="802">
        <v>0</v>
      </c>
      <c r="L69" s="803">
        <v>0</v>
      </c>
      <c r="M69" s="792">
        <v>0</v>
      </c>
      <c r="N69" s="802">
        <v>0</v>
      </c>
      <c r="O69" s="803">
        <v>0</v>
      </c>
      <c r="P69" s="792">
        <v>0</v>
      </c>
      <c r="Q69" s="802">
        <v>0</v>
      </c>
      <c r="R69" s="803">
        <v>0</v>
      </c>
      <c r="S69" s="804">
        <v>0</v>
      </c>
      <c r="T69" s="802">
        <v>0</v>
      </c>
      <c r="U69" s="805">
        <v>0</v>
      </c>
    </row>
    <row r="70" spans="2:21" ht="15.95" customHeight="1" x14ac:dyDescent="0.15">
      <c r="B70" s="399" t="s">
        <v>97</v>
      </c>
      <c r="C70" s="806">
        <v>1</v>
      </c>
      <c r="D70" s="411">
        <v>1</v>
      </c>
      <c r="E70" s="795">
        <v>0</v>
      </c>
      <c r="F70" s="405">
        <v>1</v>
      </c>
      <c r="G70" s="411">
        <v>1</v>
      </c>
      <c r="H70" s="795">
        <v>0</v>
      </c>
      <c r="I70" s="795">
        <v>0</v>
      </c>
      <c r="J70" s="420">
        <v>56</v>
      </c>
      <c r="K70" s="413">
        <v>43</v>
      </c>
      <c r="L70" s="420">
        <v>13</v>
      </c>
      <c r="M70" s="420">
        <v>56</v>
      </c>
      <c r="N70" s="413">
        <v>43</v>
      </c>
      <c r="O70" s="420">
        <v>13</v>
      </c>
      <c r="P70" s="405">
        <v>0</v>
      </c>
      <c r="Q70" s="411">
        <v>0</v>
      </c>
      <c r="R70" s="795">
        <v>0</v>
      </c>
      <c r="S70" s="405">
        <v>0</v>
      </c>
      <c r="T70" s="411">
        <v>0</v>
      </c>
      <c r="U70" s="433">
        <v>0</v>
      </c>
    </row>
    <row r="71" spans="2:21" ht="15.95" customHeight="1" x14ac:dyDescent="0.15">
      <c r="B71" s="400" t="s">
        <v>186</v>
      </c>
      <c r="C71" s="409">
        <v>1</v>
      </c>
      <c r="D71" s="414">
        <v>1</v>
      </c>
      <c r="E71" s="416">
        <v>0</v>
      </c>
      <c r="F71" s="406">
        <v>1</v>
      </c>
      <c r="G71" s="412">
        <v>1</v>
      </c>
      <c r="H71" s="416">
        <v>0</v>
      </c>
      <c r="I71" s="416">
        <f t="shared" ref="I71:U71" si="8">I72</f>
        <v>0</v>
      </c>
      <c r="J71" s="409">
        <f t="shared" si="8"/>
        <v>29</v>
      </c>
      <c r="K71" s="414">
        <f t="shared" si="8"/>
        <v>17</v>
      </c>
      <c r="L71" s="409">
        <f t="shared" si="8"/>
        <v>12</v>
      </c>
      <c r="M71" s="409">
        <f t="shared" si="8"/>
        <v>29</v>
      </c>
      <c r="N71" s="414">
        <f t="shared" si="8"/>
        <v>17</v>
      </c>
      <c r="O71" s="409">
        <f t="shared" si="8"/>
        <v>12</v>
      </c>
      <c r="P71" s="409">
        <f t="shared" si="8"/>
        <v>0</v>
      </c>
      <c r="Q71" s="414">
        <f t="shared" si="8"/>
        <v>0</v>
      </c>
      <c r="R71" s="416">
        <f t="shared" si="8"/>
        <v>0</v>
      </c>
      <c r="S71" s="409">
        <f t="shared" si="8"/>
        <v>0</v>
      </c>
      <c r="T71" s="414">
        <f t="shared" si="8"/>
        <v>0</v>
      </c>
      <c r="U71" s="434">
        <f t="shared" si="8"/>
        <v>0</v>
      </c>
    </row>
    <row r="72" spans="2:21" ht="15.95" customHeight="1" x14ac:dyDescent="0.15">
      <c r="B72" s="397" t="s">
        <v>240</v>
      </c>
      <c r="C72" s="806">
        <v>1</v>
      </c>
      <c r="D72" s="411">
        <v>1</v>
      </c>
      <c r="E72" s="795">
        <v>0</v>
      </c>
      <c r="F72" s="405">
        <v>1</v>
      </c>
      <c r="G72" s="411">
        <v>1</v>
      </c>
      <c r="H72" s="795">
        <v>0</v>
      </c>
      <c r="I72" s="795">
        <v>0</v>
      </c>
      <c r="J72" s="405">
        <v>29</v>
      </c>
      <c r="K72" s="411">
        <v>17</v>
      </c>
      <c r="L72" s="405">
        <v>12</v>
      </c>
      <c r="M72" s="405">
        <v>29</v>
      </c>
      <c r="N72" s="411">
        <v>17</v>
      </c>
      <c r="O72" s="405">
        <v>12</v>
      </c>
      <c r="P72" s="799">
        <v>0</v>
      </c>
      <c r="Q72" s="797">
        <v>0</v>
      </c>
      <c r="R72" s="798">
        <v>0</v>
      </c>
      <c r="S72" s="800">
        <v>0</v>
      </c>
      <c r="T72" s="797">
        <v>0</v>
      </c>
      <c r="U72" s="801">
        <v>0</v>
      </c>
    </row>
    <row r="73" spans="2:21" ht="15.95" customHeight="1" x14ac:dyDescent="0.15">
      <c r="B73" s="398" t="s">
        <v>205</v>
      </c>
      <c r="C73" s="409">
        <v>8</v>
      </c>
      <c r="D73" s="414">
        <v>8</v>
      </c>
      <c r="E73" s="416">
        <v>0</v>
      </c>
      <c r="F73" s="406">
        <v>8</v>
      </c>
      <c r="G73" s="412">
        <v>8</v>
      </c>
      <c r="H73" s="416">
        <v>0</v>
      </c>
      <c r="I73" s="416">
        <f t="shared" ref="I73:U73" si="9">SUM(I74:I79)</f>
        <v>0</v>
      </c>
      <c r="J73" s="406">
        <f t="shared" si="9"/>
        <v>777</v>
      </c>
      <c r="K73" s="412">
        <f t="shared" si="9"/>
        <v>384</v>
      </c>
      <c r="L73" s="406">
        <f t="shared" si="9"/>
        <v>393</v>
      </c>
      <c r="M73" s="406">
        <f t="shared" si="9"/>
        <v>777</v>
      </c>
      <c r="N73" s="412">
        <f t="shared" si="9"/>
        <v>384</v>
      </c>
      <c r="O73" s="406">
        <f t="shared" si="9"/>
        <v>393</v>
      </c>
      <c r="P73" s="409">
        <f t="shared" si="9"/>
        <v>0</v>
      </c>
      <c r="Q73" s="414">
        <f t="shared" si="9"/>
        <v>0</v>
      </c>
      <c r="R73" s="416">
        <f t="shared" si="9"/>
        <v>0</v>
      </c>
      <c r="S73" s="409">
        <f t="shared" si="9"/>
        <v>0</v>
      </c>
      <c r="T73" s="414">
        <f t="shared" si="9"/>
        <v>0</v>
      </c>
      <c r="U73" s="434">
        <f t="shared" si="9"/>
        <v>0</v>
      </c>
    </row>
    <row r="74" spans="2:21" ht="15.95" customHeight="1" x14ac:dyDescent="0.15">
      <c r="B74" s="399" t="s">
        <v>206</v>
      </c>
      <c r="C74" s="420">
        <v>6</v>
      </c>
      <c r="D74" s="413">
        <v>6</v>
      </c>
      <c r="E74" s="420">
        <v>0</v>
      </c>
      <c r="F74" s="420">
        <v>6</v>
      </c>
      <c r="G74" s="413">
        <v>6</v>
      </c>
      <c r="H74" s="420">
        <v>0</v>
      </c>
      <c r="I74" s="420">
        <v>0</v>
      </c>
      <c r="J74" s="420">
        <v>569</v>
      </c>
      <c r="K74" s="413">
        <v>315</v>
      </c>
      <c r="L74" s="420">
        <v>254</v>
      </c>
      <c r="M74" s="420">
        <v>569</v>
      </c>
      <c r="N74" s="413">
        <v>315</v>
      </c>
      <c r="O74" s="420">
        <v>254</v>
      </c>
      <c r="P74" s="792">
        <v>0</v>
      </c>
      <c r="Q74" s="802">
        <v>0</v>
      </c>
      <c r="R74" s="803">
        <v>0</v>
      </c>
      <c r="S74" s="804">
        <v>0</v>
      </c>
      <c r="T74" s="802">
        <v>0</v>
      </c>
      <c r="U74" s="805">
        <v>0</v>
      </c>
    </row>
    <row r="75" spans="2:21" ht="15.95" customHeight="1" x14ac:dyDescent="0.15">
      <c r="B75" s="399" t="s">
        <v>210</v>
      </c>
      <c r="C75" s="408">
        <v>1</v>
      </c>
      <c r="D75" s="413">
        <v>1</v>
      </c>
      <c r="E75" s="420">
        <v>0</v>
      </c>
      <c r="F75" s="408">
        <v>1</v>
      </c>
      <c r="G75" s="413">
        <v>1</v>
      </c>
      <c r="H75" s="420">
        <v>0</v>
      </c>
      <c r="I75" s="420">
        <v>0</v>
      </c>
      <c r="J75" s="420">
        <v>107</v>
      </c>
      <c r="K75" s="413">
        <v>37</v>
      </c>
      <c r="L75" s="420">
        <v>70</v>
      </c>
      <c r="M75" s="420">
        <v>107</v>
      </c>
      <c r="N75" s="413">
        <v>37</v>
      </c>
      <c r="O75" s="420">
        <v>70</v>
      </c>
      <c r="P75" s="408">
        <v>0</v>
      </c>
      <c r="Q75" s="413">
        <v>0</v>
      </c>
      <c r="R75" s="420">
        <v>0</v>
      </c>
      <c r="S75" s="408">
        <v>0</v>
      </c>
      <c r="T75" s="413">
        <v>0</v>
      </c>
      <c r="U75" s="793">
        <v>0</v>
      </c>
    </row>
    <row r="76" spans="2:21" ht="15.95" customHeight="1" x14ac:dyDescent="0.15">
      <c r="B76" s="399" t="s">
        <v>212</v>
      </c>
      <c r="C76" s="408">
        <v>0</v>
      </c>
      <c r="D76" s="413">
        <v>0</v>
      </c>
      <c r="E76" s="417">
        <v>0</v>
      </c>
      <c r="F76" s="408">
        <v>0</v>
      </c>
      <c r="G76" s="413">
        <v>0</v>
      </c>
      <c r="H76" s="417">
        <v>0</v>
      </c>
      <c r="I76" s="420">
        <v>0</v>
      </c>
      <c r="J76" s="408">
        <v>0</v>
      </c>
      <c r="K76" s="413">
        <v>0</v>
      </c>
      <c r="L76" s="420">
        <v>0</v>
      </c>
      <c r="M76" s="408">
        <v>0</v>
      </c>
      <c r="N76" s="413">
        <v>0</v>
      </c>
      <c r="O76" s="420">
        <v>0</v>
      </c>
      <c r="P76" s="408">
        <v>0</v>
      </c>
      <c r="Q76" s="413">
        <v>0</v>
      </c>
      <c r="R76" s="420">
        <v>0</v>
      </c>
      <c r="S76" s="408">
        <v>0</v>
      </c>
      <c r="T76" s="413">
        <v>0</v>
      </c>
      <c r="U76" s="793">
        <v>0</v>
      </c>
    </row>
    <row r="77" spans="2:21" ht="15.95" customHeight="1" x14ac:dyDescent="0.15">
      <c r="B77" s="399" t="s">
        <v>214</v>
      </c>
      <c r="C77" s="408">
        <v>0</v>
      </c>
      <c r="D77" s="413">
        <v>0</v>
      </c>
      <c r="E77" s="417">
        <v>0</v>
      </c>
      <c r="F77" s="408">
        <v>0</v>
      </c>
      <c r="G77" s="413">
        <v>0</v>
      </c>
      <c r="H77" s="417">
        <v>0</v>
      </c>
      <c r="I77" s="420">
        <v>0</v>
      </c>
      <c r="J77" s="408">
        <v>0</v>
      </c>
      <c r="K77" s="413">
        <v>0</v>
      </c>
      <c r="L77" s="420">
        <v>0</v>
      </c>
      <c r="M77" s="408">
        <v>0</v>
      </c>
      <c r="N77" s="413">
        <v>0</v>
      </c>
      <c r="O77" s="420">
        <v>0</v>
      </c>
      <c r="P77" s="408">
        <v>0</v>
      </c>
      <c r="Q77" s="413">
        <v>0</v>
      </c>
      <c r="R77" s="420">
        <v>0</v>
      </c>
      <c r="S77" s="408">
        <v>0</v>
      </c>
      <c r="T77" s="413">
        <v>0</v>
      </c>
      <c r="U77" s="793">
        <v>0</v>
      </c>
    </row>
    <row r="78" spans="2:21" ht="15.95" customHeight="1" x14ac:dyDescent="0.15">
      <c r="B78" s="399" t="s">
        <v>240</v>
      </c>
      <c r="C78" s="408">
        <v>0</v>
      </c>
      <c r="D78" s="413">
        <v>0</v>
      </c>
      <c r="E78" s="417">
        <v>0</v>
      </c>
      <c r="F78" s="408">
        <v>0</v>
      </c>
      <c r="G78" s="413">
        <v>0</v>
      </c>
      <c r="H78" s="417">
        <v>0</v>
      </c>
      <c r="I78" s="420">
        <v>0</v>
      </c>
      <c r="J78" s="408">
        <v>0</v>
      </c>
      <c r="K78" s="413">
        <v>0</v>
      </c>
      <c r="L78" s="420">
        <v>0</v>
      </c>
      <c r="M78" s="408">
        <v>0</v>
      </c>
      <c r="N78" s="413">
        <v>0</v>
      </c>
      <c r="O78" s="420">
        <v>0</v>
      </c>
      <c r="P78" s="408">
        <v>0</v>
      </c>
      <c r="Q78" s="413">
        <v>0</v>
      </c>
      <c r="R78" s="420">
        <v>0</v>
      </c>
      <c r="S78" s="408">
        <v>0</v>
      </c>
      <c r="T78" s="413">
        <v>0</v>
      </c>
      <c r="U78" s="793">
        <v>0</v>
      </c>
    </row>
    <row r="79" spans="2:21" ht="13.5" x14ac:dyDescent="0.15">
      <c r="B79" s="397" t="s">
        <v>183</v>
      </c>
      <c r="C79" s="405">
        <v>1</v>
      </c>
      <c r="D79" s="411">
        <v>1</v>
      </c>
      <c r="E79" s="405">
        <v>0</v>
      </c>
      <c r="F79" s="405">
        <v>1</v>
      </c>
      <c r="G79" s="411">
        <v>1</v>
      </c>
      <c r="H79" s="405">
        <v>0</v>
      </c>
      <c r="I79" s="405">
        <v>0</v>
      </c>
      <c r="J79" s="405">
        <v>101</v>
      </c>
      <c r="K79" s="411">
        <v>32</v>
      </c>
      <c r="L79" s="405">
        <v>69</v>
      </c>
      <c r="M79" s="405">
        <v>101</v>
      </c>
      <c r="N79" s="411">
        <v>32</v>
      </c>
      <c r="O79" s="405">
        <v>69</v>
      </c>
      <c r="P79" s="794">
        <v>0</v>
      </c>
      <c r="Q79" s="411">
        <v>0</v>
      </c>
      <c r="R79" s="405">
        <v>0</v>
      </c>
      <c r="S79" s="794">
        <v>0</v>
      </c>
      <c r="T79" s="411">
        <v>0</v>
      </c>
      <c r="U79" s="433">
        <v>0</v>
      </c>
    </row>
    <row r="80" spans="2:21" ht="13.5" x14ac:dyDescent="0.15">
      <c r="B80" s="401" t="s">
        <v>218</v>
      </c>
      <c r="C80" s="807">
        <v>2</v>
      </c>
      <c r="D80" s="808">
        <v>2</v>
      </c>
      <c r="E80" s="809">
        <v>0</v>
      </c>
      <c r="F80" s="807">
        <v>2</v>
      </c>
      <c r="G80" s="808">
        <v>2</v>
      </c>
      <c r="H80" s="809">
        <v>0</v>
      </c>
      <c r="I80" s="807">
        <v>0</v>
      </c>
      <c r="J80" s="807">
        <v>472</v>
      </c>
      <c r="K80" s="808">
        <v>210</v>
      </c>
      <c r="L80" s="807">
        <v>262</v>
      </c>
      <c r="M80" s="807">
        <v>472</v>
      </c>
      <c r="N80" s="808">
        <v>210</v>
      </c>
      <c r="O80" s="807">
        <v>262</v>
      </c>
      <c r="P80" s="810">
        <v>0</v>
      </c>
      <c r="Q80" s="811">
        <v>0</v>
      </c>
      <c r="R80" s="812">
        <v>0</v>
      </c>
      <c r="S80" s="807">
        <v>0</v>
      </c>
      <c r="T80" s="808">
        <v>0</v>
      </c>
      <c r="U80" s="813">
        <v>0</v>
      </c>
    </row>
    <row r="81" spans="2:21" ht="13.5" x14ac:dyDescent="0.15">
      <c r="B81" s="43"/>
    </row>
    <row r="82" spans="2:21" ht="14.25" x14ac:dyDescent="0.15">
      <c r="B82" s="170"/>
      <c r="C82" s="170"/>
      <c r="D82" s="170"/>
      <c r="E82" s="170"/>
      <c r="F82" s="170"/>
      <c r="G82" s="170"/>
      <c r="H82" s="170"/>
      <c r="I82" s="170"/>
      <c r="J82" s="170"/>
      <c r="K82" s="170"/>
      <c r="L82" s="170"/>
      <c r="M82" s="170"/>
      <c r="N82" s="170"/>
      <c r="O82" s="170"/>
      <c r="P82" s="170"/>
      <c r="Q82" s="170"/>
      <c r="R82" s="170"/>
      <c r="S82" s="170"/>
      <c r="T82" s="170"/>
      <c r="U82" s="170"/>
    </row>
  </sheetData>
  <customSheetViews>
    <customSheetView guid="{2AAE3DF7-9749-4539-9FF8-8CC80BE2C78E}" showPageBreaks="1" showGridLines="0" fitToPage="1" view="pageBreakPreview">
      <pane xSplit="2" ySplit="5" topLeftCell="C6" activePane="bottomRight" state="frozen"/>
      <selection pane="bottomRight" activeCell="Q14" sqref="Q14"/>
      <pageMargins left="0.59055118110236227" right="0.39370078740157483" top="0.31496062992125984" bottom="0.55118110236220474" header="0" footer="0.27559055118110237"/>
      <printOptions horizontalCentered="1" verticalCentered="1"/>
      <pageSetup paperSize="9" scale="61" firstPageNumber="28"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2" ySplit="5" topLeftCell="C73" state="frozen"/>
      <selection activeCell="R105" sqref="R105"/>
      <pageMargins left="0.59055118110236227" right="0.39370078740157483" top="0.31496062992125984" bottom="0.55118110236220474" header="0" footer="0.27559055118110237"/>
      <printOptions horizontalCentered="1" verticalCentered="1"/>
      <pageSetup paperSize="9" firstPageNumber="28"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5" topLeftCell="C73" activePane="bottomRight" state="frozen"/>
      <selection pane="bottomRight" activeCell="R105" sqref="R105"/>
      <pageMargins left="0.59055118110236227" right="0.39370078740157483" top="0.31496062992125984" bottom="0.55118110236220474" header="0" footer="0.27559055118110237"/>
      <printOptions horizontalCentered="1" verticalCentered="1"/>
      <pageSetup paperSize="9" scale="63" firstPageNumber="28"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5" topLeftCell="C6" state="frozen"/>
      <selection activeCell="H1" sqref="H1"/>
      <pageMargins left="0.59055118110236227" right="0.39370078740157483" top="0.31496062992125984" bottom="0.55118110236220474" header="0" footer="0.27559055118110237"/>
      <printOptions horizontalCentered="1" verticalCentered="1"/>
      <pageSetup paperSize="9" firstPageNumber="28"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2" ySplit="5" topLeftCell="C73" activePane="bottomRight" state="frozen"/>
      <selection pane="bottomRight" activeCell="R105" sqref="R105"/>
      <pageMargins left="0.59055118110236227" right="0.39370078740157483" top="0.31496062992125984" bottom="0.55118110236220474" header="0" footer="0.27559055118110237"/>
      <printOptions horizontalCentered="1" verticalCentered="1"/>
      <pageSetup paperSize="9" scale="63" firstPageNumber="28"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5" topLeftCell="C6" activePane="bottomRight" state="frozen"/>
      <selection pane="bottomRight"/>
      <pageMargins left="0.59055118110236227" right="0.39370078740157483" top="0.31496062992125984" bottom="0.55118110236220474" header="0" footer="0.27559055118110237"/>
      <printOptions horizontalCentered="1" verticalCentered="1"/>
      <pageSetup paperSize="9" scale="61" firstPageNumber="28" orientation="portrait" useFirstPageNumber="1" r:id="rId6"/>
      <headerFooter scaleWithDoc="0" alignWithMargins="0">
        <oddFooter>&amp;C-&amp;A-</oddFooter>
        <evenFooter>&amp;C- &amp;P -</evenFooter>
        <firstFooter>&amp;C- &amp;P -</firstFooter>
      </headerFooter>
    </customSheetView>
  </customSheetViews>
  <mergeCells count="2">
    <mergeCell ref="B2:B3"/>
    <mergeCell ref="B4:B5"/>
  </mergeCells>
  <phoneticPr fontId="2"/>
  <printOptions horizontalCentered="1" verticalCentered="1"/>
  <pageMargins left="0.59055118110236227" right="0.39370078740157483" top="0.31496062992125984" bottom="0.55118110236220474" header="0" footer="0.27559055118110237"/>
  <pageSetup paperSize="9" scale="61" firstPageNumber="28" orientation="portrait" useFirstPageNumber="1" r:id="rId7"/>
  <headerFooter scaleWithDoc="0" alignWithMargins="0">
    <oddFooter>&amp;C-&amp;A-</oddFooter>
    <evenFooter>&amp;C- &amp;P -</evenFooter>
    <firstFooter>&amp;C- &amp;P -</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U79"/>
  <sheetViews>
    <sheetView showGridLines="0" view="pageBreakPreview" zoomScaleNormal="75" zoomScaleSheetLayoutView="100" workbookViewId="0">
      <pane xSplit="4" ySplit="4" topLeftCell="E5" activePane="bottomRight" state="frozen"/>
      <selection pane="topRight" activeCell="E1" sqref="E1"/>
      <selection pane="bottomLeft" activeCell="A5" sqref="A5"/>
      <selection pane="bottomRight" activeCell="R14" sqref="R14"/>
    </sheetView>
  </sheetViews>
  <sheetFormatPr defaultColWidth="9" defaultRowHeight="13.5" x14ac:dyDescent="0.15"/>
  <cols>
    <col min="1" max="1" width="2.625" style="43" customWidth="1" collapsed="1"/>
    <col min="2" max="2" width="5.625" style="43" customWidth="1" collapsed="1"/>
    <col min="3" max="3" width="3.625" style="43" customWidth="1" collapsed="1"/>
    <col min="4" max="4" width="8.625" style="43" customWidth="1" collapsed="1"/>
    <col min="5" max="5" width="11.625" style="43" customWidth="1" collapsed="1"/>
    <col min="6" max="7" width="10.875" style="43" bestFit="1" customWidth="1" collapsed="1"/>
    <col min="8" max="8" width="12.5" style="43" bestFit="1" customWidth="1" collapsed="1"/>
    <col min="9" max="10" width="10.875" style="43" bestFit="1" customWidth="1" collapsed="1"/>
    <col min="11" max="16" width="8.875" style="43" customWidth="1" collapsed="1"/>
    <col min="17" max="16384" width="9" style="43" collapsed="1"/>
  </cols>
  <sheetData>
    <row r="1" spans="2:16" ht="39.950000000000003" customHeight="1" x14ac:dyDescent="0.15">
      <c r="B1" s="46" t="s">
        <v>309</v>
      </c>
      <c r="P1" s="128" t="s">
        <v>95</v>
      </c>
    </row>
    <row r="2" spans="2:16" ht="15.95" customHeight="1" x14ac:dyDescent="0.15">
      <c r="B2" s="983" t="s">
        <v>194</v>
      </c>
      <c r="C2" s="984"/>
      <c r="D2" s="985"/>
      <c r="E2" s="297" t="s">
        <v>173</v>
      </c>
      <c r="F2" s="297"/>
      <c r="G2" s="445"/>
      <c r="H2" s="297" t="s">
        <v>85</v>
      </c>
      <c r="I2" s="297"/>
      <c r="J2" s="297"/>
      <c r="K2" s="446"/>
      <c r="L2" s="446"/>
      <c r="M2" s="446"/>
      <c r="N2" s="446"/>
      <c r="O2" s="446"/>
      <c r="P2" s="448"/>
    </row>
    <row r="3" spans="2:16" ht="21.75" customHeight="1" x14ac:dyDescent="0.15">
      <c r="B3" s="989"/>
      <c r="C3" s="990"/>
      <c r="D3" s="991"/>
      <c r="E3" s="298"/>
      <c r="F3" s="298"/>
      <c r="G3" s="316"/>
      <c r="H3" s="298"/>
      <c r="I3" s="298"/>
      <c r="J3" s="316"/>
      <c r="K3" s="298" t="s">
        <v>220</v>
      </c>
      <c r="L3" s="298"/>
      <c r="M3" s="316"/>
      <c r="N3" s="298" t="s">
        <v>222</v>
      </c>
      <c r="O3" s="298"/>
      <c r="P3" s="333"/>
    </row>
    <row r="4" spans="2:16" s="1" customFormat="1" ht="18" customHeight="1" x14ac:dyDescent="0.15">
      <c r="B4" s="436"/>
      <c r="C4" s="15"/>
      <c r="D4" s="440"/>
      <c r="E4" s="373" t="s">
        <v>56</v>
      </c>
      <c r="F4" s="379" t="s">
        <v>11</v>
      </c>
      <c r="G4" s="373" t="s">
        <v>10</v>
      </c>
      <c r="H4" s="373" t="s">
        <v>56</v>
      </c>
      <c r="I4" s="379" t="s">
        <v>11</v>
      </c>
      <c r="J4" s="373" t="s">
        <v>10</v>
      </c>
      <c r="K4" s="373" t="s">
        <v>56</v>
      </c>
      <c r="L4" s="379" t="s">
        <v>11</v>
      </c>
      <c r="M4" s="373" t="s">
        <v>10</v>
      </c>
      <c r="N4" s="373" t="s">
        <v>56</v>
      </c>
      <c r="O4" s="379" t="s">
        <v>11</v>
      </c>
      <c r="P4" s="642" t="s">
        <v>10</v>
      </c>
    </row>
    <row r="5" spans="2:16" s="1" customFormat="1" ht="23.45" customHeight="1" x14ac:dyDescent="0.15">
      <c r="B5" s="773" t="s">
        <v>424</v>
      </c>
      <c r="C5" s="774"/>
      <c r="D5" s="443"/>
      <c r="E5" s="775">
        <v>8432</v>
      </c>
      <c r="F5" s="776">
        <v>4254</v>
      </c>
      <c r="G5" s="777">
        <v>4178</v>
      </c>
      <c r="H5" s="777">
        <v>6615</v>
      </c>
      <c r="I5" s="776">
        <v>3353</v>
      </c>
      <c r="J5" s="777">
        <v>3262</v>
      </c>
      <c r="K5" s="777">
        <v>103</v>
      </c>
      <c r="L5" s="776">
        <v>80</v>
      </c>
      <c r="M5" s="777">
        <v>23</v>
      </c>
      <c r="N5" s="777">
        <v>18</v>
      </c>
      <c r="O5" s="776">
        <v>7</v>
      </c>
      <c r="P5" s="778">
        <v>11</v>
      </c>
    </row>
    <row r="6" spans="2:16" s="1" customFormat="1" ht="15.75" customHeight="1" x14ac:dyDescent="0.15">
      <c r="B6" s="369"/>
      <c r="C6" s="437"/>
      <c r="D6" s="441" t="s">
        <v>56</v>
      </c>
      <c r="E6" s="378">
        <f t="shared" ref="E6:P6" si="0">SUM(E7:E17)</f>
        <v>8293</v>
      </c>
      <c r="F6" s="380">
        <f t="shared" si="0"/>
        <v>4209</v>
      </c>
      <c r="G6" s="378">
        <f t="shared" si="0"/>
        <v>4084</v>
      </c>
      <c r="H6" s="378">
        <f t="shared" si="0"/>
        <v>6432</v>
      </c>
      <c r="I6" s="380">
        <f t="shared" si="0"/>
        <v>3278</v>
      </c>
      <c r="J6" s="378">
        <f t="shared" si="0"/>
        <v>3154</v>
      </c>
      <c r="K6" s="378">
        <f t="shared" si="0"/>
        <v>78</v>
      </c>
      <c r="L6" s="380">
        <f t="shared" si="0"/>
        <v>64</v>
      </c>
      <c r="M6" s="378">
        <f t="shared" si="0"/>
        <v>14</v>
      </c>
      <c r="N6" s="378">
        <f t="shared" si="0"/>
        <v>16</v>
      </c>
      <c r="O6" s="380">
        <f t="shared" si="0"/>
        <v>5</v>
      </c>
      <c r="P6" s="449">
        <f t="shared" si="0"/>
        <v>11</v>
      </c>
    </row>
    <row r="7" spans="2:16" s="1" customFormat="1" ht="15.75" customHeight="1" x14ac:dyDescent="0.15">
      <c r="B7" s="369"/>
      <c r="C7" s="437"/>
      <c r="D7" s="442" t="s">
        <v>153</v>
      </c>
      <c r="E7" s="381">
        <v>6004</v>
      </c>
      <c r="F7" s="779">
        <v>2737</v>
      </c>
      <c r="G7" s="381">
        <v>3267</v>
      </c>
      <c r="H7" s="381">
        <v>4252</v>
      </c>
      <c r="I7" s="779">
        <v>1890</v>
      </c>
      <c r="J7" s="381">
        <v>2362</v>
      </c>
      <c r="K7" s="381">
        <v>68</v>
      </c>
      <c r="L7" s="779">
        <v>55</v>
      </c>
      <c r="M7" s="381">
        <v>13</v>
      </c>
      <c r="N7" s="381">
        <v>13</v>
      </c>
      <c r="O7" s="779">
        <v>3</v>
      </c>
      <c r="P7" s="780">
        <v>10</v>
      </c>
    </row>
    <row r="8" spans="2:16" s="1" customFormat="1" ht="15.75" customHeight="1" x14ac:dyDescent="0.15">
      <c r="B8" s="369"/>
      <c r="C8" s="437"/>
      <c r="D8" s="442" t="s">
        <v>63</v>
      </c>
      <c r="E8" s="381">
        <v>441</v>
      </c>
      <c r="F8" s="779">
        <v>219</v>
      </c>
      <c r="G8" s="381">
        <v>222</v>
      </c>
      <c r="H8" s="381">
        <v>431</v>
      </c>
      <c r="I8" s="779">
        <v>209</v>
      </c>
      <c r="J8" s="381">
        <v>222</v>
      </c>
      <c r="K8" s="781">
        <v>3</v>
      </c>
      <c r="L8" s="779">
        <v>3</v>
      </c>
      <c r="M8" s="381">
        <v>0</v>
      </c>
      <c r="N8" s="781">
        <v>2</v>
      </c>
      <c r="O8" s="779">
        <v>1</v>
      </c>
      <c r="P8" s="780">
        <v>1</v>
      </c>
    </row>
    <row r="9" spans="2:16" s="1" customFormat="1" ht="15.75" customHeight="1" x14ac:dyDescent="0.15">
      <c r="B9" s="369"/>
      <c r="C9" s="437"/>
      <c r="D9" s="442" t="s">
        <v>13</v>
      </c>
      <c r="E9" s="381">
        <v>833</v>
      </c>
      <c r="F9" s="779">
        <v>743</v>
      </c>
      <c r="G9" s="381">
        <v>90</v>
      </c>
      <c r="H9" s="381">
        <v>780</v>
      </c>
      <c r="I9" s="779">
        <v>693</v>
      </c>
      <c r="J9" s="381">
        <v>87</v>
      </c>
      <c r="K9" s="381">
        <v>1</v>
      </c>
      <c r="L9" s="779">
        <v>1</v>
      </c>
      <c r="M9" s="381">
        <v>0</v>
      </c>
      <c r="N9" s="781">
        <v>1</v>
      </c>
      <c r="O9" s="779">
        <v>1</v>
      </c>
      <c r="P9" s="780">
        <v>0</v>
      </c>
    </row>
    <row r="10" spans="2:16" s="1" customFormat="1" ht="15.75" customHeight="1" x14ac:dyDescent="0.15">
      <c r="B10" s="369" t="s">
        <v>199</v>
      </c>
      <c r="C10" s="437"/>
      <c r="D10" s="442" t="s">
        <v>68</v>
      </c>
      <c r="E10" s="381">
        <v>467</v>
      </c>
      <c r="F10" s="779">
        <v>237</v>
      </c>
      <c r="G10" s="381">
        <v>230</v>
      </c>
      <c r="H10" s="381">
        <v>443</v>
      </c>
      <c r="I10" s="779">
        <v>221</v>
      </c>
      <c r="J10" s="381">
        <v>222</v>
      </c>
      <c r="K10" s="381">
        <v>6</v>
      </c>
      <c r="L10" s="779">
        <v>5</v>
      </c>
      <c r="M10" s="381">
        <v>1</v>
      </c>
      <c r="N10" s="781">
        <v>0</v>
      </c>
      <c r="O10" s="779">
        <v>0</v>
      </c>
      <c r="P10" s="780">
        <v>0</v>
      </c>
    </row>
    <row r="11" spans="2:16" s="1" customFormat="1" ht="15.75" customHeight="1" x14ac:dyDescent="0.15">
      <c r="B11" s="369"/>
      <c r="C11" s="437" t="s">
        <v>56</v>
      </c>
      <c r="D11" s="442" t="s">
        <v>134</v>
      </c>
      <c r="E11" s="381">
        <v>23</v>
      </c>
      <c r="F11" s="779">
        <v>17</v>
      </c>
      <c r="G11" s="381">
        <v>6</v>
      </c>
      <c r="H11" s="381">
        <v>21</v>
      </c>
      <c r="I11" s="779">
        <v>15</v>
      </c>
      <c r="J11" s="381">
        <v>6</v>
      </c>
      <c r="K11" s="781">
        <v>0</v>
      </c>
      <c r="L11" s="779">
        <v>0</v>
      </c>
      <c r="M11" s="381">
        <v>0</v>
      </c>
      <c r="N11" s="781">
        <v>0</v>
      </c>
      <c r="O11" s="779">
        <v>0</v>
      </c>
      <c r="P11" s="780">
        <v>0</v>
      </c>
    </row>
    <row r="12" spans="2:16" s="1" customFormat="1" ht="15.75" customHeight="1" x14ac:dyDescent="0.15">
      <c r="B12" s="369" t="s">
        <v>264</v>
      </c>
      <c r="C12" s="437"/>
      <c r="D12" s="442" t="s">
        <v>154</v>
      </c>
      <c r="E12" s="381">
        <v>78</v>
      </c>
      <c r="F12" s="779">
        <v>32</v>
      </c>
      <c r="G12" s="381">
        <v>46</v>
      </c>
      <c r="H12" s="381">
        <v>70</v>
      </c>
      <c r="I12" s="779">
        <v>31</v>
      </c>
      <c r="J12" s="381">
        <v>39</v>
      </c>
      <c r="K12" s="781">
        <v>0</v>
      </c>
      <c r="L12" s="779">
        <v>0</v>
      </c>
      <c r="M12" s="381">
        <v>0</v>
      </c>
      <c r="N12" s="781">
        <v>0</v>
      </c>
      <c r="O12" s="779">
        <v>0</v>
      </c>
      <c r="P12" s="780">
        <v>0</v>
      </c>
    </row>
    <row r="13" spans="2:16" s="1" customFormat="1" ht="15.75" customHeight="1" x14ac:dyDescent="0.15">
      <c r="B13" s="369"/>
      <c r="C13" s="437"/>
      <c r="D13" s="442" t="s">
        <v>155</v>
      </c>
      <c r="E13" s="782">
        <v>0</v>
      </c>
      <c r="F13" s="779">
        <v>0</v>
      </c>
      <c r="G13" s="381">
        <v>0</v>
      </c>
      <c r="H13" s="781">
        <v>0</v>
      </c>
      <c r="I13" s="779">
        <v>0</v>
      </c>
      <c r="J13" s="381">
        <v>0</v>
      </c>
      <c r="K13" s="781">
        <v>0</v>
      </c>
      <c r="L13" s="779">
        <v>0</v>
      </c>
      <c r="M13" s="381">
        <v>0</v>
      </c>
      <c r="N13" s="781">
        <v>0</v>
      </c>
      <c r="O13" s="779">
        <v>0</v>
      </c>
      <c r="P13" s="780">
        <v>0</v>
      </c>
    </row>
    <row r="14" spans="2:16" s="1" customFormat="1" ht="15.75" customHeight="1" x14ac:dyDescent="0.15">
      <c r="B14" s="369"/>
      <c r="C14" s="437"/>
      <c r="D14" s="442" t="s">
        <v>232</v>
      </c>
      <c r="E14" s="381">
        <v>17</v>
      </c>
      <c r="F14" s="779">
        <v>12</v>
      </c>
      <c r="G14" s="381">
        <v>5</v>
      </c>
      <c r="H14" s="381">
        <v>16</v>
      </c>
      <c r="I14" s="779">
        <v>12</v>
      </c>
      <c r="J14" s="381">
        <v>4</v>
      </c>
      <c r="K14" s="781">
        <v>0</v>
      </c>
      <c r="L14" s="779">
        <v>0</v>
      </c>
      <c r="M14" s="381">
        <v>0</v>
      </c>
      <c r="N14" s="781">
        <v>0</v>
      </c>
      <c r="O14" s="779">
        <v>0</v>
      </c>
      <c r="P14" s="780">
        <v>0</v>
      </c>
    </row>
    <row r="15" spans="2:16" s="1" customFormat="1" ht="15.75" customHeight="1" x14ac:dyDescent="0.15">
      <c r="B15" s="369">
        <v>7</v>
      </c>
      <c r="C15" s="437"/>
      <c r="D15" s="442" t="s">
        <v>234</v>
      </c>
      <c r="E15" s="381">
        <v>14</v>
      </c>
      <c r="F15" s="779">
        <v>9</v>
      </c>
      <c r="G15" s="381">
        <v>5</v>
      </c>
      <c r="H15" s="381">
        <v>14</v>
      </c>
      <c r="I15" s="779">
        <v>9</v>
      </c>
      <c r="J15" s="381">
        <v>5</v>
      </c>
      <c r="K15" s="781">
        <v>0</v>
      </c>
      <c r="L15" s="779">
        <v>0</v>
      </c>
      <c r="M15" s="381">
        <v>0</v>
      </c>
      <c r="N15" s="781">
        <v>0</v>
      </c>
      <c r="O15" s="779">
        <v>0</v>
      </c>
      <c r="P15" s="780">
        <v>0</v>
      </c>
    </row>
    <row r="16" spans="2:16" s="1" customFormat="1" ht="15.75" customHeight="1" x14ac:dyDescent="0.15">
      <c r="B16" s="369"/>
      <c r="C16" s="437"/>
      <c r="D16" s="442" t="s">
        <v>52</v>
      </c>
      <c r="E16" s="381">
        <v>269</v>
      </c>
      <c r="F16" s="779">
        <v>124</v>
      </c>
      <c r="G16" s="381">
        <v>145</v>
      </c>
      <c r="H16" s="381">
        <v>261</v>
      </c>
      <c r="I16" s="779">
        <v>120</v>
      </c>
      <c r="J16" s="381">
        <v>141</v>
      </c>
      <c r="K16" s="781">
        <v>0</v>
      </c>
      <c r="L16" s="779">
        <v>0</v>
      </c>
      <c r="M16" s="381">
        <v>0</v>
      </c>
      <c r="N16" s="781">
        <v>0</v>
      </c>
      <c r="O16" s="779">
        <v>0</v>
      </c>
      <c r="P16" s="780">
        <v>0</v>
      </c>
    </row>
    <row r="17" spans="2:21" s="1" customFormat="1" ht="15.75" customHeight="1" x14ac:dyDescent="0.15">
      <c r="B17" s="369"/>
      <c r="C17" s="438"/>
      <c r="D17" s="443" t="s">
        <v>156</v>
      </c>
      <c r="E17" s="382">
        <v>147</v>
      </c>
      <c r="F17" s="783">
        <v>79</v>
      </c>
      <c r="G17" s="382">
        <v>68</v>
      </c>
      <c r="H17" s="382">
        <v>144</v>
      </c>
      <c r="I17" s="783">
        <v>78</v>
      </c>
      <c r="J17" s="382">
        <v>66</v>
      </c>
      <c r="K17" s="382">
        <v>0</v>
      </c>
      <c r="L17" s="783">
        <v>0</v>
      </c>
      <c r="M17" s="383">
        <v>0</v>
      </c>
      <c r="N17" s="784">
        <v>0</v>
      </c>
      <c r="O17" s="783">
        <v>0</v>
      </c>
      <c r="P17" s="394">
        <v>0</v>
      </c>
      <c r="R17" s="450"/>
      <c r="S17" s="450"/>
      <c r="T17" s="450"/>
      <c r="U17" s="450"/>
    </row>
    <row r="18" spans="2:21" s="1" customFormat="1" ht="15.75" customHeight="1" x14ac:dyDescent="0.15">
      <c r="B18" s="369" t="s">
        <v>158</v>
      </c>
      <c r="C18" s="437"/>
      <c r="D18" s="441" t="s">
        <v>56</v>
      </c>
      <c r="E18" s="378">
        <f>SUM(E19:E29)</f>
        <v>8063</v>
      </c>
      <c r="F18" s="380">
        <f t="shared" ref="F18:P18" si="1">SUM(F19:F29)</f>
        <v>4117</v>
      </c>
      <c r="G18" s="378">
        <f t="shared" si="1"/>
        <v>3946</v>
      </c>
      <c r="H18" s="378">
        <f t="shared" si="1"/>
        <v>6213</v>
      </c>
      <c r="I18" s="380">
        <f t="shared" si="1"/>
        <v>3191</v>
      </c>
      <c r="J18" s="378">
        <f t="shared" si="1"/>
        <v>3022</v>
      </c>
      <c r="K18" s="378">
        <f t="shared" si="1"/>
        <v>77</v>
      </c>
      <c r="L18" s="380">
        <f t="shared" si="1"/>
        <v>64</v>
      </c>
      <c r="M18" s="378">
        <f t="shared" si="1"/>
        <v>13</v>
      </c>
      <c r="N18" s="378">
        <f t="shared" si="1"/>
        <v>4</v>
      </c>
      <c r="O18" s="380">
        <f t="shared" si="1"/>
        <v>2</v>
      </c>
      <c r="P18" s="449">
        <f t="shared" si="1"/>
        <v>2</v>
      </c>
    </row>
    <row r="19" spans="2:21" s="1" customFormat="1" ht="15.75" customHeight="1" x14ac:dyDescent="0.15">
      <c r="B19" s="369"/>
      <c r="C19" s="437" t="s">
        <v>93</v>
      </c>
      <c r="D19" s="442" t="s">
        <v>153</v>
      </c>
      <c r="E19" s="381">
        <v>5774</v>
      </c>
      <c r="F19" s="779">
        <v>2645</v>
      </c>
      <c r="G19" s="381">
        <v>3129</v>
      </c>
      <c r="H19" s="381">
        <v>4033</v>
      </c>
      <c r="I19" s="779">
        <v>1803</v>
      </c>
      <c r="J19" s="381">
        <v>2230</v>
      </c>
      <c r="K19" s="381">
        <v>67</v>
      </c>
      <c r="L19" s="779">
        <v>55</v>
      </c>
      <c r="M19" s="381">
        <v>12</v>
      </c>
      <c r="N19" s="381">
        <v>1</v>
      </c>
      <c r="O19" s="779">
        <v>0</v>
      </c>
      <c r="P19" s="780">
        <v>1</v>
      </c>
    </row>
    <row r="20" spans="2:21" s="1" customFormat="1" ht="15.75" customHeight="1" x14ac:dyDescent="0.15">
      <c r="B20" s="369" t="s">
        <v>159</v>
      </c>
      <c r="C20" s="437" t="s">
        <v>161</v>
      </c>
      <c r="D20" s="442" t="s">
        <v>63</v>
      </c>
      <c r="E20" s="381">
        <v>441</v>
      </c>
      <c r="F20" s="779">
        <v>219</v>
      </c>
      <c r="G20" s="381">
        <v>222</v>
      </c>
      <c r="H20" s="381">
        <v>431</v>
      </c>
      <c r="I20" s="779">
        <v>209</v>
      </c>
      <c r="J20" s="381">
        <v>222</v>
      </c>
      <c r="K20" s="781">
        <v>3</v>
      </c>
      <c r="L20" s="779">
        <v>3</v>
      </c>
      <c r="M20" s="381">
        <v>0</v>
      </c>
      <c r="N20" s="781">
        <v>2</v>
      </c>
      <c r="O20" s="779">
        <v>1</v>
      </c>
      <c r="P20" s="780">
        <v>1</v>
      </c>
    </row>
    <row r="21" spans="2:21" s="1" customFormat="1" ht="15.75" customHeight="1" x14ac:dyDescent="0.15">
      <c r="B21" s="369"/>
      <c r="C21" s="437"/>
      <c r="D21" s="442" t="s">
        <v>13</v>
      </c>
      <c r="E21" s="381">
        <v>833</v>
      </c>
      <c r="F21" s="779">
        <v>743</v>
      </c>
      <c r="G21" s="381">
        <v>90</v>
      </c>
      <c r="H21" s="381">
        <v>780</v>
      </c>
      <c r="I21" s="779">
        <v>693</v>
      </c>
      <c r="J21" s="381">
        <v>87</v>
      </c>
      <c r="K21" s="381">
        <v>1</v>
      </c>
      <c r="L21" s="779">
        <v>1</v>
      </c>
      <c r="M21" s="381">
        <v>0</v>
      </c>
      <c r="N21" s="781">
        <v>1</v>
      </c>
      <c r="O21" s="779">
        <v>1</v>
      </c>
      <c r="P21" s="780">
        <v>0</v>
      </c>
    </row>
    <row r="22" spans="2:21" s="1" customFormat="1" ht="15.75" customHeight="1" x14ac:dyDescent="0.15">
      <c r="B22" s="369"/>
      <c r="C22" s="437" t="s">
        <v>102</v>
      </c>
      <c r="D22" s="442" t="s">
        <v>68</v>
      </c>
      <c r="E22" s="381">
        <v>467</v>
      </c>
      <c r="F22" s="779">
        <v>237</v>
      </c>
      <c r="G22" s="381">
        <v>230</v>
      </c>
      <c r="H22" s="381">
        <v>443</v>
      </c>
      <c r="I22" s="779">
        <v>221</v>
      </c>
      <c r="J22" s="381">
        <v>222</v>
      </c>
      <c r="K22" s="381">
        <v>6</v>
      </c>
      <c r="L22" s="779">
        <v>5</v>
      </c>
      <c r="M22" s="381">
        <v>1</v>
      </c>
      <c r="N22" s="781">
        <v>0</v>
      </c>
      <c r="O22" s="779">
        <v>0</v>
      </c>
      <c r="P22" s="780">
        <v>0</v>
      </c>
    </row>
    <row r="23" spans="2:21" s="1" customFormat="1" ht="15.75" customHeight="1" x14ac:dyDescent="0.15">
      <c r="B23" s="369"/>
      <c r="C23" s="437" t="s">
        <v>163</v>
      </c>
      <c r="D23" s="442" t="s">
        <v>134</v>
      </c>
      <c r="E23" s="381">
        <v>23</v>
      </c>
      <c r="F23" s="779">
        <v>17</v>
      </c>
      <c r="G23" s="381">
        <v>6</v>
      </c>
      <c r="H23" s="381">
        <v>21</v>
      </c>
      <c r="I23" s="779">
        <v>15</v>
      </c>
      <c r="J23" s="381">
        <v>6</v>
      </c>
      <c r="K23" s="781">
        <v>0</v>
      </c>
      <c r="L23" s="779">
        <v>0</v>
      </c>
      <c r="M23" s="381">
        <v>0</v>
      </c>
      <c r="N23" s="781">
        <v>0</v>
      </c>
      <c r="O23" s="779">
        <v>0</v>
      </c>
      <c r="P23" s="780">
        <v>0</v>
      </c>
    </row>
    <row r="24" spans="2:21" s="1" customFormat="1" ht="15.75" customHeight="1" x14ac:dyDescent="0.15">
      <c r="B24" s="369"/>
      <c r="C24" s="437" t="s">
        <v>164</v>
      </c>
      <c r="D24" s="442" t="s">
        <v>154</v>
      </c>
      <c r="E24" s="381">
        <v>78</v>
      </c>
      <c r="F24" s="779">
        <v>32</v>
      </c>
      <c r="G24" s="381">
        <v>46</v>
      </c>
      <c r="H24" s="381">
        <v>70</v>
      </c>
      <c r="I24" s="779">
        <v>31</v>
      </c>
      <c r="J24" s="381">
        <v>39</v>
      </c>
      <c r="K24" s="781">
        <v>0</v>
      </c>
      <c r="L24" s="779">
        <v>0</v>
      </c>
      <c r="M24" s="381">
        <v>0</v>
      </c>
      <c r="N24" s="781">
        <v>0</v>
      </c>
      <c r="O24" s="779">
        <v>0</v>
      </c>
      <c r="P24" s="780">
        <v>0</v>
      </c>
    </row>
    <row r="25" spans="2:21" s="1" customFormat="1" ht="15.75" customHeight="1" x14ac:dyDescent="0.15">
      <c r="B25" s="369"/>
      <c r="C25" s="437"/>
      <c r="D25" s="442" t="s">
        <v>155</v>
      </c>
      <c r="E25" s="782">
        <v>0</v>
      </c>
      <c r="F25" s="779">
        <v>0</v>
      </c>
      <c r="G25" s="381">
        <v>0</v>
      </c>
      <c r="H25" s="781">
        <v>0</v>
      </c>
      <c r="I25" s="779">
        <v>0</v>
      </c>
      <c r="J25" s="381">
        <v>0</v>
      </c>
      <c r="K25" s="781">
        <v>0</v>
      </c>
      <c r="L25" s="779">
        <v>0</v>
      </c>
      <c r="M25" s="381">
        <v>0</v>
      </c>
      <c r="N25" s="781">
        <v>0</v>
      </c>
      <c r="O25" s="779">
        <v>0</v>
      </c>
      <c r="P25" s="780">
        <v>0</v>
      </c>
    </row>
    <row r="26" spans="2:21" s="1" customFormat="1" ht="15.75" customHeight="1" x14ac:dyDescent="0.15">
      <c r="B26" s="369"/>
      <c r="C26" s="437"/>
      <c r="D26" s="442" t="s">
        <v>232</v>
      </c>
      <c r="E26" s="381">
        <v>17</v>
      </c>
      <c r="F26" s="779">
        <v>12</v>
      </c>
      <c r="G26" s="381">
        <v>5</v>
      </c>
      <c r="H26" s="381">
        <v>16</v>
      </c>
      <c r="I26" s="779">
        <v>12</v>
      </c>
      <c r="J26" s="381">
        <v>4</v>
      </c>
      <c r="K26" s="781">
        <v>0</v>
      </c>
      <c r="L26" s="779">
        <v>0</v>
      </c>
      <c r="M26" s="381">
        <v>0</v>
      </c>
      <c r="N26" s="781">
        <v>0</v>
      </c>
      <c r="O26" s="779">
        <v>0</v>
      </c>
      <c r="P26" s="780">
        <v>0</v>
      </c>
    </row>
    <row r="27" spans="2:21" s="1" customFormat="1" ht="15.75" customHeight="1" x14ac:dyDescent="0.15">
      <c r="B27" s="369"/>
      <c r="C27" s="437"/>
      <c r="D27" s="442" t="s">
        <v>234</v>
      </c>
      <c r="E27" s="381">
        <v>14</v>
      </c>
      <c r="F27" s="779">
        <v>9</v>
      </c>
      <c r="G27" s="381">
        <v>5</v>
      </c>
      <c r="H27" s="381">
        <v>14</v>
      </c>
      <c r="I27" s="779">
        <v>9</v>
      </c>
      <c r="J27" s="381">
        <v>5</v>
      </c>
      <c r="K27" s="781">
        <v>0</v>
      </c>
      <c r="L27" s="779">
        <v>0</v>
      </c>
      <c r="M27" s="381">
        <v>0</v>
      </c>
      <c r="N27" s="781">
        <v>0</v>
      </c>
      <c r="O27" s="779">
        <v>0</v>
      </c>
      <c r="P27" s="780">
        <v>0</v>
      </c>
    </row>
    <row r="28" spans="2:21" s="1" customFormat="1" ht="15.75" customHeight="1" x14ac:dyDescent="0.15">
      <c r="B28" s="369"/>
      <c r="C28" s="437"/>
      <c r="D28" s="442" t="s">
        <v>52</v>
      </c>
      <c r="E28" s="381">
        <v>269</v>
      </c>
      <c r="F28" s="779">
        <v>124</v>
      </c>
      <c r="G28" s="381">
        <v>145</v>
      </c>
      <c r="H28" s="381">
        <v>261</v>
      </c>
      <c r="I28" s="779">
        <v>120</v>
      </c>
      <c r="J28" s="381">
        <v>141</v>
      </c>
      <c r="K28" s="781">
        <v>0</v>
      </c>
      <c r="L28" s="779">
        <v>0</v>
      </c>
      <c r="M28" s="381">
        <v>0</v>
      </c>
      <c r="N28" s="781">
        <v>0</v>
      </c>
      <c r="O28" s="779">
        <v>0</v>
      </c>
      <c r="P28" s="780">
        <v>0</v>
      </c>
    </row>
    <row r="29" spans="2:21" s="1" customFormat="1" ht="15.75" customHeight="1" x14ac:dyDescent="0.15">
      <c r="B29" s="643"/>
      <c r="C29" s="438"/>
      <c r="D29" s="443" t="s">
        <v>156</v>
      </c>
      <c r="E29" s="382">
        <v>147</v>
      </c>
      <c r="F29" s="783">
        <v>79</v>
      </c>
      <c r="G29" s="382">
        <v>68</v>
      </c>
      <c r="H29" s="382">
        <v>144</v>
      </c>
      <c r="I29" s="783">
        <v>78</v>
      </c>
      <c r="J29" s="382">
        <v>66</v>
      </c>
      <c r="K29" s="382">
        <v>0</v>
      </c>
      <c r="L29" s="783">
        <v>0</v>
      </c>
      <c r="M29" s="383">
        <v>0</v>
      </c>
      <c r="N29" s="784">
        <v>0</v>
      </c>
      <c r="O29" s="783">
        <v>0</v>
      </c>
      <c r="P29" s="394">
        <v>0</v>
      </c>
      <c r="R29" s="450"/>
      <c r="S29" s="450"/>
      <c r="T29" s="450"/>
    </row>
    <row r="30" spans="2:21" s="1" customFormat="1" ht="15.75" customHeight="1" x14ac:dyDescent="0.15">
      <c r="B30" s="369"/>
      <c r="C30" s="437"/>
      <c r="D30" s="441" t="s">
        <v>56</v>
      </c>
      <c r="E30" s="378">
        <f t="shared" ref="E30:P30" si="2">SUM(E31:E41)</f>
        <v>6074</v>
      </c>
      <c r="F30" s="380">
        <f t="shared" si="2"/>
        <v>3159</v>
      </c>
      <c r="G30" s="378">
        <f t="shared" si="2"/>
        <v>2915</v>
      </c>
      <c r="H30" s="378">
        <f t="shared" si="2"/>
        <v>5709</v>
      </c>
      <c r="I30" s="380">
        <f t="shared" si="2"/>
        <v>2961</v>
      </c>
      <c r="J30" s="378">
        <f t="shared" si="2"/>
        <v>2748</v>
      </c>
      <c r="K30" s="378">
        <f t="shared" si="2"/>
        <v>27</v>
      </c>
      <c r="L30" s="380">
        <f t="shared" si="2"/>
        <v>21</v>
      </c>
      <c r="M30" s="378">
        <f t="shared" si="2"/>
        <v>6</v>
      </c>
      <c r="N30" s="378">
        <f t="shared" si="2"/>
        <v>15</v>
      </c>
      <c r="O30" s="380">
        <f t="shared" si="2"/>
        <v>5</v>
      </c>
      <c r="P30" s="449">
        <f t="shared" si="2"/>
        <v>10</v>
      </c>
    </row>
    <row r="31" spans="2:21" s="1" customFormat="1" ht="15.75" customHeight="1" x14ac:dyDescent="0.15">
      <c r="B31" s="369"/>
      <c r="C31" s="437"/>
      <c r="D31" s="442" t="s">
        <v>153</v>
      </c>
      <c r="E31" s="381">
        <v>3832</v>
      </c>
      <c r="F31" s="779">
        <v>1708</v>
      </c>
      <c r="G31" s="381">
        <v>2124</v>
      </c>
      <c r="H31" s="381">
        <v>3569</v>
      </c>
      <c r="I31" s="779">
        <v>1594</v>
      </c>
      <c r="J31" s="381">
        <v>1975</v>
      </c>
      <c r="K31" s="381">
        <v>17</v>
      </c>
      <c r="L31" s="779">
        <v>12</v>
      </c>
      <c r="M31" s="381">
        <v>5</v>
      </c>
      <c r="N31" s="381">
        <v>12</v>
      </c>
      <c r="O31" s="779">
        <v>3</v>
      </c>
      <c r="P31" s="780">
        <v>9</v>
      </c>
    </row>
    <row r="32" spans="2:21" s="1" customFormat="1" ht="15.75" customHeight="1" x14ac:dyDescent="0.15">
      <c r="B32" s="369"/>
      <c r="C32" s="437"/>
      <c r="D32" s="442" t="s">
        <v>63</v>
      </c>
      <c r="E32" s="381">
        <v>441</v>
      </c>
      <c r="F32" s="779">
        <v>219</v>
      </c>
      <c r="G32" s="381">
        <v>222</v>
      </c>
      <c r="H32" s="381">
        <v>431</v>
      </c>
      <c r="I32" s="779">
        <v>209</v>
      </c>
      <c r="J32" s="381">
        <v>222</v>
      </c>
      <c r="K32" s="781">
        <v>3</v>
      </c>
      <c r="L32" s="779">
        <v>3</v>
      </c>
      <c r="M32" s="381">
        <v>0</v>
      </c>
      <c r="N32" s="781">
        <v>2</v>
      </c>
      <c r="O32" s="779">
        <v>1</v>
      </c>
      <c r="P32" s="780">
        <v>1</v>
      </c>
    </row>
    <row r="33" spans="2:20" s="1" customFormat="1" ht="15.75" customHeight="1" x14ac:dyDescent="0.15">
      <c r="B33" s="369"/>
      <c r="C33" s="437"/>
      <c r="D33" s="442" t="s">
        <v>13</v>
      </c>
      <c r="E33" s="381">
        <v>833</v>
      </c>
      <c r="F33" s="779">
        <v>743</v>
      </c>
      <c r="G33" s="381">
        <v>90</v>
      </c>
      <c r="H33" s="381">
        <v>780</v>
      </c>
      <c r="I33" s="779">
        <v>693</v>
      </c>
      <c r="J33" s="381">
        <v>87</v>
      </c>
      <c r="K33" s="381">
        <v>1</v>
      </c>
      <c r="L33" s="779">
        <v>1</v>
      </c>
      <c r="M33" s="381">
        <v>0</v>
      </c>
      <c r="N33" s="781">
        <v>1</v>
      </c>
      <c r="O33" s="779">
        <v>1</v>
      </c>
      <c r="P33" s="780">
        <v>0</v>
      </c>
    </row>
    <row r="34" spans="2:20" s="1" customFormat="1" ht="15.75" customHeight="1" x14ac:dyDescent="0.15">
      <c r="B34" s="369"/>
      <c r="C34" s="437" t="s">
        <v>56</v>
      </c>
      <c r="D34" s="442" t="s">
        <v>68</v>
      </c>
      <c r="E34" s="381">
        <v>467</v>
      </c>
      <c r="F34" s="779">
        <v>237</v>
      </c>
      <c r="G34" s="381">
        <v>230</v>
      </c>
      <c r="H34" s="381">
        <v>443</v>
      </c>
      <c r="I34" s="779">
        <v>221</v>
      </c>
      <c r="J34" s="381">
        <v>222</v>
      </c>
      <c r="K34" s="381">
        <v>6</v>
      </c>
      <c r="L34" s="779">
        <v>5</v>
      </c>
      <c r="M34" s="381">
        <v>1</v>
      </c>
      <c r="N34" s="781">
        <v>0</v>
      </c>
      <c r="O34" s="779">
        <v>0</v>
      </c>
      <c r="P34" s="780">
        <v>0</v>
      </c>
    </row>
    <row r="35" spans="2:20" s="1" customFormat="1" ht="15.75" customHeight="1" x14ac:dyDescent="0.15">
      <c r="B35" s="369"/>
      <c r="C35" s="437"/>
      <c r="D35" s="442" t="s">
        <v>134</v>
      </c>
      <c r="E35" s="381">
        <v>23</v>
      </c>
      <c r="F35" s="779">
        <v>17</v>
      </c>
      <c r="G35" s="381">
        <v>6</v>
      </c>
      <c r="H35" s="381">
        <v>21</v>
      </c>
      <c r="I35" s="779">
        <v>15</v>
      </c>
      <c r="J35" s="381">
        <v>6</v>
      </c>
      <c r="K35" s="781">
        <v>0</v>
      </c>
      <c r="L35" s="779">
        <v>0</v>
      </c>
      <c r="M35" s="381">
        <v>0</v>
      </c>
      <c r="N35" s="781">
        <v>0</v>
      </c>
      <c r="O35" s="779">
        <v>0</v>
      </c>
      <c r="P35" s="780">
        <v>0</v>
      </c>
    </row>
    <row r="36" spans="2:20" s="1" customFormat="1" ht="15.75" customHeight="1" x14ac:dyDescent="0.15">
      <c r="B36" s="369" t="s">
        <v>165</v>
      </c>
      <c r="C36" s="437"/>
      <c r="D36" s="442" t="s">
        <v>154</v>
      </c>
      <c r="E36" s="381">
        <v>31</v>
      </c>
      <c r="F36" s="779">
        <v>11</v>
      </c>
      <c r="G36" s="381">
        <v>20</v>
      </c>
      <c r="H36" s="381">
        <v>30</v>
      </c>
      <c r="I36" s="779">
        <v>10</v>
      </c>
      <c r="J36" s="381">
        <v>20</v>
      </c>
      <c r="K36" s="781">
        <v>0</v>
      </c>
      <c r="L36" s="779">
        <v>0</v>
      </c>
      <c r="M36" s="381">
        <v>0</v>
      </c>
      <c r="N36" s="781">
        <v>0</v>
      </c>
      <c r="O36" s="779">
        <v>0</v>
      </c>
      <c r="P36" s="780">
        <v>0</v>
      </c>
    </row>
    <row r="37" spans="2:20" s="1" customFormat="1" ht="15.75" customHeight="1" x14ac:dyDescent="0.15">
      <c r="B37" s="369"/>
      <c r="C37" s="437"/>
      <c r="D37" s="442" t="s">
        <v>155</v>
      </c>
      <c r="E37" s="782">
        <v>0</v>
      </c>
      <c r="F37" s="779">
        <v>0</v>
      </c>
      <c r="G37" s="381">
        <v>0</v>
      </c>
      <c r="H37" s="781">
        <v>0</v>
      </c>
      <c r="I37" s="779">
        <v>0</v>
      </c>
      <c r="J37" s="381">
        <v>0</v>
      </c>
      <c r="K37" s="781">
        <v>0</v>
      </c>
      <c r="L37" s="779">
        <v>0</v>
      </c>
      <c r="M37" s="381">
        <v>0</v>
      </c>
      <c r="N37" s="781">
        <v>0</v>
      </c>
      <c r="O37" s="779">
        <v>0</v>
      </c>
      <c r="P37" s="780">
        <v>0</v>
      </c>
    </row>
    <row r="38" spans="2:20" s="1" customFormat="1" ht="15.75" customHeight="1" x14ac:dyDescent="0.15">
      <c r="B38" s="369"/>
      <c r="C38" s="437"/>
      <c r="D38" s="442" t="s">
        <v>232</v>
      </c>
      <c r="E38" s="381">
        <v>17</v>
      </c>
      <c r="F38" s="779">
        <v>12</v>
      </c>
      <c r="G38" s="381">
        <v>5</v>
      </c>
      <c r="H38" s="381">
        <v>16</v>
      </c>
      <c r="I38" s="779">
        <v>12</v>
      </c>
      <c r="J38" s="381">
        <v>4</v>
      </c>
      <c r="K38" s="781">
        <v>0</v>
      </c>
      <c r="L38" s="779">
        <v>0</v>
      </c>
      <c r="M38" s="381">
        <v>0</v>
      </c>
      <c r="N38" s="781">
        <v>0</v>
      </c>
      <c r="O38" s="779">
        <v>0</v>
      </c>
      <c r="P38" s="780">
        <v>0</v>
      </c>
    </row>
    <row r="39" spans="2:20" s="1" customFormat="1" ht="15.75" customHeight="1" x14ac:dyDescent="0.15">
      <c r="B39" s="369"/>
      <c r="C39" s="437"/>
      <c r="D39" s="442" t="s">
        <v>234</v>
      </c>
      <c r="E39" s="381">
        <v>14</v>
      </c>
      <c r="F39" s="779">
        <v>9</v>
      </c>
      <c r="G39" s="381">
        <v>5</v>
      </c>
      <c r="H39" s="381">
        <v>14</v>
      </c>
      <c r="I39" s="779">
        <v>9</v>
      </c>
      <c r="J39" s="381">
        <v>5</v>
      </c>
      <c r="K39" s="781">
        <v>0</v>
      </c>
      <c r="L39" s="779">
        <v>0</v>
      </c>
      <c r="M39" s="381">
        <v>0</v>
      </c>
      <c r="N39" s="781">
        <v>0</v>
      </c>
      <c r="O39" s="779">
        <v>0</v>
      </c>
      <c r="P39" s="780">
        <v>0</v>
      </c>
    </row>
    <row r="40" spans="2:20" s="1" customFormat="1" ht="15.75" customHeight="1" x14ac:dyDescent="0.15">
      <c r="B40" s="369"/>
      <c r="C40" s="437"/>
      <c r="D40" s="442" t="s">
        <v>52</v>
      </c>
      <c r="E40" s="381">
        <v>269</v>
      </c>
      <c r="F40" s="779">
        <v>124</v>
      </c>
      <c r="G40" s="381">
        <v>145</v>
      </c>
      <c r="H40" s="381">
        <v>261</v>
      </c>
      <c r="I40" s="779">
        <v>120</v>
      </c>
      <c r="J40" s="381">
        <v>141</v>
      </c>
      <c r="K40" s="781">
        <v>0</v>
      </c>
      <c r="L40" s="779">
        <v>0</v>
      </c>
      <c r="M40" s="381">
        <v>0</v>
      </c>
      <c r="N40" s="781">
        <v>0</v>
      </c>
      <c r="O40" s="779">
        <v>0</v>
      </c>
      <c r="P40" s="780">
        <v>0</v>
      </c>
    </row>
    <row r="41" spans="2:20" s="1" customFormat="1" ht="15.75" customHeight="1" x14ac:dyDescent="0.15">
      <c r="B41" s="369"/>
      <c r="C41" s="438"/>
      <c r="D41" s="443" t="s">
        <v>156</v>
      </c>
      <c r="E41" s="382">
        <v>147</v>
      </c>
      <c r="F41" s="783">
        <v>79</v>
      </c>
      <c r="G41" s="382">
        <v>68</v>
      </c>
      <c r="H41" s="382">
        <v>144</v>
      </c>
      <c r="I41" s="783">
        <v>78</v>
      </c>
      <c r="J41" s="382">
        <v>66</v>
      </c>
      <c r="K41" s="784">
        <v>0</v>
      </c>
      <c r="L41" s="783">
        <v>0</v>
      </c>
      <c r="M41" s="382">
        <v>0</v>
      </c>
      <c r="N41" s="784">
        <v>0</v>
      </c>
      <c r="O41" s="783">
        <v>0</v>
      </c>
      <c r="P41" s="785">
        <v>0</v>
      </c>
      <c r="R41" s="450"/>
      <c r="S41" s="450"/>
      <c r="T41" s="450"/>
    </row>
    <row r="42" spans="2:20" s="1" customFormat="1" ht="15.75" customHeight="1" x14ac:dyDescent="0.15">
      <c r="B42" s="369"/>
      <c r="C42" s="437"/>
      <c r="D42" s="441" t="s">
        <v>56</v>
      </c>
      <c r="E42" s="378">
        <f t="shared" ref="E42:P42" si="3">SUM(E43:E53)</f>
        <v>5844</v>
      </c>
      <c r="F42" s="380">
        <f t="shared" si="3"/>
        <v>3067</v>
      </c>
      <c r="G42" s="378">
        <f t="shared" si="3"/>
        <v>2777</v>
      </c>
      <c r="H42" s="378">
        <f t="shared" si="3"/>
        <v>5490</v>
      </c>
      <c r="I42" s="380">
        <f t="shared" si="3"/>
        <v>2874</v>
      </c>
      <c r="J42" s="378">
        <f t="shared" si="3"/>
        <v>2616</v>
      </c>
      <c r="K42" s="378">
        <f t="shared" si="3"/>
        <v>26</v>
      </c>
      <c r="L42" s="380">
        <f t="shared" si="3"/>
        <v>21</v>
      </c>
      <c r="M42" s="378">
        <f t="shared" si="3"/>
        <v>5</v>
      </c>
      <c r="N42" s="378">
        <f t="shared" si="3"/>
        <v>3</v>
      </c>
      <c r="O42" s="380">
        <f t="shared" si="3"/>
        <v>2</v>
      </c>
      <c r="P42" s="449">
        <f t="shared" si="3"/>
        <v>1</v>
      </c>
    </row>
    <row r="43" spans="2:20" s="1" customFormat="1" ht="15.75" customHeight="1" x14ac:dyDescent="0.15">
      <c r="B43" s="369"/>
      <c r="C43" s="437"/>
      <c r="D43" s="442" t="s">
        <v>153</v>
      </c>
      <c r="E43" s="381">
        <v>3602</v>
      </c>
      <c r="F43" s="779">
        <v>1616</v>
      </c>
      <c r="G43" s="381">
        <v>1986</v>
      </c>
      <c r="H43" s="381">
        <v>3350</v>
      </c>
      <c r="I43" s="779">
        <v>1507</v>
      </c>
      <c r="J43" s="381">
        <v>1843</v>
      </c>
      <c r="K43" s="381">
        <v>16</v>
      </c>
      <c r="L43" s="779">
        <v>12</v>
      </c>
      <c r="M43" s="381">
        <v>4</v>
      </c>
      <c r="N43" s="381">
        <v>0</v>
      </c>
      <c r="O43" s="779">
        <v>0</v>
      </c>
      <c r="P43" s="780">
        <v>0</v>
      </c>
    </row>
    <row r="44" spans="2:20" s="1" customFormat="1" ht="15.75" customHeight="1" x14ac:dyDescent="0.15">
      <c r="B44" s="369"/>
      <c r="C44" s="437" t="s">
        <v>102</v>
      </c>
      <c r="D44" s="442" t="s">
        <v>63</v>
      </c>
      <c r="E44" s="381">
        <v>441</v>
      </c>
      <c r="F44" s="779">
        <v>219</v>
      </c>
      <c r="G44" s="381">
        <v>222</v>
      </c>
      <c r="H44" s="381">
        <v>431</v>
      </c>
      <c r="I44" s="779">
        <v>209</v>
      </c>
      <c r="J44" s="381">
        <v>222</v>
      </c>
      <c r="K44" s="781">
        <v>3</v>
      </c>
      <c r="L44" s="779">
        <v>3</v>
      </c>
      <c r="M44" s="381">
        <v>0</v>
      </c>
      <c r="N44" s="781">
        <v>2</v>
      </c>
      <c r="O44" s="779">
        <v>1</v>
      </c>
      <c r="P44" s="780">
        <v>1</v>
      </c>
    </row>
    <row r="45" spans="2:20" s="1" customFormat="1" ht="15.75" customHeight="1" x14ac:dyDescent="0.15">
      <c r="B45" s="369"/>
      <c r="C45" s="437"/>
      <c r="D45" s="442" t="s">
        <v>13</v>
      </c>
      <c r="E45" s="381">
        <v>833</v>
      </c>
      <c r="F45" s="779">
        <v>743</v>
      </c>
      <c r="G45" s="381">
        <v>90</v>
      </c>
      <c r="H45" s="381">
        <v>780</v>
      </c>
      <c r="I45" s="779">
        <v>693</v>
      </c>
      <c r="J45" s="381">
        <v>87</v>
      </c>
      <c r="K45" s="381">
        <v>1</v>
      </c>
      <c r="L45" s="779">
        <v>1</v>
      </c>
      <c r="M45" s="381">
        <v>0</v>
      </c>
      <c r="N45" s="781">
        <v>1</v>
      </c>
      <c r="O45" s="779">
        <v>1</v>
      </c>
      <c r="P45" s="780">
        <v>0</v>
      </c>
    </row>
    <row r="46" spans="2:20" s="1" customFormat="1" ht="15.75" customHeight="1" x14ac:dyDescent="0.15">
      <c r="B46" s="369" t="s">
        <v>166</v>
      </c>
      <c r="C46" s="437" t="s">
        <v>163</v>
      </c>
      <c r="D46" s="442" t="s">
        <v>68</v>
      </c>
      <c r="E46" s="381">
        <v>467</v>
      </c>
      <c r="F46" s="779">
        <v>237</v>
      </c>
      <c r="G46" s="381">
        <v>230</v>
      </c>
      <c r="H46" s="381">
        <v>443</v>
      </c>
      <c r="I46" s="779">
        <v>221</v>
      </c>
      <c r="J46" s="381">
        <v>222</v>
      </c>
      <c r="K46" s="381">
        <v>6</v>
      </c>
      <c r="L46" s="779">
        <v>5</v>
      </c>
      <c r="M46" s="381">
        <v>1</v>
      </c>
      <c r="N46" s="781">
        <v>0</v>
      </c>
      <c r="O46" s="779">
        <v>0</v>
      </c>
      <c r="P46" s="780">
        <v>0</v>
      </c>
    </row>
    <row r="47" spans="2:20" s="1" customFormat="1" ht="15.75" customHeight="1" x14ac:dyDescent="0.15">
      <c r="B47" s="369"/>
      <c r="C47" s="437"/>
      <c r="D47" s="442" t="s">
        <v>134</v>
      </c>
      <c r="E47" s="381">
        <v>23</v>
      </c>
      <c r="F47" s="779">
        <v>17</v>
      </c>
      <c r="G47" s="381">
        <v>6</v>
      </c>
      <c r="H47" s="381">
        <v>21</v>
      </c>
      <c r="I47" s="779">
        <v>15</v>
      </c>
      <c r="J47" s="381">
        <v>6</v>
      </c>
      <c r="K47" s="781">
        <v>0</v>
      </c>
      <c r="L47" s="779">
        <v>0</v>
      </c>
      <c r="M47" s="381">
        <v>0</v>
      </c>
      <c r="N47" s="781">
        <v>0</v>
      </c>
      <c r="O47" s="779">
        <v>0</v>
      </c>
      <c r="P47" s="780">
        <v>0</v>
      </c>
    </row>
    <row r="48" spans="2:20" s="1" customFormat="1" ht="15.75" customHeight="1" x14ac:dyDescent="0.15">
      <c r="B48" s="369"/>
      <c r="C48" s="437" t="s">
        <v>164</v>
      </c>
      <c r="D48" s="442" t="s">
        <v>154</v>
      </c>
      <c r="E48" s="381">
        <v>31</v>
      </c>
      <c r="F48" s="779">
        <v>11</v>
      </c>
      <c r="G48" s="381">
        <v>20</v>
      </c>
      <c r="H48" s="381">
        <v>30</v>
      </c>
      <c r="I48" s="779">
        <v>10</v>
      </c>
      <c r="J48" s="381">
        <v>20</v>
      </c>
      <c r="K48" s="781">
        <v>0</v>
      </c>
      <c r="L48" s="779">
        <v>0</v>
      </c>
      <c r="M48" s="381">
        <v>0</v>
      </c>
      <c r="N48" s="781">
        <v>0</v>
      </c>
      <c r="O48" s="779">
        <v>0</v>
      </c>
      <c r="P48" s="780">
        <v>0</v>
      </c>
    </row>
    <row r="49" spans="2:20" s="1" customFormat="1" ht="15.75" customHeight="1" x14ac:dyDescent="0.15">
      <c r="B49" s="369"/>
      <c r="C49" s="437"/>
      <c r="D49" s="442" t="s">
        <v>155</v>
      </c>
      <c r="E49" s="782">
        <v>0</v>
      </c>
      <c r="F49" s="779">
        <v>0</v>
      </c>
      <c r="G49" s="381">
        <v>0</v>
      </c>
      <c r="H49" s="781">
        <v>0</v>
      </c>
      <c r="I49" s="779">
        <v>0</v>
      </c>
      <c r="J49" s="381">
        <v>0</v>
      </c>
      <c r="K49" s="781">
        <v>0</v>
      </c>
      <c r="L49" s="779">
        <v>0</v>
      </c>
      <c r="M49" s="381">
        <v>0</v>
      </c>
      <c r="N49" s="781">
        <v>0</v>
      </c>
      <c r="O49" s="779">
        <v>0</v>
      </c>
      <c r="P49" s="780">
        <v>0</v>
      </c>
    </row>
    <row r="50" spans="2:20" s="1" customFormat="1" ht="15.75" customHeight="1" x14ac:dyDescent="0.15">
      <c r="B50" s="369"/>
      <c r="C50" s="437"/>
      <c r="D50" s="442" t="s">
        <v>232</v>
      </c>
      <c r="E50" s="381">
        <v>17</v>
      </c>
      <c r="F50" s="779">
        <v>12</v>
      </c>
      <c r="G50" s="381">
        <v>5</v>
      </c>
      <c r="H50" s="381">
        <v>16</v>
      </c>
      <c r="I50" s="779">
        <v>12</v>
      </c>
      <c r="J50" s="381">
        <v>4</v>
      </c>
      <c r="K50" s="781">
        <v>0</v>
      </c>
      <c r="L50" s="779">
        <v>0</v>
      </c>
      <c r="M50" s="381">
        <v>0</v>
      </c>
      <c r="N50" s="781">
        <v>0</v>
      </c>
      <c r="O50" s="779">
        <v>0</v>
      </c>
      <c r="P50" s="780">
        <v>0</v>
      </c>
    </row>
    <row r="51" spans="2:20" s="1" customFormat="1" ht="15.75" customHeight="1" x14ac:dyDescent="0.15">
      <c r="B51" s="369"/>
      <c r="C51" s="437"/>
      <c r="D51" s="442" t="s">
        <v>234</v>
      </c>
      <c r="E51" s="381">
        <v>14</v>
      </c>
      <c r="F51" s="779">
        <v>9</v>
      </c>
      <c r="G51" s="381">
        <v>5</v>
      </c>
      <c r="H51" s="381">
        <v>14</v>
      </c>
      <c r="I51" s="779">
        <v>9</v>
      </c>
      <c r="J51" s="381">
        <v>5</v>
      </c>
      <c r="K51" s="781">
        <v>0</v>
      </c>
      <c r="L51" s="779">
        <v>0</v>
      </c>
      <c r="M51" s="381">
        <v>0</v>
      </c>
      <c r="N51" s="781">
        <v>0</v>
      </c>
      <c r="O51" s="779">
        <v>0</v>
      </c>
      <c r="P51" s="780">
        <v>0</v>
      </c>
    </row>
    <row r="52" spans="2:20" s="1" customFormat="1" ht="15.75" customHeight="1" x14ac:dyDescent="0.15">
      <c r="B52" s="369"/>
      <c r="C52" s="437"/>
      <c r="D52" s="442" t="s">
        <v>52</v>
      </c>
      <c r="E52" s="381">
        <v>269</v>
      </c>
      <c r="F52" s="779">
        <v>124</v>
      </c>
      <c r="G52" s="381">
        <v>145</v>
      </c>
      <c r="H52" s="381">
        <v>261</v>
      </c>
      <c r="I52" s="779">
        <v>120</v>
      </c>
      <c r="J52" s="381">
        <v>141</v>
      </c>
      <c r="K52" s="781">
        <v>0</v>
      </c>
      <c r="L52" s="779">
        <v>0</v>
      </c>
      <c r="M52" s="381">
        <v>0</v>
      </c>
      <c r="N52" s="781">
        <v>0</v>
      </c>
      <c r="O52" s="779">
        <v>0</v>
      </c>
      <c r="P52" s="780">
        <v>0</v>
      </c>
    </row>
    <row r="53" spans="2:20" s="1" customFormat="1" ht="15.75" customHeight="1" x14ac:dyDescent="0.15">
      <c r="B53" s="369"/>
      <c r="C53" s="438"/>
      <c r="D53" s="443" t="s">
        <v>156</v>
      </c>
      <c r="E53" s="382">
        <v>147</v>
      </c>
      <c r="F53" s="783">
        <v>79</v>
      </c>
      <c r="G53" s="382">
        <v>68</v>
      </c>
      <c r="H53" s="382">
        <v>144</v>
      </c>
      <c r="I53" s="783">
        <v>78</v>
      </c>
      <c r="J53" s="382">
        <v>66</v>
      </c>
      <c r="K53" s="781">
        <v>0</v>
      </c>
      <c r="L53" s="783">
        <v>0</v>
      </c>
      <c r="M53" s="382">
        <v>0</v>
      </c>
      <c r="N53" s="784">
        <v>0</v>
      </c>
      <c r="O53" s="783">
        <v>0</v>
      </c>
      <c r="P53" s="785">
        <v>0</v>
      </c>
      <c r="R53" s="450"/>
      <c r="S53" s="450"/>
      <c r="T53" s="450"/>
    </row>
    <row r="54" spans="2:20" s="1" customFormat="1" ht="15.75" customHeight="1" x14ac:dyDescent="0.15">
      <c r="B54" s="369"/>
      <c r="C54" s="437"/>
      <c r="D54" s="441" t="s">
        <v>56</v>
      </c>
      <c r="E54" s="378">
        <f t="shared" ref="E54:P54" si="4">SUM(E55:E65)</f>
        <v>230</v>
      </c>
      <c r="F54" s="380">
        <f t="shared" si="4"/>
        <v>92</v>
      </c>
      <c r="G54" s="378">
        <f t="shared" si="4"/>
        <v>138</v>
      </c>
      <c r="H54" s="378">
        <f t="shared" si="4"/>
        <v>219</v>
      </c>
      <c r="I54" s="380">
        <f t="shared" si="4"/>
        <v>87</v>
      </c>
      <c r="J54" s="378">
        <f t="shared" si="4"/>
        <v>132</v>
      </c>
      <c r="K54" s="388">
        <f t="shared" si="4"/>
        <v>1</v>
      </c>
      <c r="L54" s="389">
        <f t="shared" si="4"/>
        <v>0</v>
      </c>
      <c r="M54" s="447">
        <f t="shared" si="4"/>
        <v>1</v>
      </c>
      <c r="N54" s="378">
        <f t="shared" si="4"/>
        <v>12</v>
      </c>
      <c r="O54" s="380">
        <f t="shared" si="4"/>
        <v>3</v>
      </c>
      <c r="P54" s="449">
        <f t="shared" si="4"/>
        <v>9</v>
      </c>
    </row>
    <row r="55" spans="2:20" s="1" customFormat="1" ht="15.75" customHeight="1" x14ac:dyDescent="0.15">
      <c r="B55" s="369"/>
      <c r="C55" s="437"/>
      <c r="D55" s="442" t="s">
        <v>153</v>
      </c>
      <c r="E55" s="381">
        <v>230</v>
      </c>
      <c r="F55" s="779">
        <v>92</v>
      </c>
      <c r="G55" s="381">
        <v>138</v>
      </c>
      <c r="H55" s="786">
        <v>219</v>
      </c>
      <c r="I55" s="779">
        <v>87</v>
      </c>
      <c r="J55" s="381">
        <v>132</v>
      </c>
      <c r="K55" s="781">
        <v>1</v>
      </c>
      <c r="L55" s="779">
        <v>0</v>
      </c>
      <c r="M55" s="381">
        <v>1</v>
      </c>
      <c r="N55" s="381">
        <v>12</v>
      </c>
      <c r="O55" s="779">
        <v>3</v>
      </c>
      <c r="P55" s="780">
        <v>9</v>
      </c>
    </row>
    <row r="56" spans="2:20" s="1" customFormat="1" ht="15.75" customHeight="1" x14ac:dyDescent="0.15">
      <c r="B56" s="369"/>
      <c r="C56" s="437" t="s">
        <v>167</v>
      </c>
      <c r="D56" s="442" t="s">
        <v>63</v>
      </c>
      <c r="E56" s="782">
        <v>0</v>
      </c>
      <c r="F56" s="779">
        <v>0</v>
      </c>
      <c r="G56" s="381">
        <v>0</v>
      </c>
      <c r="H56" s="781">
        <v>0</v>
      </c>
      <c r="I56" s="779">
        <v>0</v>
      </c>
      <c r="J56" s="381">
        <v>0</v>
      </c>
      <c r="K56" s="781">
        <v>0</v>
      </c>
      <c r="L56" s="779">
        <v>0</v>
      </c>
      <c r="M56" s="381">
        <v>0</v>
      </c>
      <c r="N56" s="781">
        <v>0</v>
      </c>
      <c r="O56" s="779">
        <v>0</v>
      </c>
      <c r="P56" s="393">
        <v>0</v>
      </c>
    </row>
    <row r="57" spans="2:20" s="1" customFormat="1" ht="15.75" customHeight="1" x14ac:dyDescent="0.15">
      <c r="B57" s="369"/>
      <c r="C57" s="437"/>
      <c r="D57" s="442" t="s">
        <v>13</v>
      </c>
      <c r="E57" s="782">
        <v>0</v>
      </c>
      <c r="F57" s="779">
        <v>0</v>
      </c>
      <c r="G57" s="381">
        <v>0</v>
      </c>
      <c r="H57" s="781">
        <v>0</v>
      </c>
      <c r="I57" s="779">
        <v>0</v>
      </c>
      <c r="J57" s="381">
        <v>0</v>
      </c>
      <c r="K57" s="781">
        <v>0</v>
      </c>
      <c r="L57" s="779">
        <v>0</v>
      </c>
      <c r="M57" s="381">
        <v>0</v>
      </c>
      <c r="N57" s="781">
        <v>0</v>
      </c>
      <c r="O57" s="779">
        <v>0</v>
      </c>
      <c r="P57" s="393">
        <v>0</v>
      </c>
    </row>
    <row r="58" spans="2:20" s="1" customFormat="1" ht="15.75" customHeight="1" x14ac:dyDescent="0.15">
      <c r="B58" s="369"/>
      <c r="C58" s="437" t="s">
        <v>172</v>
      </c>
      <c r="D58" s="442" t="s">
        <v>68</v>
      </c>
      <c r="E58" s="782">
        <v>0</v>
      </c>
      <c r="F58" s="779">
        <v>0</v>
      </c>
      <c r="G58" s="381">
        <v>0</v>
      </c>
      <c r="H58" s="781">
        <v>0</v>
      </c>
      <c r="I58" s="779">
        <v>0</v>
      </c>
      <c r="J58" s="381">
        <v>0</v>
      </c>
      <c r="K58" s="781">
        <v>0</v>
      </c>
      <c r="L58" s="779">
        <v>0</v>
      </c>
      <c r="M58" s="381">
        <v>0</v>
      </c>
      <c r="N58" s="781">
        <v>0</v>
      </c>
      <c r="O58" s="779">
        <v>0</v>
      </c>
      <c r="P58" s="393">
        <v>0</v>
      </c>
    </row>
    <row r="59" spans="2:20" s="1" customFormat="1" ht="15.75" customHeight="1" x14ac:dyDescent="0.15">
      <c r="B59" s="369"/>
      <c r="C59" s="437"/>
      <c r="D59" s="442" t="s">
        <v>134</v>
      </c>
      <c r="E59" s="782">
        <v>0</v>
      </c>
      <c r="F59" s="779">
        <v>0</v>
      </c>
      <c r="G59" s="381">
        <v>0</v>
      </c>
      <c r="H59" s="781">
        <v>0</v>
      </c>
      <c r="I59" s="779">
        <v>0</v>
      </c>
      <c r="J59" s="381">
        <v>0</v>
      </c>
      <c r="K59" s="781">
        <v>0</v>
      </c>
      <c r="L59" s="779">
        <v>0</v>
      </c>
      <c r="M59" s="381">
        <v>0</v>
      </c>
      <c r="N59" s="781">
        <v>0</v>
      </c>
      <c r="O59" s="779">
        <v>0</v>
      </c>
      <c r="P59" s="393">
        <v>0</v>
      </c>
    </row>
    <row r="60" spans="2:20" s="1" customFormat="1" ht="15.75" customHeight="1" x14ac:dyDescent="0.15">
      <c r="B60" s="369"/>
      <c r="C60" s="437" t="s">
        <v>164</v>
      </c>
      <c r="D60" s="442" t="s">
        <v>154</v>
      </c>
      <c r="E60" s="782">
        <v>0</v>
      </c>
      <c r="F60" s="779">
        <v>0</v>
      </c>
      <c r="G60" s="381">
        <v>0</v>
      </c>
      <c r="H60" s="781">
        <v>0</v>
      </c>
      <c r="I60" s="779">
        <v>0</v>
      </c>
      <c r="J60" s="381">
        <v>0</v>
      </c>
      <c r="K60" s="781">
        <v>0</v>
      </c>
      <c r="L60" s="779">
        <v>0</v>
      </c>
      <c r="M60" s="381">
        <v>0</v>
      </c>
      <c r="N60" s="781">
        <v>0</v>
      </c>
      <c r="O60" s="779">
        <v>0</v>
      </c>
      <c r="P60" s="393">
        <v>0</v>
      </c>
    </row>
    <row r="61" spans="2:20" s="1" customFormat="1" ht="15.75" customHeight="1" x14ac:dyDescent="0.15">
      <c r="B61" s="369"/>
      <c r="C61" s="437"/>
      <c r="D61" s="442" t="s">
        <v>155</v>
      </c>
      <c r="E61" s="782">
        <v>0</v>
      </c>
      <c r="F61" s="779">
        <v>0</v>
      </c>
      <c r="G61" s="381">
        <v>0</v>
      </c>
      <c r="H61" s="781">
        <v>0</v>
      </c>
      <c r="I61" s="779">
        <v>0</v>
      </c>
      <c r="J61" s="381">
        <v>0</v>
      </c>
      <c r="K61" s="781">
        <v>0</v>
      </c>
      <c r="L61" s="779">
        <v>0</v>
      </c>
      <c r="M61" s="381">
        <v>0</v>
      </c>
      <c r="N61" s="781">
        <v>0</v>
      </c>
      <c r="O61" s="779">
        <v>0</v>
      </c>
      <c r="P61" s="393">
        <v>0</v>
      </c>
    </row>
    <row r="62" spans="2:20" s="1" customFormat="1" ht="15.75" customHeight="1" x14ac:dyDescent="0.15">
      <c r="B62" s="369"/>
      <c r="C62" s="437"/>
      <c r="D62" s="442" t="s">
        <v>232</v>
      </c>
      <c r="E62" s="782">
        <v>0</v>
      </c>
      <c r="F62" s="779">
        <v>0</v>
      </c>
      <c r="G62" s="381">
        <v>0</v>
      </c>
      <c r="H62" s="781">
        <v>0</v>
      </c>
      <c r="I62" s="779">
        <v>0</v>
      </c>
      <c r="J62" s="381">
        <v>0</v>
      </c>
      <c r="K62" s="781">
        <v>0</v>
      </c>
      <c r="L62" s="779">
        <v>0</v>
      </c>
      <c r="M62" s="381">
        <v>0</v>
      </c>
      <c r="N62" s="781">
        <v>0</v>
      </c>
      <c r="O62" s="779">
        <v>0</v>
      </c>
      <c r="P62" s="393">
        <v>0</v>
      </c>
    </row>
    <row r="63" spans="2:20" s="1" customFormat="1" ht="15.75" customHeight="1" x14ac:dyDescent="0.15">
      <c r="B63" s="369"/>
      <c r="C63" s="437"/>
      <c r="D63" s="442" t="s">
        <v>234</v>
      </c>
      <c r="E63" s="782">
        <v>0</v>
      </c>
      <c r="F63" s="779">
        <v>0</v>
      </c>
      <c r="G63" s="381">
        <v>0</v>
      </c>
      <c r="H63" s="781">
        <v>0</v>
      </c>
      <c r="I63" s="779">
        <v>0</v>
      </c>
      <c r="J63" s="381">
        <v>0</v>
      </c>
      <c r="K63" s="781">
        <v>0</v>
      </c>
      <c r="L63" s="779">
        <v>0</v>
      </c>
      <c r="M63" s="381">
        <v>0</v>
      </c>
      <c r="N63" s="781">
        <v>0</v>
      </c>
      <c r="O63" s="779">
        <v>0</v>
      </c>
      <c r="P63" s="393">
        <v>0</v>
      </c>
    </row>
    <row r="64" spans="2:20" s="1" customFormat="1" ht="15.75" customHeight="1" x14ac:dyDescent="0.15">
      <c r="B64" s="369"/>
      <c r="C64" s="437"/>
      <c r="D64" s="442" t="s">
        <v>52</v>
      </c>
      <c r="E64" s="782">
        <v>0</v>
      </c>
      <c r="F64" s="779">
        <v>0</v>
      </c>
      <c r="G64" s="381">
        <v>0</v>
      </c>
      <c r="H64" s="781">
        <v>0</v>
      </c>
      <c r="I64" s="779">
        <v>0</v>
      </c>
      <c r="J64" s="381">
        <v>0</v>
      </c>
      <c r="K64" s="781">
        <v>0</v>
      </c>
      <c r="L64" s="779">
        <v>0</v>
      </c>
      <c r="M64" s="381">
        <v>0</v>
      </c>
      <c r="N64" s="781">
        <v>0</v>
      </c>
      <c r="O64" s="779">
        <v>0</v>
      </c>
      <c r="P64" s="393">
        <v>0</v>
      </c>
    </row>
    <row r="65" spans="2:16" s="1" customFormat="1" ht="15.75" customHeight="1" x14ac:dyDescent="0.15">
      <c r="B65" s="643"/>
      <c r="C65" s="438"/>
      <c r="D65" s="443" t="s">
        <v>156</v>
      </c>
      <c r="E65" s="787">
        <v>0</v>
      </c>
      <c r="F65" s="783">
        <v>0</v>
      </c>
      <c r="G65" s="382">
        <v>0</v>
      </c>
      <c r="H65" s="784">
        <v>0</v>
      </c>
      <c r="I65" s="783">
        <v>0</v>
      </c>
      <c r="J65" s="382">
        <v>0</v>
      </c>
      <c r="K65" s="784">
        <v>0</v>
      </c>
      <c r="L65" s="783">
        <v>0</v>
      </c>
      <c r="M65" s="382">
        <v>0</v>
      </c>
      <c r="N65" s="784">
        <v>0</v>
      </c>
      <c r="O65" s="783">
        <v>0</v>
      </c>
      <c r="P65" s="394">
        <v>0</v>
      </c>
    </row>
    <row r="66" spans="2:16" s="1" customFormat="1" ht="15.75" customHeight="1" x14ac:dyDescent="0.15">
      <c r="B66" s="369"/>
      <c r="C66" s="437"/>
      <c r="D66" s="441" t="s">
        <v>56</v>
      </c>
      <c r="E66" s="378">
        <f t="shared" ref="E66:P66" si="5">SUM(E67:E77)</f>
        <v>2219</v>
      </c>
      <c r="F66" s="380">
        <f t="shared" si="5"/>
        <v>1050</v>
      </c>
      <c r="G66" s="378">
        <f t="shared" si="5"/>
        <v>1169</v>
      </c>
      <c r="H66" s="378">
        <f t="shared" si="5"/>
        <v>723</v>
      </c>
      <c r="I66" s="380">
        <f t="shared" si="5"/>
        <v>317</v>
      </c>
      <c r="J66" s="378">
        <f t="shared" si="5"/>
        <v>406</v>
      </c>
      <c r="K66" s="378">
        <f t="shared" si="5"/>
        <v>51</v>
      </c>
      <c r="L66" s="380">
        <f t="shared" si="5"/>
        <v>43</v>
      </c>
      <c r="M66" s="378">
        <f t="shared" si="5"/>
        <v>8</v>
      </c>
      <c r="N66" s="388">
        <f t="shared" si="5"/>
        <v>1</v>
      </c>
      <c r="O66" s="389">
        <f t="shared" si="5"/>
        <v>0</v>
      </c>
      <c r="P66" s="395">
        <f t="shared" si="5"/>
        <v>1</v>
      </c>
    </row>
    <row r="67" spans="2:16" s="1" customFormat="1" ht="15.75" customHeight="1" x14ac:dyDescent="0.15">
      <c r="B67" s="369"/>
      <c r="C67" s="437"/>
      <c r="D67" s="442" t="s">
        <v>153</v>
      </c>
      <c r="E67" s="381">
        <v>2172</v>
      </c>
      <c r="F67" s="779">
        <v>1029</v>
      </c>
      <c r="G67" s="381">
        <v>1143</v>
      </c>
      <c r="H67" s="381">
        <v>683</v>
      </c>
      <c r="I67" s="779">
        <v>296</v>
      </c>
      <c r="J67" s="381">
        <v>387</v>
      </c>
      <c r="K67" s="381">
        <v>51</v>
      </c>
      <c r="L67" s="779">
        <v>43</v>
      </c>
      <c r="M67" s="381">
        <v>8</v>
      </c>
      <c r="N67" s="781">
        <v>1</v>
      </c>
      <c r="O67" s="779">
        <v>0</v>
      </c>
      <c r="P67" s="393">
        <v>1</v>
      </c>
    </row>
    <row r="68" spans="2:16" s="1" customFormat="1" ht="15.75" customHeight="1" x14ac:dyDescent="0.15">
      <c r="B68" s="369" t="s">
        <v>141</v>
      </c>
      <c r="C68" s="437" t="s">
        <v>102</v>
      </c>
      <c r="D68" s="442" t="s">
        <v>63</v>
      </c>
      <c r="E68" s="782">
        <v>0</v>
      </c>
      <c r="F68" s="779">
        <v>0</v>
      </c>
      <c r="G68" s="788">
        <v>0</v>
      </c>
      <c r="H68" s="781">
        <v>0</v>
      </c>
      <c r="I68" s="779">
        <v>0</v>
      </c>
      <c r="J68" s="381">
        <v>0</v>
      </c>
      <c r="K68" s="781">
        <v>0</v>
      </c>
      <c r="L68" s="779">
        <v>0</v>
      </c>
      <c r="M68" s="381">
        <v>0</v>
      </c>
      <c r="N68" s="781">
        <v>0</v>
      </c>
      <c r="O68" s="779">
        <v>0</v>
      </c>
      <c r="P68" s="780">
        <v>0</v>
      </c>
    </row>
    <row r="69" spans="2:16" s="1" customFormat="1" ht="15.75" customHeight="1" x14ac:dyDescent="0.15">
      <c r="B69" s="369"/>
      <c r="C69" s="437"/>
      <c r="D69" s="442" t="s">
        <v>13</v>
      </c>
      <c r="E69" s="782">
        <v>0</v>
      </c>
      <c r="F69" s="779">
        <v>0</v>
      </c>
      <c r="G69" s="381">
        <v>0</v>
      </c>
      <c r="H69" s="781">
        <v>0</v>
      </c>
      <c r="I69" s="779">
        <v>0</v>
      </c>
      <c r="J69" s="381">
        <v>0</v>
      </c>
      <c r="K69" s="781">
        <v>0</v>
      </c>
      <c r="L69" s="779">
        <v>0</v>
      </c>
      <c r="M69" s="381">
        <v>0</v>
      </c>
      <c r="N69" s="781">
        <v>0</v>
      </c>
      <c r="O69" s="779">
        <v>0</v>
      </c>
      <c r="P69" s="780">
        <v>0</v>
      </c>
    </row>
    <row r="70" spans="2:16" s="1" customFormat="1" ht="15.75" customHeight="1" x14ac:dyDescent="0.15">
      <c r="B70" s="369"/>
      <c r="C70" s="437" t="s">
        <v>163</v>
      </c>
      <c r="D70" s="442" t="s">
        <v>68</v>
      </c>
      <c r="E70" s="782">
        <v>0</v>
      </c>
      <c r="F70" s="779">
        <v>0</v>
      </c>
      <c r="G70" s="381">
        <v>0</v>
      </c>
      <c r="H70" s="781">
        <v>0</v>
      </c>
      <c r="I70" s="779">
        <v>0</v>
      </c>
      <c r="J70" s="381">
        <v>0</v>
      </c>
      <c r="K70" s="781">
        <v>0</v>
      </c>
      <c r="L70" s="779">
        <v>0</v>
      </c>
      <c r="M70" s="381">
        <v>0</v>
      </c>
      <c r="N70" s="781">
        <v>0</v>
      </c>
      <c r="O70" s="779">
        <v>0</v>
      </c>
      <c r="P70" s="780">
        <v>0</v>
      </c>
    </row>
    <row r="71" spans="2:16" s="1" customFormat="1" ht="15.75" customHeight="1" x14ac:dyDescent="0.15">
      <c r="B71" s="369" t="s">
        <v>166</v>
      </c>
      <c r="C71" s="437"/>
      <c r="D71" s="442" t="s">
        <v>134</v>
      </c>
      <c r="E71" s="782">
        <v>0</v>
      </c>
      <c r="F71" s="779">
        <v>0</v>
      </c>
      <c r="G71" s="381">
        <v>0</v>
      </c>
      <c r="H71" s="781">
        <v>0</v>
      </c>
      <c r="I71" s="779">
        <v>0</v>
      </c>
      <c r="J71" s="381">
        <v>0</v>
      </c>
      <c r="K71" s="781">
        <v>0</v>
      </c>
      <c r="L71" s="779">
        <v>0</v>
      </c>
      <c r="M71" s="381">
        <v>0</v>
      </c>
      <c r="N71" s="781">
        <v>0</v>
      </c>
      <c r="O71" s="779">
        <v>0</v>
      </c>
      <c r="P71" s="780">
        <v>0</v>
      </c>
    </row>
    <row r="72" spans="2:16" s="1" customFormat="1" ht="15.75" customHeight="1" x14ac:dyDescent="0.15">
      <c r="B72" s="369"/>
      <c r="C72" s="437" t="s">
        <v>164</v>
      </c>
      <c r="D72" s="442" t="s">
        <v>154</v>
      </c>
      <c r="E72" s="381">
        <v>47</v>
      </c>
      <c r="F72" s="779">
        <v>21</v>
      </c>
      <c r="G72" s="381">
        <v>26</v>
      </c>
      <c r="H72" s="381">
        <v>40</v>
      </c>
      <c r="I72" s="779">
        <v>21</v>
      </c>
      <c r="J72" s="381">
        <v>19</v>
      </c>
      <c r="K72" s="781">
        <v>0</v>
      </c>
      <c r="L72" s="779">
        <v>0</v>
      </c>
      <c r="M72" s="381">
        <v>0</v>
      </c>
      <c r="N72" s="781">
        <v>0</v>
      </c>
      <c r="O72" s="779">
        <v>0</v>
      </c>
      <c r="P72" s="780">
        <v>0</v>
      </c>
    </row>
    <row r="73" spans="2:16" s="1" customFormat="1" ht="15.75" customHeight="1" x14ac:dyDescent="0.15">
      <c r="B73" s="369"/>
      <c r="C73" s="437"/>
      <c r="D73" s="442" t="s">
        <v>155</v>
      </c>
      <c r="E73" s="782">
        <v>0</v>
      </c>
      <c r="F73" s="779">
        <v>0</v>
      </c>
      <c r="G73" s="381">
        <v>0</v>
      </c>
      <c r="H73" s="781">
        <v>0</v>
      </c>
      <c r="I73" s="779">
        <v>0</v>
      </c>
      <c r="J73" s="381">
        <v>0</v>
      </c>
      <c r="K73" s="781">
        <v>0</v>
      </c>
      <c r="L73" s="779">
        <v>0</v>
      </c>
      <c r="M73" s="381">
        <v>0</v>
      </c>
      <c r="N73" s="781">
        <v>0</v>
      </c>
      <c r="O73" s="779">
        <v>0</v>
      </c>
      <c r="P73" s="780">
        <v>0</v>
      </c>
    </row>
    <row r="74" spans="2:16" s="1" customFormat="1" ht="15.75" customHeight="1" x14ac:dyDescent="0.15">
      <c r="B74" s="369"/>
      <c r="C74" s="437"/>
      <c r="D74" s="442" t="s">
        <v>232</v>
      </c>
      <c r="E74" s="782">
        <v>0</v>
      </c>
      <c r="F74" s="779">
        <v>0</v>
      </c>
      <c r="G74" s="381">
        <v>0</v>
      </c>
      <c r="H74" s="781">
        <v>0</v>
      </c>
      <c r="I74" s="779">
        <v>0</v>
      </c>
      <c r="J74" s="381">
        <v>0</v>
      </c>
      <c r="K74" s="781">
        <v>0</v>
      </c>
      <c r="L74" s="779">
        <v>0</v>
      </c>
      <c r="M74" s="381">
        <v>0</v>
      </c>
      <c r="N74" s="781">
        <v>0</v>
      </c>
      <c r="O74" s="779">
        <v>0</v>
      </c>
      <c r="P74" s="780">
        <v>0</v>
      </c>
    </row>
    <row r="75" spans="2:16" s="1" customFormat="1" ht="15.75" customHeight="1" x14ac:dyDescent="0.15">
      <c r="B75" s="369"/>
      <c r="C75" s="437"/>
      <c r="D75" s="442" t="s">
        <v>234</v>
      </c>
      <c r="E75" s="782">
        <v>0</v>
      </c>
      <c r="F75" s="779">
        <v>0</v>
      </c>
      <c r="G75" s="381">
        <v>0</v>
      </c>
      <c r="H75" s="781">
        <v>0</v>
      </c>
      <c r="I75" s="779">
        <v>0</v>
      </c>
      <c r="J75" s="381">
        <v>0</v>
      </c>
      <c r="K75" s="781">
        <v>0</v>
      </c>
      <c r="L75" s="779">
        <v>0</v>
      </c>
      <c r="M75" s="381">
        <v>0</v>
      </c>
      <c r="N75" s="781">
        <v>0</v>
      </c>
      <c r="O75" s="779">
        <v>0</v>
      </c>
      <c r="P75" s="780">
        <v>0</v>
      </c>
    </row>
    <row r="76" spans="2:16" s="1" customFormat="1" ht="15.75" customHeight="1" x14ac:dyDescent="0.15">
      <c r="B76" s="369"/>
      <c r="C76" s="437"/>
      <c r="D76" s="442" t="s">
        <v>52</v>
      </c>
      <c r="E76" s="782">
        <v>0</v>
      </c>
      <c r="F76" s="779">
        <v>0</v>
      </c>
      <c r="G76" s="381">
        <v>0</v>
      </c>
      <c r="H76" s="781">
        <v>0</v>
      </c>
      <c r="I76" s="779">
        <v>0</v>
      </c>
      <c r="J76" s="381">
        <v>0</v>
      </c>
      <c r="K76" s="781">
        <v>0</v>
      </c>
      <c r="L76" s="779">
        <v>0</v>
      </c>
      <c r="M76" s="381">
        <v>0</v>
      </c>
      <c r="N76" s="781">
        <v>0</v>
      </c>
      <c r="O76" s="779">
        <v>0</v>
      </c>
      <c r="P76" s="780">
        <v>0</v>
      </c>
    </row>
    <row r="77" spans="2:16" s="1" customFormat="1" ht="15.75" customHeight="1" x14ac:dyDescent="0.15">
      <c r="B77" s="370"/>
      <c r="C77" s="439"/>
      <c r="D77" s="444" t="s">
        <v>156</v>
      </c>
      <c r="E77" s="386">
        <v>0</v>
      </c>
      <c r="F77" s="789">
        <v>0</v>
      </c>
      <c r="G77" s="386">
        <v>0</v>
      </c>
      <c r="H77" s="386">
        <v>0</v>
      </c>
      <c r="I77" s="789">
        <v>0</v>
      </c>
      <c r="J77" s="386">
        <v>0</v>
      </c>
      <c r="K77" s="386">
        <v>0</v>
      </c>
      <c r="L77" s="789">
        <v>0</v>
      </c>
      <c r="M77" s="386">
        <v>0</v>
      </c>
      <c r="N77" s="790">
        <v>0</v>
      </c>
      <c r="O77" s="789">
        <v>0</v>
      </c>
      <c r="P77" s="791">
        <v>0</v>
      </c>
    </row>
    <row r="78" spans="2:16" ht="15.75" customHeight="1" x14ac:dyDescent="0.15"/>
    <row r="79" spans="2:16" ht="15.75" customHeight="1" x14ac:dyDescent="0.15"/>
  </sheetData>
  <customSheetViews>
    <customSheetView guid="{2AAE3DF7-9749-4539-9FF8-8CC80BE2C78E}" showPageBreaks="1" showGridLines="0" fitToPage="1" view="pageBreakPreview">
      <pane xSplit="4" ySplit="4" topLeftCell="E5" activePane="bottomRight" state="frozen"/>
      <selection pane="bottomRight" activeCell="R14" sqref="R14"/>
      <pageMargins left="0.59055118110236227" right="0.39370078740157483" top="0.31496062992125984" bottom="0.55118110236220474" header="0" footer="0.27559055118110237"/>
      <printOptions horizontalCentered="1" verticalCentered="1"/>
      <pageSetup paperSize="9" scale="67" firstPageNumber="29"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4" ySplit="4" topLeftCell="E43" state="frozen"/>
      <selection activeCell="E67" sqref="E67:P77"/>
      <pageMargins left="0.59055118110236227" right="0.39370078740157483" top="0.31496062992125984" bottom="0.55118110236220474" header="0" footer="0.27559055118110237"/>
      <printOptions horizontalCentered="1" verticalCentered="1"/>
      <pageSetup paperSize="9" firstPageNumber="29"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4" ySplit="4" topLeftCell="E43" activePane="bottomRight" state="frozen"/>
      <selection pane="bottomRight" activeCell="E67" sqref="E67:P77"/>
      <pageMargins left="0.59055118110236227" right="0.39370078740157483" top="0.31496062992125984" bottom="0.55118110236220474" header="0" footer="0.27559055118110237"/>
      <printOptions horizontalCentered="1" verticalCentered="1"/>
      <pageSetup paperSize="9" scale="65" firstPageNumber="29"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4" ySplit="4" topLeftCell="E5" state="frozen"/>
      <selection activeCell="H1" sqref="H1"/>
      <pageMargins left="0.59055118110236227" right="0.39370078740157483" top="0.31496062992125984" bottom="0.55118110236220474" header="0" footer="0.27559055118110237"/>
      <printOptions horizontalCentered="1" verticalCentered="1"/>
      <pageSetup paperSize="9" firstPageNumber="29"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4" ySplit="4" topLeftCell="E43" activePane="bottomRight" state="frozen"/>
      <selection pane="bottomRight" activeCell="E67" sqref="E67:P77"/>
      <pageMargins left="0.59055118110236227" right="0.39370078740157483" top="0.31496062992125984" bottom="0.55118110236220474" header="0" footer="0.27559055118110237"/>
      <printOptions horizontalCentered="1" verticalCentered="1"/>
      <pageSetup paperSize="9" scale="65" firstPageNumber="29"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4" ySplit="4" topLeftCell="E5" activePane="bottomRight" state="frozen"/>
      <selection pane="bottomRight"/>
      <pageMargins left="0.59055118110236227" right="0.39370078740157483" top="0.31496062992125984" bottom="0.55118110236220474" header="0" footer="0.27559055118110237"/>
      <printOptions horizontalCentered="1" verticalCentered="1"/>
      <pageSetup paperSize="9" scale="66" firstPageNumber="29" orientation="portrait" useFirstPageNumber="1" r:id="rId6"/>
      <headerFooter scaleWithDoc="0" alignWithMargins="0">
        <oddFooter>&amp;C-&amp;A-</oddFooter>
        <evenFooter>&amp;C- &amp;P -</evenFooter>
        <firstFooter>&amp;C- &amp;P -</firstFooter>
      </headerFooter>
    </customSheetView>
  </customSheetViews>
  <mergeCells count="1">
    <mergeCell ref="B2:D3"/>
  </mergeCells>
  <phoneticPr fontId="2"/>
  <printOptions horizontalCentered="1" verticalCentered="1"/>
  <pageMargins left="0.59055118110236227" right="0.39370078740157483" top="0.31496062992125984" bottom="0.55118110236220474" header="0" footer="0.27559055118110237"/>
  <pageSetup paperSize="9" scale="67" firstPageNumber="29" orientation="portrait" useFirstPageNumber="1" r:id="rId7"/>
  <headerFooter scaleWithDoc="0" alignWithMargins="0">
    <oddFooter>&amp;C-&amp;A-</oddFooter>
    <evenFooter>&amp;C- &amp;P -</evenFooter>
    <firstFooter>&amp;C- &amp;P -</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54"/>
  <sheetViews>
    <sheetView showGridLines="0" view="pageBreakPreview" zoomScaleNormal="75" zoomScaleSheetLayoutView="100" workbookViewId="0">
      <selection activeCell="J2" sqref="J2"/>
    </sheetView>
  </sheetViews>
  <sheetFormatPr defaultColWidth="9" defaultRowHeight="13.5" x14ac:dyDescent="0.15"/>
  <cols>
    <col min="1" max="1" width="21.25" style="43" customWidth="1" collapsed="1"/>
    <col min="2" max="10" width="10.625" style="43" customWidth="1" collapsed="1"/>
    <col min="11" max="12" width="8.5" style="43" bestFit="1" customWidth="1" collapsed="1"/>
    <col min="13" max="18" width="7.625" style="43" customWidth="1" collapsed="1"/>
    <col min="19" max="16384" width="9" style="43" collapsed="1"/>
  </cols>
  <sheetData>
    <row r="1" spans="1:11" ht="29.25" customHeight="1" x14ac:dyDescent="0.15">
      <c r="A1" s="254" t="s">
        <v>349</v>
      </c>
      <c r="H1" s="87"/>
    </row>
    <row r="2" spans="1:11" ht="29.25" customHeight="1" x14ac:dyDescent="0.15">
      <c r="A2" s="254"/>
      <c r="H2" s="87"/>
    </row>
    <row r="3" spans="1:11" ht="29.25" customHeight="1" x14ac:dyDescent="0.15">
      <c r="A3" s="451" t="s">
        <v>372</v>
      </c>
      <c r="H3" s="87"/>
      <c r="I3" s="128" t="s">
        <v>95</v>
      </c>
    </row>
    <row r="4" spans="1:11" ht="21.95" customHeight="1" x14ac:dyDescent="0.15">
      <c r="A4" s="997"/>
      <c r="B4" s="999" t="s">
        <v>353</v>
      </c>
      <c r="C4" s="1007" t="s">
        <v>354</v>
      </c>
      <c r="D4" s="1008"/>
      <c r="E4" s="1008"/>
      <c r="F4" s="1008"/>
      <c r="G4" s="1009"/>
      <c r="H4" s="1001" t="s">
        <v>373</v>
      </c>
      <c r="I4" s="1003" t="s">
        <v>374</v>
      </c>
    </row>
    <row r="5" spans="1:11" ht="21.95" customHeight="1" x14ac:dyDescent="0.15">
      <c r="A5" s="998"/>
      <c r="B5" s="1000"/>
      <c r="C5" s="467" t="s">
        <v>324</v>
      </c>
      <c r="D5" s="467" t="s">
        <v>58</v>
      </c>
      <c r="E5" s="467" t="s">
        <v>314</v>
      </c>
      <c r="F5" s="467" t="s">
        <v>136</v>
      </c>
      <c r="G5" s="470" t="s">
        <v>351</v>
      </c>
      <c r="H5" s="1002"/>
      <c r="I5" s="1004"/>
    </row>
    <row r="6" spans="1:11" ht="21.95" customHeight="1" x14ac:dyDescent="0.15">
      <c r="A6" s="763" t="s">
        <v>415</v>
      </c>
      <c r="B6" s="764">
        <v>15</v>
      </c>
      <c r="C6" s="764">
        <v>1325</v>
      </c>
      <c r="D6" s="764">
        <v>5</v>
      </c>
      <c r="E6" s="764">
        <v>394</v>
      </c>
      <c r="F6" s="764">
        <v>340</v>
      </c>
      <c r="G6" s="764">
        <v>586</v>
      </c>
      <c r="H6" s="764">
        <v>888</v>
      </c>
      <c r="I6" s="765">
        <v>187</v>
      </c>
      <c r="J6" s="259"/>
      <c r="K6" s="259"/>
    </row>
    <row r="7" spans="1:11" ht="21.95" customHeight="1" x14ac:dyDescent="0.15">
      <c r="A7" s="766" t="s">
        <v>425</v>
      </c>
      <c r="B7" s="616">
        <f t="shared" ref="B7:I7" si="0">SUM(B8:B18)</f>
        <v>15</v>
      </c>
      <c r="C7" s="616">
        <f>SUM(C8:C18)</f>
        <v>1301</v>
      </c>
      <c r="D7" s="616">
        <f t="shared" si="0"/>
        <v>9</v>
      </c>
      <c r="E7" s="616">
        <f t="shared" si="0"/>
        <v>389</v>
      </c>
      <c r="F7" s="616">
        <f t="shared" si="0"/>
        <v>351</v>
      </c>
      <c r="G7" s="616">
        <f t="shared" si="0"/>
        <v>552</v>
      </c>
      <c r="H7" s="616">
        <f t="shared" si="0"/>
        <v>896</v>
      </c>
      <c r="I7" s="641">
        <f t="shared" si="0"/>
        <v>185</v>
      </c>
      <c r="J7" s="259"/>
      <c r="K7" s="259"/>
    </row>
    <row r="8" spans="1:11" ht="21.95" customHeight="1" x14ac:dyDescent="0.2">
      <c r="A8" s="452" t="s">
        <v>355</v>
      </c>
      <c r="B8" s="668">
        <v>5</v>
      </c>
      <c r="C8" s="668">
        <f>D8+E8+F8+G8</f>
        <v>455</v>
      </c>
      <c r="D8" s="668">
        <v>9</v>
      </c>
      <c r="E8" s="668">
        <v>143</v>
      </c>
      <c r="F8" s="668">
        <v>125</v>
      </c>
      <c r="G8" s="668">
        <v>178</v>
      </c>
      <c r="H8" s="668">
        <v>353</v>
      </c>
      <c r="I8" s="767">
        <v>61</v>
      </c>
      <c r="J8" s="259"/>
      <c r="K8" s="259"/>
    </row>
    <row r="9" spans="1:11" ht="21.95" customHeight="1" x14ac:dyDescent="0.2">
      <c r="A9" s="452" t="s">
        <v>254</v>
      </c>
      <c r="B9" s="668">
        <v>1</v>
      </c>
      <c r="C9" s="668">
        <f>D9+E9+F9+G9</f>
        <v>89</v>
      </c>
      <c r="D9" s="668">
        <v>0</v>
      </c>
      <c r="E9" s="668">
        <v>23</v>
      </c>
      <c r="F9" s="668">
        <v>29</v>
      </c>
      <c r="G9" s="668">
        <v>37</v>
      </c>
      <c r="H9" s="668">
        <v>59</v>
      </c>
      <c r="I9" s="767">
        <v>22</v>
      </c>
      <c r="J9" s="259"/>
      <c r="K9" s="259"/>
    </row>
    <row r="10" spans="1:11" ht="21.95" customHeight="1" x14ac:dyDescent="0.2">
      <c r="A10" s="452" t="s">
        <v>104</v>
      </c>
      <c r="B10" s="668">
        <v>1</v>
      </c>
      <c r="C10" s="668">
        <f t="shared" ref="C10:C17" si="1">D10+E10+F10+G10</f>
        <v>87</v>
      </c>
      <c r="D10" s="668">
        <v>0</v>
      </c>
      <c r="E10" s="668">
        <v>28</v>
      </c>
      <c r="F10" s="668">
        <v>26</v>
      </c>
      <c r="G10" s="668">
        <v>33</v>
      </c>
      <c r="H10" s="668">
        <v>60</v>
      </c>
      <c r="I10" s="767">
        <v>7</v>
      </c>
      <c r="J10" s="259"/>
      <c r="K10" s="259"/>
    </row>
    <row r="11" spans="1:11" ht="21.95" customHeight="1" x14ac:dyDescent="0.2">
      <c r="A11" s="452" t="s">
        <v>273</v>
      </c>
      <c r="B11" s="668">
        <v>1</v>
      </c>
      <c r="C11" s="668">
        <f t="shared" si="1"/>
        <v>119</v>
      </c>
      <c r="D11" s="668">
        <v>0</v>
      </c>
      <c r="E11" s="668">
        <v>35</v>
      </c>
      <c r="F11" s="668">
        <v>27</v>
      </c>
      <c r="G11" s="668">
        <v>57</v>
      </c>
      <c r="H11" s="668">
        <v>63</v>
      </c>
      <c r="I11" s="767">
        <v>28</v>
      </c>
      <c r="J11" s="259"/>
      <c r="K11" s="259"/>
    </row>
    <row r="12" spans="1:11" ht="21.95" customHeight="1" x14ac:dyDescent="0.2">
      <c r="A12" s="452" t="s">
        <v>275</v>
      </c>
      <c r="B12" s="668">
        <v>1</v>
      </c>
      <c r="C12" s="668">
        <f t="shared" si="1"/>
        <v>76</v>
      </c>
      <c r="D12" s="668">
        <v>0</v>
      </c>
      <c r="E12" s="668">
        <v>26</v>
      </c>
      <c r="F12" s="668">
        <v>15</v>
      </c>
      <c r="G12" s="668">
        <v>35</v>
      </c>
      <c r="H12" s="668">
        <v>54</v>
      </c>
      <c r="I12" s="767">
        <v>7</v>
      </c>
      <c r="J12" s="259"/>
      <c r="K12" s="259"/>
    </row>
    <row r="13" spans="1:11" ht="21.95" customHeight="1" x14ac:dyDescent="0.2">
      <c r="A13" s="452" t="s">
        <v>249</v>
      </c>
      <c r="B13" s="668">
        <v>1</v>
      </c>
      <c r="C13" s="668">
        <f t="shared" si="1"/>
        <v>54</v>
      </c>
      <c r="D13" s="668">
        <v>0</v>
      </c>
      <c r="E13" s="668">
        <v>5</v>
      </c>
      <c r="F13" s="668">
        <v>18</v>
      </c>
      <c r="G13" s="668">
        <v>31</v>
      </c>
      <c r="H13" s="668">
        <v>29</v>
      </c>
      <c r="I13" s="767">
        <v>2</v>
      </c>
      <c r="J13" s="259"/>
      <c r="K13" s="259"/>
    </row>
    <row r="14" spans="1:11" ht="21.95" customHeight="1" x14ac:dyDescent="0.2">
      <c r="A14" s="452" t="s">
        <v>323</v>
      </c>
      <c r="B14" s="668">
        <v>1</v>
      </c>
      <c r="C14" s="668">
        <f t="shared" si="1"/>
        <v>134</v>
      </c>
      <c r="D14" s="668">
        <v>0</v>
      </c>
      <c r="E14" s="668">
        <v>39</v>
      </c>
      <c r="F14" s="668">
        <v>31</v>
      </c>
      <c r="G14" s="668">
        <v>64</v>
      </c>
      <c r="H14" s="668">
        <v>77</v>
      </c>
      <c r="I14" s="767">
        <v>22</v>
      </c>
      <c r="J14" s="259"/>
      <c r="K14" s="259"/>
    </row>
    <row r="15" spans="1:11" ht="21.95" customHeight="1" x14ac:dyDescent="0.2">
      <c r="A15" s="452" t="s">
        <v>258</v>
      </c>
      <c r="B15" s="668">
        <v>1</v>
      </c>
      <c r="C15" s="668">
        <f t="shared" si="1"/>
        <v>90</v>
      </c>
      <c r="D15" s="668">
        <v>0</v>
      </c>
      <c r="E15" s="668">
        <v>24</v>
      </c>
      <c r="F15" s="668">
        <v>31</v>
      </c>
      <c r="G15" s="668">
        <v>35</v>
      </c>
      <c r="H15" s="668">
        <v>71</v>
      </c>
      <c r="I15" s="767">
        <v>8</v>
      </c>
      <c r="J15" s="259"/>
      <c r="K15" s="259"/>
    </row>
    <row r="16" spans="1:11" ht="21.95" customHeight="1" x14ac:dyDescent="0.2">
      <c r="A16" s="452" t="s">
        <v>209</v>
      </c>
      <c r="B16" s="668">
        <v>1</v>
      </c>
      <c r="C16" s="668">
        <f t="shared" si="1"/>
        <v>125</v>
      </c>
      <c r="D16" s="668">
        <v>0</v>
      </c>
      <c r="E16" s="668">
        <v>48</v>
      </c>
      <c r="F16" s="668">
        <v>26</v>
      </c>
      <c r="G16" s="668">
        <v>51</v>
      </c>
      <c r="H16" s="668">
        <v>75</v>
      </c>
      <c r="I16" s="767">
        <v>23</v>
      </c>
      <c r="J16" s="259"/>
      <c r="K16" s="259"/>
    </row>
    <row r="17" spans="1:16" ht="21.95" customHeight="1" x14ac:dyDescent="0.2">
      <c r="A17" s="452" t="s">
        <v>356</v>
      </c>
      <c r="B17" s="668">
        <v>1</v>
      </c>
      <c r="C17" s="668">
        <f t="shared" si="1"/>
        <v>42</v>
      </c>
      <c r="D17" s="668">
        <v>0</v>
      </c>
      <c r="E17" s="668">
        <v>13</v>
      </c>
      <c r="F17" s="668">
        <v>13</v>
      </c>
      <c r="G17" s="668">
        <v>16</v>
      </c>
      <c r="H17" s="668">
        <v>31</v>
      </c>
      <c r="I17" s="767">
        <v>3</v>
      </c>
      <c r="J17" s="259"/>
      <c r="K17" s="259"/>
    </row>
    <row r="18" spans="1:16" ht="21.95" customHeight="1" x14ac:dyDescent="0.2">
      <c r="A18" s="453" t="s">
        <v>276</v>
      </c>
      <c r="B18" s="462">
        <v>1</v>
      </c>
      <c r="C18" s="462">
        <f>D18+E18+F18+G18</f>
        <v>30</v>
      </c>
      <c r="D18" s="462">
        <v>0</v>
      </c>
      <c r="E18" s="462">
        <v>5</v>
      </c>
      <c r="F18" s="462">
        <v>10</v>
      </c>
      <c r="G18" s="462">
        <v>15</v>
      </c>
      <c r="H18" s="462">
        <v>24</v>
      </c>
      <c r="I18" s="768">
        <v>2</v>
      </c>
      <c r="J18" s="259"/>
      <c r="K18" s="259"/>
    </row>
    <row r="19" spans="1:16" ht="21.95" customHeight="1" x14ac:dyDescent="0.2">
      <c r="A19" s="454"/>
      <c r="B19" s="259"/>
      <c r="C19" s="469"/>
      <c r="D19" s="469"/>
      <c r="E19" s="469"/>
      <c r="F19" s="469"/>
      <c r="G19" s="469"/>
      <c r="H19" s="472"/>
      <c r="I19" s="472"/>
      <c r="J19" s="259"/>
      <c r="K19" s="259"/>
    </row>
    <row r="20" spans="1:16" ht="21.95" customHeight="1" x14ac:dyDescent="0.2">
      <c r="A20" s="454"/>
      <c r="B20" s="259"/>
      <c r="C20" s="259"/>
      <c r="D20" s="259"/>
      <c r="E20" s="259"/>
      <c r="F20" s="259"/>
      <c r="G20" s="259"/>
      <c r="H20" s="473"/>
      <c r="I20" s="476"/>
      <c r="J20" s="259"/>
      <c r="K20" s="259"/>
    </row>
    <row r="21" spans="1:16" ht="21.95" customHeight="1" x14ac:dyDescent="0.15">
      <c r="A21" s="455" t="s">
        <v>243</v>
      </c>
      <c r="B21" s="259"/>
      <c r="C21" s="259"/>
      <c r="D21" s="259"/>
      <c r="E21" s="259"/>
      <c r="F21" s="259"/>
      <c r="G21" s="276" t="s">
        <v>95</v>
      </c>
      <c r="H21" s="259"/>
      <c r="I21" s="259"/>
      <c r="J21" s="259"/>
      <c r="K21" s="259"/>
      <c r="P21" s="128"/>
    </row>
    <row r="22" spans="1:16" s="170" customFormat="1" ht="21.95" customHeight="1" x14ac:dyDescent="0.15">
      <c r="A22" s="1005" t="s">
        <v>238</v>
      </c>
      <c r="B22" s="1010" t="s">
        <v>342</v>
      </c>
      <c r="C22" s="1011"/>
      <c r="D22" s="1012"/>
      <c r="E22" s="1013" t="s">
        <v>103</v>
      </c>
      <c r="F22" s="1014"/>
      <c r="G22" s="1015"/>
      <c r="H22" s="474"/>
      <c r="I22" s="476"/>
      <c r="J22" s="476"/>
      <c r="K22" s="476"/>
      <c r="L22" s="353"/>
      <c r="M22" s="353"/>
      <c r="N22" s="353"/>
      <c r="O22" s="353"/>
      <c r="P22" s="353"/>
    </row>
    <row r="23" spans="1:16" s="170" customFormat="1" ht="21.95" customHeight="1" x14ac:dyDescent="0.15">
      <c r="A23" s="1006"/>
      <c r="B23" s="1016" t="s">
        <v>221</v>
      </c>
      <c r="C23" s="1017"/>
      <c r="D23" s="1018"/>
      <c r="E23" s="1019" t="s">
        <v>26</v>
      </c>
      <c r="F23" s="1020"/>
      <c r="G23" s="1021"/>
      <c r="H23" s="474"/>
      <c r="I23" s="476"/>
      <c r="J23" s="476"/>
      <c r="K23" s="476"/>
      <c r="L23" s="353"/>
      <c r="M23" s="353"/>
      <c r="N23" s="353"/>
      <c r="O23" s="353"/>
      <c r="P23" s="353"/>
    </row>
    <row r="24" spans="1:16" s="170" customFormat="1" ht="21.95" customHeight="1" x14ac:dyDescent="0.15">
      <c r="A24" s="456"/>
      <c r="B24" s="461" t="s">
        <v>56</v>
      </c>
      <c r="C24" s="461" t="s">
        <v>11</v>
      </c>
      <c r="D24" s="461" t="s">
        <v>10</v>
      </c>
      <c r="E24" s="461" t="s">
        <v>56</v>
      </c>
      <c r="F24" s="461" t="s">
        <v>11</v>
      </c>
      <c r="G24" s="471" t="s">
        <v>10</v>
      </c>
      <c r="H24" s="474"/>
      <c r="I24" s="476"/>
      <c r="J24" s="476"/>
      <c r="K24" s="476"/>
      <c r="L24" s="353"/>
      <c r="M24" s="353"/>
      <c r="N24" s="353"/>
      <c r="O24" s="353"/>
      <c r="P24" s="353"/>
    </row>
    <row r="25" spans="1:16" s="1" customFormat="1" ht="21.95" customHeight="1" x14ac:dyDescent="0.15">
      <c r="A25" s="763" t="s">
        <v>415</v>
      </c>
      <c r="B25" s="667">
        <v>1325</v>
      </c>
      <c r="C25" s="764">
        <v>910</v>
      </c>
      <c r="D25" s="764">
        <v>415</v>
      </c>
      <c r="E25" s="764">
        <v>5</v>
      </c>
      <c r="F25" s="764">
        <v>3</v>
      </c>
      <c r="G25" s="769">
        <v>2</v>
      </c>
      <c r="H25" s="474"/>
      <c r="I25" s="476"/>
      <c r="J25" s="476"/>
      <c r="K25" s="476"/>
      <c r="L25" s="353"/>
      <c r="M25" s="353"/>
      <c r="N25" s="353"/>
      <c r="O25" s="353"/>
      <c r="P25" s="353"/>
    </row>
    <row r="26" spans="1:16" s="1" customFormat="1" ht="21.95" customHeight="1" x14ac:dyDescent="0.15">
      <c r="A26" s="770" t="s">
        <v>425</v>
      </c>
      <c r="B26" s="462">
        <f>C26+D26</f>
        <v>1301</v>
      </c>
      <c r="C26" s="460">
        <v>903</v>
      </c>
      <c r="D26" s="460">
        <v>398</v>
      </c>
      <c r="E26" s="460">
        <f>F26+G26</f>
        <v>9</v>
      </c>
      <c r="F26" s="460">
        <v>6</v>
      </c>
      <c r="G26" s="771">
        <v>3</v>
      </c>
      <c r="H26" s="474"/>
      <c r="I26" s="476"/>
      <c r="J26" s="476"/>
      <c r="K26" s="476"/>
      <c r="L26" s="353"/>
      <c r="M26" s="353"/>
      <c r="N26" s="353"/>
      <c r="O26" s="353"/>
      <c r="P26" s="353"/>
    </row>
    <row r="27" spans="1:16" s="1" customFormat="1" ht="21.95" customHeight="1" x14ac:dyDescent="0.15">
      <c r="A27" s="457"/>
      <c r="B27" s="463"/>
      <c r="C27" s="463"/>
      <c r="D27" s="463"/>
      <c r="E27" s="463"/>
      <c r="F27" s="463"/>
      <c r="G27" s="463"/>
      <c r="H27" s="463"/>
      <c r="I27" s="463"/>
      <c r="J27" s="463"/>
      <c r="K27" s="463"/>
      <c r="L27" s="466"/>
      <c r="M27" s="466"/>
      <c r="N27" s="466"/>
      <c r="O27" s="466"/>
      <c r="P27" s="466"/>
    </row>
    <row r="28" spans="1:16" s="1" customFormat="1" ht="21.95" customHeight="1" x14ac:dyDescent="0.2">
      <c r="A28" s="1005" t="s">
        <v>238</v>
      </c>
      <c r="B28" s="1022" t="s">
        <v>12</v>
      </c>
      <c r="C28" s="1023"/>
      <c r="D28" s="1023"/>
      <c r="E28" s="1023"/>
      <c r="F28" s="1023"/>
      <c r="G28" s="1023"/>
      <c r="H28" s="1023"/>
      <c r="I28" s="1023"/>
      <c r="J28" s="1024"/>
      <c r="K28" s="474"/>
      <c r="L28" s="353"/>
      <c r="M28" s="353"/>
      <c r="N28" s="353"/>
      <c r="O28" s="353"/>
      <c r="P28" s="353"/>
    </row>
    <row r="29" spans="1:16" s="1" customFormat="1" ht="21.95" customHeight="1" x14ac:dyDescent="0.2">
      <c r="A29" s="1006"/>
      <c r="B29" s="464" t="s">
        <v>26</v>
      </c>
      <c r="C29" s="465"/>
      <c r="D29" s="464"/>
      <c r="E29" s="995" t="s">
        <v>147</v>
      </c>
      <c r="F29" s="995" t="s">
        <v>148</v>
      </c>
      <c r="G29" s="995" t="s">
        <v>151</v>
      </c>
      <c r="H29" s="995" t="s">
        <v>109</v>
      </c>
      <c r="I29" s="995" t="s">
        <v>345</v>
      </c>
      <c r="J29" s="995" t="s">
        <v>87</v>
      </c>
      <c r="K29" s="474"/>
      <c r="L29" s="353"/>
      <c r="M29" s="353"/>
      <c r="N29" s="353"/>
      <c r="O29" s="353"/>
      <c r="P29" s="353"/>
    </row>
    <row r="30" spans="1:16" s="1" customFormat="1" ht="21.95" customHeight="1" x14ac:dyDescent="0.15">
      <c r="A30" s="456"/>
      <c r="B30" s="461" t="s">
        <v>56</v>
      </c>
      <c r="C30" s="461" t="s">
        <v>11</v>
      </c>
      <c r="D30" s="461" t="s">
        <v>10</v>
      </c>
      <c r="E30" s="996"/>
      <c r="F30" s="996"/>
      <c r="G30" s="996"/>
      <c r="H30" s="996"/>
      <c r="I30" s="996"/>
      <c r="J30" s="996"/>
      <c r="K30" s="474"/>
      <c r="L30" s="353"/>
      <c r="M30" s="353"/>
      <c r="N30" s="353"/>
      <c r="O30" s="353"/>
      <c r="P30" s="353"/>
    </row>
    <row r="31" spans="1:16" s="1" customFormat="1" ht="21.95" customHeight="1" x14ac:dyDescent="0.15">
      <c r="A31" s="763" t="s">
        <v>415</v>
      </c>
      <c r="B31" s="764">
        <v>394</v>
      </c>
      <c r="C31" s="764">
        <v>281</v>
      </c>
      <c r="D31" s="764">
        <v>113</v>
      </c>
      <c r="E31" s="764">
        <v>72</v>
      </c>
      <c r="F31" s="764">
        <v>59</v>
      </c>
      <c r="G31" s="764">
        <v>62</v>
      </c>
      <c r="H31" s="764">
        <v>63</v>
      </c>
      <c r="I31" s="764">
        <v>66</v>
      </c>
      <c r="J31" s="769">
        <v>72</v>
      </c>
      <c r="K31" s="474"/>
      <c r="L31" s="353"/>
      <c r="M31" s="353"/>
      <c r="N31" s="353"/>
      <c r="O31" s="353"/>
      <c r="P31" s="353"/>
    </row>
    <row r="32" spans="1:16" s="1" customFormat="1" ht="21.95" customHeight="1" x14ac:dyDescent="0.15">
      <c r="A32" s="770" t="s">
        <v>425</v>
      </c>
      <c r="B32" s="460">
        <f>C32+D32</f>
        <v>389</v>
      </c>
      <c r="C32" s="460">
        <v>286</v>
      </c>
      <c r="D32" s="460">
        <v>103</v>
      </c>
      <c r="E32" s="460">
        <v>56</v>
      </c>
      <c r="F32" s="460">
        <v>77</v>
      </c>
      <c r="G32" s="460">
        <v>60</v>
      </c>
      <c r="H32" s="460">
        <v>65</v>
      </c>
      <c r="I32" s="460">
        <v>64</v>
      </c>
      <c r="J32" s="772">
        <v>67</v>
      </c>
      <c r="K32" s="474"/>
      <c r="L32" s="353"/>
      <c r="M32" s="353"/>
      <c r="N32" s="353"/>
      <c r="O32" s="353"/>
      <c r="P32" s="353"/>
    </row>
    <row r="33" spans="1:16" s="1" customFormat="1" ht="21.95" customHeight="1" x14ac:dyDescent="0.15">
      <c r="A33" s="457"/>
      <c r="B33" s="463"/>
      <c r="C33" s="463"/>
      <c r="D33" s="463"/>
      <c r="E33" s="463"/>
      <c r="F33" s="463"/>
      <c r="G33" s="463"/>
      <c r="H33" s="463"/>
      <c r="I33" s="463"/>
      <c r="J33" s="463"/>
      <c r="K33" s="463"/>
      <c r="L33" s="466"/>
      <c r="M33" s="466"/>
      <c r="N33" s="466"/>
      <c r="O33" s="466"/>
      <c r="P33" s="466"/>
    </row>
    <row r="34" spans="1:16" s="170" customFormat="1" ht="21.95" customHeight="1" x14ac:dyDescent="0.2">
      <c r="A34" s="1005" t="s">
        <v>238</v>
      </c>
      <c r="B34" s="1022" t="s">
        <v>350</v>
      </c>
      <c r="C34" s="1023"/>
      <c r="D34" s="1023"/>
      <c r="E34" s="1023"/>
      <c r="F34" s="1023"/>
      <c r="G34" s="1024"/>
      <c r="H34" s="475"/>
      <c r="I34" s="477"/>
      <c r="J34" s="477"/>
      <c r="K34" s="476"/>
      <c r="L34" s="353"/>
      <c r="M34" s="353"/>
      <c r="N34" s="353"/>
      <c r="O34" s="353"/>
      <c r="P34" s="353"/>
    </row>
    <row r="35" spans="1:16" s="170" customFormat="1" ht="21.95" customHeight="1" x14ac:dyDescent="0.2">
      <c r="A35" s="1006"/>
      <c r="B35" s="465" t="s">
        <v>26</v>
      </c>
      <c r="C35" s="465"/>
      <c r="D35" s="464"/>
      <c r="E35" s="995" t="s">
        <v>147</v>
      </c>
      <c r="F35" s="995" t="s">
        <v>148</v>
      </c>
      <c r="G35" s="995" t="s">
        <v>151</v>
      </c>
      <c r="H35" s="474"/>
      <c r="I35" s="476"/>
      <c r="J35" s="476"/>
      <c r="K35" s="476"/>
      <c r="L35" s="353"/>
      <c r="M35" s="353"/>
      <c r="N35" s="353"/>
      <c r="O35" s="353"/>
      <c r="P35" s="353"/>
    </row>
    <row r="36" spans="1:16" s="170" customFormat="1" ht="21.95" customHeight="1" x14ac:dyDescent="0.15">
      <c r="A36" s="456"/>
      <c r="B36" s="461" t="s">
        <v>56</v>
      </c>
      <c r="C36" s="461" t="s">
        <v>11</v>
      </c>
      <c r="D36" s="461" t="s">
        <v>10</v>
      </c>
      <c r="E36" s="996"/>
      <c r="F36" s="996"/>
      <c r="G36" s="996"/>
      <c r="H36" s="474"/>
      <c r="I36" s="476"/>
      <c r="J36" s="476"/>
      <c r="K36" s="476"/>
      <c r="L36" s="353"/>
      <c r="M36" s="353"/>
      <c r="N36" s="353"/>
      <c r="O36" s="353"/>
      <c r="P36" s="353"/>
    </row>
    <row r="37" spans="1:16" s="1" customFormat="1" ht="21.95" customHeight="1" x14ac:dyDescent="0.15">
      <c r="A37" s="763" t="s">
        <v>415</v>
      </c>
      <c r="B37" s="764">
        <v>340</v>
      </c>
      <c r="C37" s="764">
        <v>232</v>
      </c>
      <c r="D37" s="764">
        <v>108</v>
      </c>
      <c r="E37" s="764">
        <v>119</v>
      </c>
      <c r="F37" s="764">
        <v>109</v>
      </c>
      <c r="G37" s="769">
        <v>112</v>
      </c>
      <c r="H37" s="474"/>
      <c r="I37" s="476"/>
      <c r="J37" s="476"/>
      <c r="K37" s="476"/>
      <c r="L37" s="353"/>
      <c r="M37" s="353"/>
      <c r="N37" s="353"/>
      <c r="O37" s="353"/>
      <c r="P37" s="353"/>
    </row>
    <row r="38" spans="1:16" s="1" customFormat="1" ht="21.95" customHeight="1" x14ac:dyDescent="0.15">
      <c r="A38" s="770" t="s">
        <v>425</v>
      </c>
      <c r="B38" s="460">
        <v>351</v>
      </c>
      <c r="C38" s="460">
        <v>242</v>
      </c>
      <c r="D38" s="460">
        <v>109</v>
      </c>
      <c r="E38" s="460">
        <v>122</v>
      </c>
      <c r="F38" s="460">
        <v>118</v>
      </c>
      <c r="G38" s="771">
        <v>111</v>
      </c>
      <c r="H38" s="474"/>
      <c r="I38" s="476"/>
      <c r="J38" s="476"/>
      <c r="K38" s="476"/>
      <c r="L38" s="353"/>
      <c r="M38" s="353"/>
      <c r="N38" s="353"/>
      <c r="O38" s="353"/>
      <c r="P38" s="353"/>
    </row>
    <row r="39" spans="1:16" s="1" customFormat="1" ht="21.95" customHeight="1" x14ac:dyDescent="0.15">
      <c r="A39" s="457"/>
      <c r="B39" s="463"/>
      <c r="C39" s="463"/>
      <c r="D39" s="463"/>
      <c r="E39" s="463"/>
      <c r="F39" s="463"/>
      <c r="G39" s="463"/>
      <c r="H39" s="463"/>
      <c r="I39" s="463"/>
      <c r="J39" s="463"/>
      <c r="K39" s="463"/>
      <c r="L39" s="466"/>
      <c r="M39" s="466"/>
      <c r="N39" s="466"/>
      <c r="O39" s="466"/>
      <c r="P39" s="466"/>
    </row>
    <row r="40" spans="1:16" s="1" customFormat="1" ht="21.95" customHeight="1" x14ac:dyDescent="0.2">
      <c r="A40" s="1005" t="s">
        <v>238</v>
      </c>
      <c r="B40" s="1022" t="s">
        <v>191</v>
      </c>
      <c r="C40" s="1023"/>
      <c r="D40" s="1023"/>
      <c r="E40" s="1023"/>
      <c r="F40" s="1023"/>
      <c r="G40" s="1023"/>
      <c r="H40" s="1023"/>
      <c r="I40" s="1023"/>
      <c r="J40" s="1024"/>
      <c r="K40" s="474"/>
      <c r="L40" s="353"/>
      <c r="M40" s="353"/>
      <c r="N40" s="353"/>
      <c r="O40" s="353"/>
      <c r="P40" s="353"/>
    </row>
    <row r="41" spans="1:16" s="1" customFormat="1" ht="21.95" customHeight="1" x14ac:dyDescent="0.2">
      <c r="A41" s="1006"/>
      <c r="B41" s="465" t="s">
        <v>175</v>
      </c>
      <c r="C41" s="465"/>
      <c r="D41" s="465"/>
      <c r="E41" s="465"/>
      <c r="F41" s="465"/>
      <c r="G41" s="464"/>
      <c r="H41" s="992" t="s">
        <v>176</v>
      </c>
      <c r="I41" s="993"/>
      <c r="J41" s="994"/>
      <c r="K41" s="474"/>
      <c r="L41" s="353"/>
      <c r="M41" s="353"/>
      <c r="N41" s="353"/>
      <c r="O41" s="353"/>
      <c r="P41" s="353"/>
    </row>
    <row r="42" spans="1:16" s="1" customFormat="1" ht="21.95" customHeight="1" x14ac:dyDescent="0.2">
      <c r="A42" s="458"/>
      <c r="B42" s="465" t="s">
        <v>26</v>
      </c>
      <c r="C42" s="465"/>
      <c r="D42" s="464"/>
      <c r="E42" s="995" t="s">
        <v>147</v>
      </c>
      <c r="F42" s="995" t="s">
        <v>148</v>
      </c>
      <c r="G42" s="995" t="s">
        <v>151</v>
      </c>
      <c r="H42" s="992" t="s">
        <v>26</v>
      </c>
      <c r="I42" s="993"/>
      <c r="J42" s="994"/>
      <c r="K42" s="474"/>
      <c r="L42" s="353"/>
      <c r="M42" s="353"/>
      <c r="N42" s="353"/>
      <c r="O42" s="353"/>
      <c r="P42" s="353"/>
    </row>
    <row r="43" spans="1:16" s="1" customFormat="1" ht="21.95" customHeight="1" x14ac:dyDescent="0.15">
      <c r="A43" s="456"/>
      <c r="B43" s="461" t="s">
        <v>56</v>
      </c>
      <c r="C43" s="461" t="s">
        <v>11</v>
      </c>
      <c r="D43" s="461" t="s">
        <v>10</v>
      </c>
      <c r="E43" s="996"/>
      <c r="F43" s="996"/>
      <c r="G43" s="996"/>
      <c r="H43" s="461" t="s">
        <v>56</v>
      </c>
      <c r="I43" s="461" t="s">
        <v>11</v>
      </c>
      <c r="J43" s="478" t="s">
        <v>10</v>
      </c>
      <c r="K43" s="474"/>
      <c r="L43" s="353"/>
      <c r="M43" s="353"/>
      <c r="N43" s="353"/>
      <c r="O43" s="353"/>
      <c r="P43" s="353"/>
    </row>
    <row r="44" spans="1:16" s="1" customFormat="1" ht="21.95" customHeight="1" x14ac:dyDescent="0.15">
      <c r="A44" s="763" t="s">
        <v>415</v>
      </c>
      <c r="B44" s="667">
        <v>578</v>
      </c>
      <c r="C44" s="764">
        <v>389</v>
      </c>
      <c r="D44" s="764">
        <v>189</v>
      </c>
      <c r="E44" s="764">
        <v>183</v>
      </c>
      <c r="F44" s="764">
        <v>202</v>
      </c>
      <c r="G44" s="764">
        <v>193</v>
      </c>
      <c r="H44" s="764">
        <v>8</v>
      </c>
      <c r="I44" s="764">
        <v>5</v>
      </c>
      <c r="J44" s="769">
        <v>3</v>
      </c>
      <c r="K44" s="474"/>
      <c r="L44" s="353"/>
      <c r="M44" s="353"/>
      <c r="N44" s="353"/>
      <c r="O44" s="353"/>
      <c r="P44" s="353"/>
    </row>
    <row r="45" spans="1:16" s="1" customFormat="1" ht="21.95" customHeight="1" x14ac:dyDescent="0.15">
      <c r="A45" s="770" t="s">
        <v>425</v>
      </c>
      <c r="B45" s="462">
        <f>C45+D45</f>
        <v>552</v>
      </c>
      <c r="C45" s="460">
        <v>369</v>
      </c>
      <c r="D45" s="460">
        <v>183</v>
      </c>
      <c r="E45" s="460">
        <v>170</v>
      </c>
      <c r="F45" s="460">
        <v>181</v>
      </c>
      <c r="G45" s="460">
        <v>196</v>
      </c>
      <c r="H45" s="460">
        <f>I45+J45</f>
        <v>5</v>
      </c>
      <c r="I45" s="460">
        <v>4</v>
      </c>
      <c r="J45" s="772">
        <v>1</v>
      </c>
      <c r="K45" s="474"/>
      <c r="L45" s="353"/>
      <c r="M45" s="353"/>
      <c r="N45" s="353"/>
      <c r="O45" s="353"/>
      <c r="P45" s="353"/>
    </row>
    <row r="46" spans="1:16" ht="21.95" customHeight="1" x14ac:dyDescent="0.15">
      <c r="A46" s="163" t="s">
        <v>244</v>
      </c>
    </row>
    <row r="47" spans="1:16" s="1" customFormat="1" ht="21.95" customHeight="1" x14ac:dyDescent="0.15">
      <c r="A47" s="459"/>
      <c r="B47" s="466"/>
      <c r="C47" s="466"/>
      <c r="D47" s="466"/>
      <c r="E47" s="466"/>
      <c r="F47" s="466"/>
      <c r="G47" s="466"/>
    </row>
    <row r="48" spans="1:16"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sheetData>
  <customSheetViews>
    <customSheetView guid="{2AAE3DF7-9749-4539-9FF8-8CC80BE2C78E}" showPageBreaks="1" showGridLines="0" fitToPage="1" printArea="1" view="pageBreakPreview">
      <selection activeCell="J2" sqref="J2"/>
      <pageMargins left="0.59055118110236227" right="0.39370078740157483" top="0.31496062992125984" bottom="0.55118110236220474" header="0" footer="0.27559055118110237"/>
      <printOptions horizontalCentered="1" verticalCentered="1"/>
      <pageSetup paperSize="9" scale="75" firstPageNumber="30"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rintArea="1" topLeftCell="A22">
      <selection activeCell="I50" sqref="I50"/>
      <pageMargins left="0.59055118110236227" right="0.39370078740157483" top="0.31496062992125984" bottom="0.55118110236220474" header="0" footer="0.27559055118110237"/>
      <printOptions horizontalCentered="1" verticalCentered="1"/>
      <pageSetup paperSize="9" firstPageNumber="30"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topLeftCell="A22">
      <selection activeCell="I50" sqref="I50"/>
      <pageMargins left="0.59055118110236227" right="0.39370078740157483" top="0.31496062992125984" bottom="0.55118110236220474" header="0" footer="0.27559055118110237"/>
      <printOptions horizontalCentered="1" verticalCentered="1"/>
      <pageSetup paperSize="9" scale="74" firstPageNumber="30"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selection activeCell="C1" sqref="C1"/>
      <pageMargins left="0.59055118110236227" right="0.39370078740157483" top="0.31496062992125984" bottom="0.55118110236220474" header="0" footer="0.27559055118110237"/>
      <printOptions horizontalCentered="1" verticalCentered="1"/>
      <pageSetup paperSize="9" firstPageNumber="30"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topLeftCell="A22">
      <selection activeCell="I50" sqref="I50"/>
      <pageMargins left="0.59055118110236227" right="0.39370078740157483" top="0.31496062992125984" bottom="0.55118110236220474" header="0" footer="0.27559055118110237"/>
      <printOptions horizontalCentered="1" verticalCentered="1"/>
      <pageSetup paperSize="9" scale="75" firstPageNumber="30" orientation="portrait"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pageMargins left="0.59055118110236227" right="0.39370078740157483" top="0.31496062992125984" bottom="0.55118110236220474" header="0" footer="0.27559055118110237"/>
      <printOptions horizontalCentered="1" verticalCentered="1"/>
      <pageSetup paperSize="9" scale="75" firstPageNumber="30" orientation="portrait" useFirstPageNumber="1" r:id="rId6"/>
      <headerFooter scaleWithDoc="0" alignWithMargins="0">
        <oddFooter>&amp;C-&amp;A-</oddFooter>
        <evenFooter>&amp;C- &amp;P -</evenFooter>
        <firstFooter>&amp;C- &amp;P -</firstFooter>
      </headerFooter>
    </customSheetView>
  </customSheetViews>
  <mergeCells count="30">
    <mergeCell ref="A34:A35"/>
    <mergeCell ref="E35:E36"/>
    <mergeCell ref="F35:F36"/>
    <mergeCell ref="G35:G36"/>
    <mergeCell ref="A40:A41"/>
    <mergeCell ref="B34:G34"/>
    <mergeCell ref="B40:J40"/>
    <mergeCell ref="H41:J41"/>
    <mergeCell ref="A28:A29"/>
    <mergeCell ref="E29:E30"/>
    <mergeCell ref="F29:F30"/>
    <mergeCell ref="G29:G30"/>
    <mergeCell ref="H29:H30"/>
    <mergeCell ref="B28:J28"/>
    <mergeCell ref="A4:A5"/>
    <mergeCell ref="B4:B5"/>
    <mergeCell ref="H4:H5"/>
    <mergeCell ref="I4:I5"/>
    <mergeCell ref="A22:A23"/>
    <mergeCell ref="C4:G4"/>
    <mergeCell ref="B22:D22"/>
    <mergeCell ref="E22:G22"/>
    <mergeCell ref="B23:D23"/>
    <mergeCell ref="E23:G23"/>
    <mergeCell ref="H42:J42"/>
    <mergeCell ref="I29:I30"/>
    <mergeCell ref="J29:J30"/>
    <mergeCell ref="E42:E43"/>
    <mergeCell ref="F42:F43"/>
    <mergeCell ref="G42:G43"/>
  </mergeCells>
  <phoneticPr fontId="2"/>
  <printOptions horizontalCentered="1" verticalCentered="1"/>
  <pageMargins left="0.59055118110236227" right="0.39370078740157483" top="0.31496062992125984" bottom="0.55118110236220474" header="0" footer="0.27559055118110237"/>
  <pageSetup paperSize="9" scale="75" firstPageNumber="30" orientation="portrait" useFirstPageNumber="1" r:id="rId7"/>
  <headerFooter scaleWithDoc="0" alignWithMargins="0">
    <oddFooter>&amp;C-&amp;A-</oddFooter>
    <evenFooter>&amp;C- &amp;P -</evenFooter>
    <firstFooter>&amp;C- &amp;P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5"/>
  <sheetViews>
    <sheetView showGridLines="0" view="pageBreakPreview" zoomScale="80" zoomScaleNormal="75" zoomScaleSheetLayoutView="80" workbookViewId="0">
      <pane xSplit="1" ySplit="5" topLeftCell="B6" activePane="bottomRight" state="frozen"/>
      <selection pane="topRight" activeCell="B1" sqref="B1"/>
      <selection pane="bottomLeft" activeCell="A6" sqref="A6"/>
      <selection pane="bottomRight" activeCell="M12" sqref="M12"/>
    </sheetView>
  </sheetViews>
  <sheetFormatPr defaultColWidth="9" defaultRowHeight="27" customHeight="1" x14ac:dyDescent="0.15"/>
  <cols>
    <col min="1" max="1" width="16.625" style="43" customWidth="1" collapsed="1"/>
    <col min="2" max="4" width="7.625" style="43" customWidth="1" collapsed="1"/>
    <col min="5" max="6" width="10.875" style="43" bestFit="1" customWidth="1" collapsed="1"/>
    <col min="7" max="7" width="7.125" style="43" bestFit="1" customWidth="1" collapsed="1"/>
    <col min="8" max="8" width="8" style="43" bestFit="1" customWidth="1" collapsed="1"/>
    <col min="9" max="9" width="12.5" style="43" customWidth="1" collapsed="1"/>
    <col min="10" max="10" width="12.5" style="43" bestFit="1" customWidth="1" collapsed="1"/>
    <col min="11" max="11" width="8" style="43" bestFit="1" customWidth="1" collapsed="1"/>
    <col min="12" max="12" width="9.625" style="43" customWidth="1" collapsed="1"/>
    <col min="13" max="13" width="9" style="43" collapsed="1"/>
    <col min="14" max="14" width="11" style="43" bestFit="1" customWidth="1" collapsed="1"/>
    <col min="15" max="16384" width="9" style="43" collapsed="1"/>
  </cols>
  <sheetData>
    <row r="1" spans="1:14" ht="15.75" customHeight="1" x14ac:dyDescent="0.15"/>
    <row r="2" spans="1:14" ht="27" customHeight="1" x14ac:dyDescent="0.15">
      <c r="A2" s="45" t="s">
        <v>73</v>
      </c>
    </row>
    <row r="3" spans="1:14" ht="27" customHeight="1" x14ac:dyDescent="0.15">
      <c r="A3" s="46" t="s">
        <v>360</v>
      </c>
      <c r="L3" s="36" t="s">
        <v>5</v>
      </c>
    </row>
    <row r="4" spans="1:14" ht="25.5" customHeight="1" x14ac:dyDescent="0.2">
      <c r="A4" s="47" t="s">
        <v>35</v>
      </c>
      <c r="B4" s="57" t="s">
        <v>2</v>
      </c>
      <c r="C4" s="65"/>
      <c r="D4" s="65"/>
      <c r="E4" s="74" t="s">
        <v>25</v>
      </c>
      <c r="F4" s="75"/>
      <c r="G4" s="65"/>
      <c r="H4" s="65"/>
      <c r="I4" s="74" t="s">
        <v>15</v>
      </c>
      <c r="J4" s="65"/>
      <c r="K4" s="65"/>
      <c r="L4" s="80"/>
      <c r="M4" s="87"/>
    </row>
    <row r="5" spans="1:14" s="44" customFormat="1" ht="36.950000000000003" customHeight="1" x14ac:dyDescent="0.15">
      <c r="A5" s="48" t="s">
        <v>101</v>
      </c>
      <c r="B5" s="58" t="s">
        <v>56</v>
      </c>
      <c r="C5" s="66" t="s">
        <v>4</v>
      </c>
      <c r="D5" s="66" t="s">
        <v>27</v>
      </c>
      <c r="E5" s="66" t="s">
        <v>56</v>
      </c>
      <c r="F5" s="66" t="s">
        <v>18</v>
      </c>
      <c r="G5" s="66" t="s">
        <v>1</v>
      </c>
      <c r="H5" s="66" t="s">
        <v>57</v>
      </c>
      <c r="I5" s="66" t="s">
        <v>56</v>
      </c>
      <c r="J5" s="66" t="s">
        <v>18</v>
      </c>
      <c r="K5" s="76" t="s">
        <v>1</v>
      </c>
      <c r="L5" s="81" t="s">
        <v>77</v>
      </c>
    </row>
    <row r="6" spans="1:14" s="1" customFormat="1" ht="30" customHeight="1" x14ac:dyDescent="0.15">
      <c r="A6" s="741" t="s">
        <v>424</v>
      </c>
      <c r="B6" s="59">
        <v>173</v>
      </c>
      <c r="C6" s="67">
        <v>172</v>
      </c>
      <c r="D6" s="67">
        <v>1</v>
      </c>
      <c r="E6" s="67">
        <v>1899</v>
      </c>
      <c r="F6" s="67">
        <v>1455</v>
      </c>
      <c r="G6" s="67">
        <v>43</v>
      </c>
      <c r="H6" s="67">
        <v>401</v>
      </c>
      <c r="I6" s="67">
        <v>35116</v>
      </c>
      <c r="J6" s="67">
        <v>33501</v>
      </c>
      <c r="K6" s="77">
        <v>508</v>
      </c>
      <c r="L6" s="82">
        <v>1107</v>
      </c>
    </row>
    <row r="7" spans="1:14" ht="30" customHeight="1" x14ac:dyDescent="0.2">
      <c r="A7" s="741" t="s">
        <v>425</v>
      </c>
      <c r="B7" s="59">
        <f t="shared" ref="B7:L7" si="0">B8+B9</f>
        <v>167</v>
      </c>
      <c r="C7" s="67">
        <f t="shared" si="0"/>
        <v>166</v>
      </c>
      <c r="D7" s="67">
        <f t="shared" si="0"/>
        <v>1</v>
      </c>
      <c r="E7" s="67">
        <f t="shared" si="0"/>
        <v>1837</v>
      </c>
      <c r="F7" s="67">
        <f t="shared" si="0"/>
        <v>1408</v>
      </c>
      <c r="G7" s="67">
        <f t="shared" si="0"/>
        <v>34</v>
      </c>
      <c r="H7" s="67">
        <f t="shared" si="0"/>
        <v>395</v>
      </c>
      <c r="I7" s="67">
        <f t="shared" si="0"/>
        <v>33769</v>
      </c>
      <c r="J7" s="67">
        <f t="shared" si="0"/>
        <v>32194</v>
      </c>
      <c r="K7" s="77">
        <f t="shared" si="0"/>
        <v>411</v>
      </c>
      <c r="L7" s="82">
        <f t="shared" si="0"/>
        <v>1164</v>
      </c>
      <c r="M7" s="88"/>
    </row>
    <row r="8" spans="1:14" ht="30" customHeight="1" x14ac:dyDescent="0.2">
      <c r="A8" s="49" t="s">
        <v>78</v>
      </c>
      <c r="B8" s="60">
        <f t="shared" ref="B8:L8" si="1">SUM(B10:B22)</f>
        <v>147</v>
      </c>
      <c r="C8" s="68">
        <f t="shared" si="1"/>
        <v>146</v>
      </c>
      <c r="D8" s="68">
        <f t="shared" si="1"/>
        <v>1</v>
      </c>
      <c r="E8" s="68">
        <f>SUM(E10:E22)</f>
        <v>1665</v>
      </c>
      <c r="F8" s="68">
        <f t="shared" si="1"/>
        <v>1283</v>
      </c>
      <c r="G8" s="68">
        <f t="shared" si="1"/>
        <v>29</v>
      </c>
      <c r="H8" s="68">
        <f t="shared" si="1"/>
        <v>353</v>
      </c>
      <c r="I8" s="68">
        <f t="shared" si="1"/>
        <v>31377</v>
      </c>
      <c r="J8" s="68">
        <f t="shared" si="1"/>
        <v>29987</v>
      </c>
      <c r="K8" s="78">
        <f t="shared" si="1"/>
        <v>340</v>
      </c>
      <c r="L8" s="83">
        <f t="shared" si="1"/>
        <v>1050</v>
      </c>
      <c r="M8" s="87"/>
    </row>
    <row r="9" spans="1:14" ht="30" customHeight="1" x14ac:dyDescent="0.2">
      <c r="A9" s="50" t="s">
        <v>3</v>
      </c>
      <c r="B9" s="61">
        <f t="shared" ref="B9:L9" si="2">B23+B25+B27+B31+B36+B38</f>
        <v>20</v>
      </c>
      <c r="C9" s="69">
        <f t="shared" si="2"/>
        <v>20</v>
      </c>
      <c r="D9" s="72">
        <f t="shared" si="2"/>
        <v>0</v>
      </c>
      <c r="E9" s="69">
        <f>E23+E25+E27+E31+E36+E38</f>
        <v>172</v>
      </c>
      <c r="F9" s="69">
        <f t="shared" si="2"/>
        <v>125</v>
      </c>
      <c r="G9" s="69">
        <f t="shared" si="2"/>
        <v>5</v>
      </c>
      <c r="H9" s="69">
        <f t="shared" si="2"/>
        <v>42</v>
      </c>
      <c r="I9" s="69">
        <f t="shared" si="2"/>
        <v>2392</v>
      </c>
      <c r="J9" s="69">
        <f t="shared" si="2"/>
        <v>2207</v>
      </c>
      <c r="K9" s="72">
        <f t="shared" si="2"/>
        <v>71</v>
      </c>
      <c r="L9" s="84">
        <f t="shared" si="2"/>
        <v>114</v>
      </c>
      <c r="M9" s="87"/>
    </row>
    <row r="10" spans="1:14" ht="30" customHeight="1" x14ac:dyDescent="0.2">
      <c r="A10" s="51" t="s">
        <v>83</v>
      </c>
      <c r="B10" s="60">
        <v>40</v>
      </c>
      <c r="C10" s="522">
        <v>39</v>
      </c>
      <c r="D10" s="68">
        <v>1</v>
      </c>
      <c r="E10" s="68">
        <v>561</v>
      </c>
      <c r="F10" s="68">
        <v>456</v>
      </c>
      <c r="G10" s="68">
        <v>9</v>
      </c>
      <c r="H10" s="68">
        <v>96</v>
      </c>
      <c r="I10" s="68">
        <v>12598</v>
      </c>
      <c r="J10" s="68">
        <v>12211</v>
      </c>
      <c r="K10" s="78">
        <v>109</v>
      </c>
      <c r="L10" s="83">
        <v>278</v>
      </c>
      <c r="M10" s="933"/>
      <c r="N10" s="934"/>
    </row>
    <row r="11" spans="1:14" ht="30" customHeight="1" x14ac:dyDescent="0.2">
      <c r="A11" s="51" t="s">
        <v>89</v>
      </c>
      <c r="B11" s="60">
        <v>7</v>
      </c>
      <c r="C11" s="78">
        <v>7</v>
      </c>
      <c r="D11" s="68">
        <v>0</v>
      </c>
      <c r="E11" s="68">
        <v>82</v>
      </c>
      <c r="F11" s="68">
        <v>61</v>
      </c>
      <c r="G11" s="68">
        <v>1</v>
      </c>
      <c r="H11" s="68">
        <v>20</v>
      </c>
      <c r="I11" s="68">
        <v>1460</v>
      </c>
      <c r="J11" s="68">
        <v>1399</v>
      </c>
      <c r="K11" s="78">
        <v>16</v>
      </c>
      <c r="L11" s="83">
        <v>45</v>
      </c>
      <c r="M11" s="933"/>
      <c r="N11" s="934"/>
    </row>
    <row r="12" spans="1:14" ht="30" customHeight="1" x14ac:dyDescent="0.2">
      <c r="A12" s="51" t="s">
        <v>69</v>
      </c>
      <c r="B12" s="60">
        <v>14</v>
      </c>
      <c r="C12" s="78">
        <v>14</v>
      </c>
      <c r="D12" s="68">
        <v>0</v>
      </c>
      <c r="E12" s="68">
        <v>171</v>
      </c>
      <c r="F12" s="68">
        <v>124</v>
      </c>
      <c r="G12" s="68">
        <v>1</v>
      </c>
      <c r="H12" s="68">
        <v>46</v>
      </c>
      <c r="I12" s="68">
        <v>3061</v>
      </c>
      <c r="J12" s="68">
        <v>2882</v>
      </c>
      <c r="K12" s="78">
        <v>15</v>
      </c>
      <c r="L12" s="83">
        <v>164</v>
      </c>
      <c r="M12" s="933"/>
      <c r="N12" s="934"/>
    </row>
    <row r="13" spans="1:14" ht="30" customHeight="1" x14ac:dyDescent="0.2">
      <c r="A13" s="51" t="s">
        <v>90</v>
      </c>
      <c r="B13" s="60">
        <v>17</v>
      </c>
      <c r="C13" s="78">
        <v>17</v>
      </c>
      <c r="D13" s="68">
        <v>0</v>
      </c>
      <c r="E13" s="68">
        <v>151</v>
      </c>
      <c r="F13" s="68">
        <v>110</v>
      </c>
      <c r="G13" s="68">
        <v>8</v>
      </c>
      <c r="H13" s="68">
        <v>33</v>
      </c>
      <c r="I13" s="68">
        <v>2258</v>
      </c>
      <c r="J13" s="68">
        <v>2102</v>
      </c>
      <c r="K13" s="78">
        <v>73</v>
      </c>
      <c r="L13" s="83">
        <v>83</v>
      </c>
      <c r="M13" s="933"/>
      <c r="N13" s="934"/>
    </row>
    <row r="14" spans="1:14" ht="30" customHeight="1" x14ac:dyDescent="0.2">
      <c r="A14" s="51" t="s">
        <v>230</v>
      </c>
      <c r="B14" s="60">
        <v>4</v>
      </c>
      <c r="C14" s="78">
        <v>4</v>
      </c>
      <c r="D14" s="68">
        <v>0</v>
      </c>
      <c r="E14" s="68">
        <v>39</v>
      </c>
      <c r="F14" s="68">
        <v>28</v>
      </c>
      <c r="G14" s="68">
        <v>1</v>
      </c>
      <c r="H14" s="68">
        <v>10</v>
      </c>
      <c r="I14" s="68">
        <v>588</v>
      </c>
      <c r="J14" s="68">
        <v>549</v>
      </c>
      <c r="K14" s="78">
        <v>16</v>
      </c>
      <c r="L14" s="83">
        <v>23</v>
      </c>
      <c r="M14" s="933"/>
      <c r="N14" s="934"/>
    </row>
    <row r="15" spans="1:14" ht="30" customHeight="1" x14ac:dyDescent="0.2">
      <c r="A15" s="51" t="s">
        <v>198</v>
      </c>
      <c r="B15" s="60">
        <v>6</v>
      </c>
      <c r="C15" s="78">
        <v>6</v>
      </c>
      <c r="D15" s="68">
        <v>0</v>
      </c>
      <c r="E15" s="68">
        <v>69</v>
      </c>
      <c r="F15" s="68">
        <v>52</v>
      </c>
      <c r="G15" s="68">
        <v>1</v>
      </c>
      <c r="H15" s="68">
        <v>16</v>
      </c>
      <c r="I15" s="68">
        <v>1271</v>
      </c>
      <c r="J15" s="68">
        <v>1193</v>
      </c>
      <c r="K15" s="78">
        <v>15</v>
      </c>
      <c r="L15" s="83">
        <v>63</v>
      </c>
      <c r="M15" s="933"/>
      <c r="N15" s="934"/>
    </row>
    <row r="16" spans="1:14" ht="30" customHeight="1" x14ac:dyDescent="0.2">
      <c r="A16" s="51" t="s">
        <v>137</v>
      </c>
      <c r="B16" s="60">
        <v>6</v>
      </c>
      <c r="C16" s="78">
        <v>6</v>
      </c>
      <c r="D16" s="68">
        <v>0</v>
      </c>
      <c r="E16" s="68">
        <v>58</v>
      </c>
      <c r="F16" s="68">
        <v>41</v>
      </c>
      <c r="G16" s="68">
        <v>2</v>
      </c>
      <c r="H16" s="68">
        <v>15</v>
      </c>
      <c r="I16" s="68">
        <v>966</v>
      </c>
      <c r="J16" s="68">
        <v>882</v>
      </c>
      <c r="K16" s="78">
        <v>24</v>
      </c>
      <c r="L16" s="83">
        <v>60</v>
      </c>
      <c r="M16" s="933"/>
      <c r="N16" s="934"/>
    </row>
    <row r="17" spans="1:14" ht="30" customHeight="1" x14ac:dyDescent="0.2">
      <c r="A17" s="51" t="s">
        <v>231</v>
      </c>
      <c r="B17" s="60">
        <v>13</v>
      </c>
      <c r="C17" s="78">
        <v>13</v>
      </c>
      <c r="D17" s="68">
        <v>0</v>
      </c>
      <c r="E17" s="68">
        <v>141</v>
      </c>
      <c r="F17" s="68">
        <v>112</v>
      </c>
      <c r="G17" s="68">
        <v>0</v>
      </c>
      <c r="H17" s="68">
        <v>29</v>
      </c>
      <c r="I17" s="68">
        <v>2669</v>
      </c>
      <c r="J17" s="68">
        <v>2594</v>
      </c>
      <c r="K17" s="78">
        <v>0</v>
      </c>
      <c r="L17" s="83">
        <v>75</v>
      </c>
      <c r="M17" s="933"/>
      <c r="N17" s="934"/>
    </row>
    <row r="18" spans="1:14" ht="30" customHeight="1" x14ac:dyDescent="0.2">
      <c r="A18" s="51" t="s">
        <v>388</v>
      </c>
      <c r="B18" s="60">
        <v>5</v>
      </c>
      <c r="C18" s="78">
        <v>5</v>
      </c>
      <c r="D18" s="68">
        <v>0</v>
      </c>
      <c r="E18" s="68">
        <v>64</v>
      </c>
      <c r="F18" s="68">
        <v>49</v>
      </c>
      <c r="G18" s="68">
        <v>0</v>
      </c>
      <c r="H18" s="68">
        <v>15</v>
      </c>
      <c r="I18" s="68">
        <v>1312</v>
      </c>
      <c r="J18" s="68">
        <v>1264</v>
      </c>
      <c r="K18" s="78">
        <v>0</v>
      </c>
      <c r="L18" s="83">
        <v>48</v>
      </c>
      <c r="M18" s="933"/>
      <c r="N18" s="934"/>
    </row>
    <row r="19" spans="1:14" ht="30" customHeight="1" x14ac:dyDescent="0.2">
      <c r="A19" s="51" t="s">
        <v>387</v>
      </c>
      <c r="B19" s="60">
        <v>20</v>
      </c>
      <c r="C19" s="78">
        <v>20</v>
      </c>
      <c r="D19" s="68">
        <v>0</v>
      </c>
      <c r="E19" s="68">
        <v>188</v>
      </c>
      <c r="F19" s="68">
        <v>143</v>
      </c>
      <c r="G19" s="68">
        <v>3</v>
      </c>
      <c r="H19" s="68">
        <v>42</v>
      </c>
      <c r="I19" s="68">
        <v>2855</v>
      </c>
      <c r="J19" s="68">
        <v>2703</v>
      </c>
      <c r="K19" s="78">
        <v>28</v>
      </c>
      <c r="L19" s="83">
        <v>124</v>
      </c>
      <c r="M19" s="933"/>
      <c r="N19" s="934"/>
    </row>
    <row r="20" spans="1:14" ht="30" customHeight="1" x14ac:dyDescent="0.2">
      <c r="A20" s="51" t="s">
        <v>386</v>
      </c>
      <c r="B20" s="60">
        <v>6</v>
      </c>
      <c r="C20" s="78">
        <v>6</v>
      </c>
      <c r="D20" s="68">
        <v>0</v>
      </c>
      <c r="E20" s="68">
        <v>53</v>
      </c>
      <c r="F20" s="68">
        <v>40</v>
      </c>
      <c r="G20" s="68">
        <v>1</v>
      </c>
      <c r="H20" s="68">
        <v>12</v>
      </c>
      <c r="I20" s="68">
        <v>828</v>
      </c>
      <c r="J20" s="68">
        <v>778</v>
      </c>
      <c r="K20" s="78">
        <v>16</v>
      </c>
      <c r="L20" s="83">
        <v>34</v>
      </c>
      <c r="M20" s="933"/>
      <c r="N20" s="934"/>
    </row>
    <row r="21" spans="1:14" ht="30" customHeight="1" x14ac:dyDescent="0.2">
      <c r="A21" s="51" t="s">
        <v>385</v>
      </c>
      <c r="B21" s="60">
        <v>4</v>
      </c>
      <c r="C21" s="78">
        <v>4</v>
      </c>
      <c r="D21" s="68">
        <v>0</v>
      </c>
      <c r="E21" s="68">
        <v>43</v>
      </c>
      <c r="F21" s="68">
        <v>35</v>
      </c>
      <c r="G21" s="68">
        <v>0</v>
      </c>
      <c r="H21" s="68">
        <v>8</v>
      </c>
      <c r="I21" s="68">
        <v>783</v>
      </c>
      <c r="J21" s="68">
        <v>764</v>
      </c>
      <c r="K21" s="78">
        <v>0</v>
      </c>
      <c r="L21" s="83">
        <v>19</v>
      </c>
      <c r="M21" s="933"/>
      <c r="N21" s="934"/>
    </row>
    <row r="22" spans="1:14" ht="30" customHeight="1" x14ac:dyDescent="0.2">
      <c r="A22" s="52" t="s">
        <v>384</v>
      </c>
      <c r="B22" s="61">
        <v>5</v>
      </c>
      <c r="C22" s="72">
        <v>5</v>
      </c>
      <c r="D22" s="69">
        <v>0</v>
      </c>
      <c r="E22" s="69">
        <v>45</v>
      </c>
      <c r="F22" s="69">
        <v>32</v>
      </c>
      <c r="G22" s="69">
        <v>2</v>
      </c>
      <c r="H22" s="69">
        <v>11</v>
      </c>
      <c r="I22" s="69">
        <v>728</v>
      </c>
      <c r="J22" s="69">
        <v>666</v>
      </c>
      <c r="K22" s="72">
        <v>28</v>
      </c>
      <c r="L22" s="84">
        <v>34</v>
      </c>
      <c r="M22" s="933"/>
      <c r="N22" s="934"/>
    </row>
    <row r="23" spans="1:14" ht="30" customHeight="1" x14ac:dyDescent="0.2">
      <c r="A23" s="53" t="s">
        <v>86</v>
      </c>
      <c r="B23" s="62">
        <f t="shared" ref="B23:L23" si="3">B24</f>
        <v>1</v>
      </c>
      <c r="C23" s="70">
        <f t="shared" si="3"/>
        <v>1</v>
      </c>
      <c r="D23" s="73">
        <f t="shared" si="3"/>
        <v>0</v>
      </c>
      <c r="E23" s="70">
        <f t="shared" si="3"/>
        <v>9</v>
      </c>
      <c r="F23" s="70">
        <f t="shared" si="3"/>
        <v>6</v>
      </c>
      <c r="G23" s="73">
        <f t="shared" si="3"/>
        <v>0</v>
      </c>
      <c r="H23" s="70">
        <f t="shared" si="3"/>
        <v>3</v>
      </c>
      <c r="I23" s="70">
        <f t="shared" si="3"/>
        <v>128</v>
      </c>
      <c r="J23" s="70">
        <f t="shared" si="3"/>
        <v>121</v>
      </c>
      <c r="K23" s="73">
        <f t="shared" si="3"/>
        <v>0</v>
      </c>
      <c r="L23" s="85">
        <f t="shared" si="3"/>
        <v>7</v>
      </c>
      <c r="M23" s="87"/>
      <c r="N23" s="934"/>
    </row>
    <row r="24" spans="1:14" ht="30" customHeight="1" x14ac:dyDescent="0.2">
      <c r="A24" s="52" t="s">
        <v>96</v>
      </c>
      <c r="B24" s="61">
        <v>1</v>
      </c>
      <c r="C24" s="69">
        <v>1</v>
      </c>
      <c r="D24" s="69">
        <v>0</v>
      </c>
      <c r="E24" s="69">
        <v>9</v>
      </c>
      <c r="F24" s="69">
        <v>6</v>
      </c>
      <c r="G24" s="69">
        <v>0</v>
      </c>
      <c r="H24" s="69">
        <v>3</v>
      </c>
      <c r="I24" s="69">
        <v>128</v>
      </c>
      <c r="J24" s="69">
        <v>121</v>
      </c>
      <c r="K24" s="745">
        <v>0</v>
      </c>
      <c r="L24" s="84">
        <v>7</v>
      </c>
      <c r="M24" s="87"/>
      <c r="N24" s="934"/>
    </row>
    <row r="25" spans="1:14" ht="30" customHeight="1" x14ac:dyDescent="0.2">
      <c r="A25" s="53" t="s">
        <v>45</v>
      </c>
      <c r="B25" s="62">
        <f t="shared" ref="B25:L25" si="4">B26</f>
        <v>1</v>
      </c>
      <c r="C25" s="70">
        <f t="shared" si="4"/>
        <v>1</v>
      </c>
      <c r="D25" s="73">
        <f t="shared" si="4"/>
        <v>0</v>
      </c>
      <c r="E25" s="70">
        <f t="shared" si="4"/>
        <v>5</v>
      </c>
      <c r="F25" s="70">
        <f t="shared" si="4"/>
        <v>2</v>
      </c>
      <c r="G25" s="71">
        <f t="shared" si="4"/>
        <v>2</v>
      </c>
      <c r="H25" s="73">
        <f t="shared" si="4"/>
        <v>1</v>
      </c>
      <c r="I25" s="70">
        <f t="shared" si="4"/>
        <v>36</v>
      </c>
      <c r="J25" s="70">
        <f t="shared" si="4"/>
        <v>10</v>
      </c>
      <c r="K25" s="73">
        <f t="shared" si="4"/>
        <v>25</v>
      </c>
      <c r="L25" s="85">
        <f t="shared" si="4"/>
        <v>1</v>
      </c>
      <c r="M25" s="87"/>
      <c r="N25" s="934"/>
    </row>
    <row r="26" spans="1:14" ht="30" customHeight="1" x14ac:dyDescent="0.2">
      <c r="A26" s="52" t="s">
        <v>106</v>
      </c>
      <c r="B26" s="61">
        <v>1</v>
      </c>
      <c r="C26" s="69">
        <v>1</v>
      </c>
      <c r="D26" s="69">
        <v>0</v>
      </c>
      <c r="E26" s="69">
        <v>5</v>
      </c>
      <c r="F26" s="69">
        <v>2</v>
      </c>
      <c r="G26" s="69">
        <v>2</v>
      </c>
      <c r="H26" s="69">
        <v>1</v>
      </c>
      <c r="I26" s="69">
        <v>36</v>
      </c>
      <c r="J26" s="69">
        <v>10</v>
      </c>
      <c r="K26" s="745">
        <v>25</v>
      </c>
      <c r="L26" s="746">
        <v>1</v>
      </c>
      <c r="M26" s="87"/>
      <c r="N26" s="934"/>
    </row>
    <row r="27" spans="1:14" ht="30" customHeight="1" x14ac:dyDescent="0.2">
      <c r="A27" s="53" t="s">
        <v>107</v>
      </c>
      <c r="B27" s="62">
        <f t="shared" ref="B27:L27" si="5">SUM(B28:B30)</f>
        <v>7</v>
      </c>
      <c r="C27" s="70">
        <f t="shared" si="5"/>
        <v>7</v>
      </c>
      <c r="D27" s="73">
        <f t="shared" si="5"/>
        <v>0</v>
      </c>
      <c r="E27" s="70">
        <f t="shared" si="5"/>
        <v>52</v>
      </c>
      <c r="F27" s="70">
        <f t="shared" si="5"/>
        <v>39</v>
      </c>
      <c r="G27" s="70">
        <f t="shared" si="5"/>
        <v>1</v>
      </c>
      <c r="H27" s="70">
        <f t="shared" si="5"/>
        <v>12</v>
      </c>
      <c r="I27" s="70">
        <f t="shared" si="5"/>
        <v>536</v>
      </c>
      <c r="J27" s="70">
        <f t="shared" si="5"/>
        <v>497</v>
      </c>
      <c r="K27" s="79">
        <f t="shared" si="5"/>
        <v>15</v>
      </c>
      <c r="L27" s="86">
        <f t="shared" si="5"/>
        <v>24</v>
      </c>
      <c r="M27" s="87"/>
      <c r="N27" s="934"/>
    </row>
    <row r="28" spans="1:14" ht="30" customHeight="1" x14ac:dyDescent="0.2">
      <c r="A28" s="51" t="s">
        <v>51</v>
      </c>
      <c r="B28" s="918">
        <v>0</v>
      </c>
      <c r="C28" s="68">
        <v>0</v>
      </c>
      <c r="D28" s="751">
        <v>0</v>
      </c>
      <c r="E28" s="68">
        <v>0</v>
      </c>
      <c r="F28" s="68">
        <v>0</v>
      </c>
      <c r="G28" s="68">
        <v>0</v>
      </c>
      <c r="H28" s="68">
        <v>0</v>
      </c>
      <c r="I28" s="68">
        <v>0</v>
      </c>
      <c r="J28" s="68">
        <v>0</v>
      </c>
      <c r="K28" s="68">
        <v>0</v>
      </c>
      <c r="L28" s="83">
        <v>0</v>
      </c>
      <c r="M28" s="87"/>
      <c r="N28" s="934"/>
    </row>
    <row r="29" spans="1:14" ht="30" customHeight="1" x14ac:dyDescent="0.2">
      <c r="A29" s="51" t="s">
        <v>123</v>
      </c>
      <c r="B29" s="742">
        <v>5</v>
      </c>
      <c r="C29" s="68">
        <v>5</v>
      </c>
      <c r="D29" s="78">
        <v>0</v>
      </c>
      <c r="E29" s="68">
        <v>36</v>
      </c>
      <c r="F29" s="68">
        <v>27</v>
      </c>
      <c r="G29" s="68">
        <v>1</v>
      </c>
      <c r="H29" s="68">
        <v>8</v>
      </c>
      <c r="I29" s="68">
        <v>398</v>
      </c>
      <c r="J29" s="68">
        <v>365</v>
      </c>
      <c r="K29" s="78">
        <v>15</v>
      </c>
      <c r="L29" s="83">
        <v>18</v>
      </c>
      <c r="M29" s="87"/>
      <c r="N29" s="934"/>
    </row>
    <row r="30" spans="1:14" ht="30" customHeight="1" x14ac:dyDescent="0.2">
      <c r="A30" s="51" t="s">
        <v>389</v>
      </c>
      <c r="B30" s="919">
        <v>2</v>
      </c>
      <c r="C30" s="68">
        <v>2</v>
      </c>
      <c r="D30" s="72">
        <v>0</v>
      </c>
      <c r="E30" s="68">
        <v>16</v>
      </c>
      <c r="F30" s="68">
        <v>12</v>
      </c>
      <c r="G30" s="68">
        <v>0</v>
      </c>
      <c r="H30" s="68">
        <v>4</v>
      </c>
      <c r="I30" s="68">
        <v>138</v>
      </c>
      <c r="J30" s="68">
        <v>132</v>
      </c>
      <c r="K30" s="72">
        <v>0</v>
      </c>
      <c r="L30" s="83">
        <v>6</v>
      </c>
      <c r="M30" s="87"/>
      <c r="N30" s="934"/>
    </row>
    <row r="31" spans="1:14" ht="30" customHeight="1" x14ac:dyDescent="0.2">
      <c r="A31" s="54" t="s">
        <v>108</v>
      </c>
      <c r="B31" s="63">
        <f t="shared" ref="B31:L31" si="6">SUM(B32:B35)</f>
        <v>3</v>
      </c>
      <c r="C31" s="71">
        <f t="shared" si="6"/>
        <v>3</v>
      </c>
      <c r="D31" s="73">
        <f t="shared" si="6"/>
        <v>0</v>
      </c>
      <c r="E31" s="71">
        <f>SUM(E32:E35)</f>
        <v>28</v>
      </c>
      <c r="F31" s="71">
        <f t="shared" si="6"/>
        <v>22</v>
      </c>
      <c r="G31" s="71">
        <f t="shared" si="6"/>
        <v>0</v>
      </c>
      <c r="H31" s="71">
        <f t="shared" si="6"/>
        <v>6</v>
      </c>
      <c r="I31" s="71">
        <f t="shared" si="6"/>
        <v>487</v>
      </c>
      <c r="J31" s="71">
        <f t="shared" si="6"/>
        <v>472</v>
      </c>
      <c r="K31" s="71">
        <f t="shared" si="6"/>
        <v>0</v>
      </c>
      <c r="L31" s="85">
        <f t="shared" si="6"/>
        <v>15</v>
      </c>
      <c r="M31" s="87"/>
      <c r="N31" s="934"/>
    </row>
    <row r="32" spans="1:14" ht="30" customHeight="1" x14ac:dyDescent="0.2">
      <c r="A32" s="51" t="s">
        <v>84</v>
      </c>
      <c r="B32" s="918">
        <v>1</v>
      </c>
      <c r="C32" s="68">
        <v>1</v>
      </c>
      <c r="D32" s="751">
        <v>0</v>
      </c>
      <c r="E32" s="68">
        <v>12</v>
      </c>
      <c r="F32" s="68">
        <v>10</v>
      </c>
      <c r="G32" s="68">
        <v>0</v>
      </c>
      <c r="H32" s="68">
        <v>2</v>
      </c>
      <c r="I32" s="68">
        <v>223</v>
      </c>
      <c r="J32" s="68">
        <v>215</v>
      </c>
      <c r="K32" s="68">
        <v>0</v>
      </c>
      <c r="L32" s="83">
        <v>8</v>
      </c>
      <c r="M32" s="87"/>
      <c r="N32" s="934"/>
    </row>
    <row r="33" spans="1:14" ht="30" customHeight="1" x14ac:dyDescent="0.2">
      <c r="A33" s="51" t="s">
        <v>67</v>
      </c>
      <c r="B33" s="742">
        <v>1</v>
      </c>
      <c r="C33" s="68">
        <v>1</v>
      </c>
      <c r="D33" s="78">
        <v>0</v>
      </c>
      <c r="E33" s="68">
        <v>7</v>
      </c>
      <c r="F33" s="68">
        <v>6</v>
      </c>
      <c r="G33" s="68">
        <v>0</v>
      </c>
      <c r="H33" s="68">
        <v>1</v>
      </c>
      <c r="I33" s="68">
        <v>145</v>
      </c>
      <c r="J33" s="68">
        <v>144</v>
      </c>
      <c r="K33" s="68">
        <v>0</v>
      </c>
      <c r="L33" s="83">
        <v>1</v>
      </c>
      <c r="M33" s="87"/>
      <c r="N33" s="934"/>
    </row>
    <row r="34" spans="1:14" ht="30" customHeight="1" x14ac:dyDescent="0.2">
      <c r="A34" s="51" t="s">
        <v>113</v>
      </c>
      <c r="B34" s="742">
        <v>0</v>
      </c>
      <c r="C34" s="68">
        <v>0</v>
      </c>
      <c r="D34" s="78">
        <v>0</v>
      </c>
      <c r="E34" s="68">
        <v>0</v>
      </c>
      <c r="F34" s="68">
        <v>0</v>
      </c>
      <c r="G34" s="68">
        <v>0</v>
      </c>
      <c r="H34" s="68">
        <v>0</v>
      </c>
      <c r="I34" s="68">
        <v>0</v>
      </c>
      <c r="J34" s="68">
        <v>0</v>
      </c>
      <c r="K34" s="68">
        <v>0</v>
      </c>
      <c r="L34" s="83">
        <v>0</v>
      </c>
      <c r="M34" s="87"/>
      <c r="N34" s="934"/>
    </row>
    <row r="35" spans="1:14" ht="30" customHeight="1" x14ac:dyDescent="0.2">
      <c r="A35" s="52" t="s">
        <v>115</v>
      </c>
      <c r="B35" s="919">
        <v>1</v>
      </c>
      <c r="C35" s="69">
        <v>1</v>
      </c>
      <c r="D35" s="72">
        <v>0</v>
      </c>
      <c r="E35" s="69">
        <v>9</v>
      </c>
      <c r="F35" s="69">
        <v>6</v>
      </c>
      <c r="G35" s="69">
        <v>0</v>
      </c>
      <c r="H35" s="69">
        <v>3</v>
      </c>
      <c r="I35" s="69">
        <v>119</v>
      </c>
      <c r="J35" s="69">
        <v>113</v>
      </c>
      <c r="K35" s="69">
        <v>0</v>
      </c>
      <c r="L35" s="84">
        <v>6</v>
      </c>
      <c r="M35" s="87"/>
      <c r="N35" s="934"/>
    </row>
    <row r="36" spans="1:14" ht="30" customHeight="1" x14ac:dyDescent="0.2">
      <c r="A36" s="53" t="s">
        <v>99</v>
      </c>
      <c r="B36" s="62">
        <f t="shared" ref="B36:L36" si="7">B37</f>
        <v>3</v>
      </c>
      <c r="C36" s="70">
        <f t="shared" si="7"/>
        <v>3</v>
      </c>
      <c r="D36" s="73">
        <f t="shared" si="7"/>
        <v>0</v>
      </c>
      <c r="E36" s="70">
        <f t="shared" si="7"/>
        <v>37</v>
      </c>
      <c r="F36" s="70">
        <f t="shared" si="7"/>
        <v>27</v>
      </c>
      <c r="G36" s="71">
        <f t="shared" si="7"/>
        <v>0</v>
      </c>
      <c r="H36" s="70">
        <f t="shared" si="7"/>
        <v>10</v>
      </c>
      <c r="I36" s="70">
        <f t="shared" si="7"/>
        <v>669</v>
      </c>
      <c r="J36" s="70">
        <f t="shared" si="7"/>
        <v>634</v>
      </c>
      <c r="K36" s="71">
        <f t="shared" si="7"/>
        <v>0</v>
      </c>
      <c r="L36" s="86">
        <f t="shared" si="7"/>
        <v>35</v>
      </c>
      <c r="M36" s="87"/>
      <c r="N36" s="934"/>
    </row>
    <row r="37" spans="1:14" ht="30" customHeight="1" x14ac:dyDescent="0.2">
      <c r="A37" s="52" t="s">
        <v>390</v>
      </c>
      <c r="B37" s="61">
        <v>3</v>
      </c>
      <c r="C37" s="69">
        <v>3</v>
      </c>
      <c r="D37" s="745">
        <v>0</v>
      </c>
      <c r="E37" s="69">
        <v>37</v>
      </c>
      <c r="F37" s="69">
        <v>27</v>
      </c>
      <c r="G37" s="69">
        <v>0</v>
      </c>
      <c r="H37" s="69">
        <v>10</v>
      </c>
      <c r="I37" s="69">
        <v>669</v>
      </c>
      <c r="J37" s="69">
        <v>634</v>
      </c>
      <c r="K37" s="745">
        <v>0</v>
      </c>
      <c r="L37" s="84">
        <v>35</v>
      </c>
      <c r="M37" s="87"/>
      <c r="N37" s="934"/>
    </row>
    <row r="38" spans="1:14" ht="30" customHeight="1" x14ac:dyDescent="0.2">
      <c r="A38" s="53" t="s">
        <v>116</v>
      </c>
      <c r="B38" s="62">
        <f t="shared" ref="B38:L38" si="8">B39+B40</f>
        <v>5</v>
      </c>
      <c r="C38" s="70">
        <f t="shared" si="8"/>
        <v>5</v>
      </c>
      <c r="D38" s="73">
        <f t="shared" si="8"/>
        <v>0</v>
      </c>
      <c r="E38" s="70">
        <f t="shared" si="8"/>
        <v>41</v>
      </c>
      <c r="F38" s="70">
        <f t="shared" si="8"/>
        <v>29</v>
      </c>
      <c r="G38" s="71">
        <f t="shared" si="8"/>
        <v>2</v>
      </c>
      <c r="H38" s="70">
        <f t="shared" si="8"/>
        <v>10</v>
      </c>
      <c r="I38" s="70">
        <f t="shared" si="8"/>
        <v>536</v>
      </c>
      <c r="J38" s="70">
        <f t="shared" si="8"/>
        <v>473</v>
      </c>
      <c r="K38" s="71">
        <f t="shared" si="8"/>
        <v>31</v>
      </c>
      <c r="L38" s="86">
        <f t="shared" si="8"/>
        <v>32</v>
      </c>
      <c r="M38" s="87"/>
      <c r="N38" s="934"/>
    </row>
    <row r="39" spans="1:14" ht="30" customHeight="1" x14ac:dyDescent="0.2">
      <c r="A39" s="51" t="s">
        <v>119</v>
      </c>
      <c r="B39" s="60">
        <v>4</v>
      </c>
      <c r="C39" s="68">
        <v>4</v>
      </c>
      <c r="D39" s="751">
        <v>0</v>
      </c>
      <c r="E39" s="68">
        <v>33</v>
      </c>
      <c r="F39" s="68">
        <v>23</v>
      </c>
      <c r="G39" s="751">
        <v>2</v>
      </c>
      <c r="H39" s="68">
        <v>8</v>
      </c>
      <c r="I39" s="68">
        <v>466</v>
      </c>
      <c r="J39" s="68">
        <v>406</v>
      </c>
      <c r="K39" s="751">
        <v>31</v>
      </c>
      <c r="L39" s="83">
        <v>29</v>
      </c>
      <c r="M39" s="87"/>
      <c r="N39" s="934"/>
    </row>
    <row r="40" spans="1:14" ht="30" customHeight="1" x14ac:dyDescent="0.2">
      <c r="A40" s="55" t="s">
        <v>118</v>
      </c>
      <c r="B40" s="758">
        <v>1</v>
      </c>
      <c r="C40" s="920">
        <v>1</v>
      </c>
      <c r="D40" s="759">
        <v>0</v>
      </c>
      <c r="E40" s="920">
        <v>8</v>
      </c>
      <c r="F40" s="920">
        <v>6</v>
      </c>
      <c r="G40" s="920">
        <v>0</v>
      </c>
      <c r="H40" s="920">
        <v>2</v>
      </c>
      <c r="I40" s="920">
        <v>70</v>
      </c>
      <c r="J40" s="920">
        <v>67</v>
      </c>
      <c r="K40" s="759">
        <v>0</v>
      </c>
      <c r="L40" s="762">
        <v>3</v>
      </c>
      <c r="M40" s="87"/>
      <c r="N40" s="934"/>
    </row>
    <row r="41" spans="1:14" ht="30" customHeight="1" x14ac:dyDescent="0.15">
      <c r="A41" s="56"/>
    </row>
    <row r="42" spans="1:14" ht="30" customHeight="1" x14ac:dyDescent="0.15">
      <c r="B42" s="64"/>
      <c r="C42" s="64"/>
      <c r="D42" s="64"/>
      <c r="E42" s="64"/>
      <c r="F42" s="64"/>
      <c r="G42" s="64"/>
      <c r="H42" s="64"/>
      <c r="I42" s="64"/>
      <c r="J42" s="64"/>
      <c r="K42" s="64"/>
      <c r="L42" s="64"/>
    </row>
    <row r="43" spans="1:14" ht="22.7" customHeight="1" x14ac:dyDescent="0.15">
      <c r="B43" s="64"/>
      <c r="C43" s="64"/>
      <c r="D43" s="64"/>
      <c r="E43" s="64"/>
      <c r="F43" s="64"/>
      <c r="G43" s="64"/>
      <c r="H43" s="64"/>
      <c r="I43" s="64"/>
      <c r="J43" s="64"/>
      <c r="K43" s="64"/>
      <c r="L43" s="64"/>
    </row>
    <row r="44" spans="1:14" ht="18.95" customHeight="1" x14ac:dyDescent="0.15"/>
    <row r="45" spans="1:14" ht="18.95" customHeight="1" x14ac:dyDescent="0.15"/>
    <row r="46" spans="1:14" ht="18.95" customHeight="1" x14ac:dyDescent="0.15"/>
    <row r="47" spans="1:14" ht="18.95" customHeight="1" x14ac:dyDescent="0.15"/>
    <row r="48" spans="1:14" ht="18.95" customHeight="1" x14ac:dyDescent="0.15"/>
    <row r="49" ht="18.95" customHeight="1" x14ac:dyDescent="0.15"/>
    <row r="50" ht="18.95" customHeight="1" x14ac:dyDescent="0.15"/>
    <row r="51" ht="18.95" customHeight="1" x14ac:dyDescent="0.15"/>
    <row r="52" ht="18.95" customHeight="1" x14ac:dyDescent="0.15"/>
    <row r="53" ht="18.95" customHeight="1" x14ac:dyDescent="0.15"/>
    <row r="54" ht="18.95" customHeight="1" x14ac:dyDescent="0.15"/>
    <row r="55" ht="18.95" customHeight="1" x14ac:dyDescent="0.15"/>
    <row r="56" ht="18.95" customHeight="1" x14ac:dyDescent="0.15"/>
    <row r="57" ht="18.95" customHeight="1" x14ac:dyDescent="0.15"/>
    <row r="58" ht="18.95" customHeight="1" x14ac:dyDescent="0.15"/>
    <row r="59" ht="18.95" customHeight="1" x14ac:dyDescent="0.15"/>
    <row r="60" ht="18.95" customHeight="1" x14ac:dyDescent="0.15"/>
    <row r="61" ht="18.95" customHeight="1" x14ac:dyDescent="0.15"/>
    <row r="62" ht="18.95" customHeight="1" x14ac:dyDescent="0.15"/>
    <row r="63" ht="18.95" customHeight="1" x14ac:dyDescent="0.15"/>
    <row r="64" ht="18.95" customHeight="1" x14ac:dyDescent="0.15"/>
    <row r="65" ht="18.95" customHeight="1" x14ac:dyDescent="0.15"/>
    <row r="66" ht="18.95" customHeight="1" x14ac:dyDescent="0.15"/>
    <row r="67" ht="18.95" customHeight="1" x14ac:dyDescent="0.15"/>
    <row r="68" ht="18.95" customHeight="1" x14ac:dyDescent="0.15"/>
    <row r="69" ht="18.95" customHeight="1" x14ac:dyDescent="0.15"/>
    <row r="70" ht="18.95" customHeight="1" x14ac:dyDescent="0.15"/>
    <row r="71" ht="18.95" customHeight="1" x14ac:dyDescent="0.15"/>
    <row r="72" ht="18.95" customHeight="1" x14ac:dyDescent="0.15"/>
    <row r="73" ht="18.95" customHeight="1" x14ac:dyDescent="0.15"/>
    <row r="74" ht="18.95" customHeight="1" x14ac:dyDescent="0.15"/>
    <row r="75" ht="18.95" customHeight="1" x14ac:dyDescent="0.15"/>
    <row r="76" ht="18.95" customHeight="1" x14ac:dyDescent="0.15"/>
    <row r="77" ht="18.95" customHeight="1" x14ac:dyDescent="0.15"/>
    <row r="78" ht="18.95" customHeight="1" x14ac:dyDescent="0.15"/>
    <row r="79" ht="18.95" customHeight="1" x14ac:dyDescent="0.15"/>
    <row r="80" ht="18.95" customHeight="1" x14ac:dyDescent="0.15"/>
    <row r="81" ht="18.95" customHeight="1" x14ac:dyDescent="0.15"/>
    <row r="82" ht="18.95" customHeight="1" x14ac:dyDescent="0.15"/>
    <row r="83" ht="18.95" customHeight="1" x14ac:dyDescent="0.15"/>
    <row r="84" ht="18.95" customHeight="1" x14ac:dyDescent="0.15"/>
    <row r="85" ht="18.95" customHeight="1" x14ac:dyDescent="0.15"/>
  </sheetData>
  <customSheetViews>
    <customSheetView guid="{2AAE3DF7-9749-4539-9FF8-8CC80BE2C78E}" scale="80" showPageBreaks="1" showGridLines="0" fitToPage="1" printArea="1" view="pageBreakPreview">
      <pane xSplit="1" ySplit="5" topLeftCell="B6" activePane="bottomRight" state="frozen"/>
      <selection pane="bottomRight" activeCell="M12" sqref="M12"/>
      <pageMargins left="0.59055118110236227" right="0.39370078740157483" top="0.31496062992125984" bottom="0.55118110236220474" header="0" footer="0.27559055118110237"/>
      <printOptions horizontalCentered="1" verticalCentered="1"/>
      <pageSetup paperSize="9" scale="72" firstPageNumber="13"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rintArea="1">
      <pane xSplit="1" ySplit="5" topLeftCell="B27" state="frozen"/>
      <selection activeCell="B42" sqref="B42:B43"/>
      <pageMargins left="0.59055118110236227" right="0.39370078740157483" top="0.31496062992125984" bottom="0.55118110236220474" header="0" footer="0.27559055118110237"/>
      <printOptions horizontalCentered="1" verticalCentered="1"/>
      <pageSetup paperSize="9" firstPageNumber="13"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5" topLeftCell="B27" activePane="bottomRight" state="frozen"/>
      <selection pane="bottomRight" activeCell="B42" sqref="B42:B43"/>
      <pageMargins left="0.59055118110236227" right="0.39370078740157483" top="0.31496062992125984" bottom="0.55118110236220474" header="0" footer="0.27559055118110237"/>
      <printOptions horizontalCentered="1" verticalCentered="1"/>
      <pageSetup paperSize="9" scale="71" firstPageNumber="13"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pane xSplit="1" ySplit="5" topLeftCell="B6" state="frozen"/>
      <pageMargins left="0.59055118110236227" right="0.39370078740157483" top="0.31496062992125984" bottom="0.55118110236220474" header="0" footer="0.27559055118110237"/>
      <printOptions horizontalCentered="1" verticalCentered="1"/>
      <pageSetup paperSize="9" firstPageNumber="13"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5" topLeftCell="B27" activePane="bottomRight" state="frozen"/>
      <selection pane="bottomRight" activeCell="B42" sqref="B42:B43"/>
      <pageMargins left="0.59055118110236227" right="0.39370078740157483" top="0.31496062992125984" bottom="0.55118110236220474" header="0" footer="0.27559055118110237"/>
      <printOptions horizontalCentered="1" verticalCentered="1"/>
      <pageSetup paperSize="9" scale="68" firstPageNumber="13" orientation="portrait"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pane xSplit="1" ySplit="5" topLeftCell="B6" activePane="bottomRight" state="frozen"/>
      <selection pane="bottomRight"/>
      <pageMargins left="0.59055118110236227" right="0.39370078740157483" top="0.31496062992125984" bottom="0.55118110236220474" header="0" footer="0.27559055118110237"/>
      <printOptions horizontalCentered="1" verticalCentered="1"/>
      <pageSetup paperSize="9" scale="71" firstPageNumber="13" orientation="portrait" useFirstPageNumber="1" r:id="rId6"/>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72" firstPageNumber="13" orientation="portrait" useFirstPageNumber="1" r:id="rId7"/>
  <headerFooter scaleWithDoc="0" alignWithMargins="0">
    <oddFooter>&amp;C-&amp;A-</oddFooter>
    <evenFooter>&amp;C- &amp;P -</evenFooter>
    <firstFooter>&amp;C- &amp;P -</firstFooter>
  </headerFooter>
  <drawing r:id="rId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76"/>
  <sheetViews>
    <sheetView showGridLines="0" view="pageBreakPreview" zoomScale="80" zoomScaleNormal="75" zoomScaleSheetLayoutView="80" workbookViewId="0">
      <pane xSplit="1" ySplit="6" topLeftCell="B7" activePane="bottomRight" state="frozen"/>
      <selection pane="topRight" activeCell="B1" sqref="B1"/>
      <selection pane="bottomLeft" activeCell="A7" sqref="A7"/>
      <selection pane="bottomRight" activeCell="J12" sqref="J12"/>
    </sheetView>
  </sheetViews>
  <sheetFormatPr defaultColWidth="9" defaultRowHeight="13.5" x14ac:dyDescent="0.15"/>
  <cols>
    <col min="1" max="1" width="17.625" style="43" customWidth="1" collapsed="1"/>
    <col min="2" max="2" width="8.125" style="43" customWidth="1" collapsed="1"/>
    <col min="3" max="3" width="9.875" style="43" customWidth="1" collapsed="1"/>
    <col min="4" max="5" width="9.375" style="43" customWidth="1" collapsed="1"/>
    <col min="6" max="6" width="9.875" style="43" customWidth="1" collapsed="1"/>
    <col min="7" max="8" width="9.375" style="43" customWidth="1" collapsed="1"/>
    <col min="9" max="9" width="9.875" style="43" customWidth="1" collapsed="1"/>
    <col min="10" max="11" width="9.375" style="43" customWidth="1" collapsed="1"/>
    <col min="12" max="12" width="9.875" style="43" customWidth="1" collapsed="1"/>
    <col min="13" max="14" width="9.375" style="43" customWidth="1" collapsed="1"/>
    <col min="15" max="15" width="9.375" style="43" bestFit="1" customWidth="1" collapsed="1"/>
    <col min="16" max="16" width="9.125" style="43" bestFit="1" customWidth="1" collapsed="1"/>
    <col min="17" max="17" width="9.125" style="43" customWidth="1" collapsed="1"/>
    <col min="18" max="16384" width="9" style="43" collapsed="1"/>
  </cols>
  <sheetData>
    <row r="1" spans="1:17" ht="27" customHeight="1" x14ac:dyDescent="0.15">
      <c r="A1" s="180" t="s">
        <v>270</v>
      </c>
    </row>
    <row r="2" spans="1:17" ht="18" customHeight="1" x14ac:dyDescent="0.15">
      <c r="A2" s="46" t="s">
        <v>375</v>
      </c>
    </row>
    <row r="3" spans="1:17" ht="18" customHeight="1" x14ac:dyDescent="0.15">
      <c r="A3" s="479" t="s">
        <v>20</v>
      </c>
      <c r="B3" s="484"/>
      <c r="C3" s="484"/>
      <c r="D3" s="484"/>
      <c r="E3" s="484"/>
      <c r="F3" s="484"/>
      <c r="G3" s="484"/>
      <c r="H3" s="484"/>
      <c r="I3" s="484"/>
      <c r="J3" s="484"/>
      <c r="K3" s="484"/>
      <c r="L3" s="484"/>
      <c r="M3" s="484"/>
      <c r="N3" s="484"/>
      <c r="O3" s="484"/>
      <c r="P3" s="511"/>
      <c r="Q3" s="513" t="s">
        <v>245</v>
      </c>
    </row>
    <row r="4" spans="1:17" ht="33.75" customHeight="1" x14ac:dyDescent="0.15">
      <c r="A4" s="241" t="s">
        <v>35</v>
      </c>
      <c r="B4" s="1030" t="s">
        <v>248</v>
      </c>
      <c r="C4" s="1027" t="s">
        <v>117</v>
      </c>
      <c r="D4" s="1028"/>
      <c r="E4" s="1028"/>
      <c r="F4" s="1028"/>
      <c r="G4" s="1028"/>
      <c r="H4" s="1028"/>
      <c r="I4" s="1028"/>
      <c r="J4" s="1028"/>
      <c r="K4" s="1028"/>
      <c r="L4" s="1028"/>
      <c r="M4" s="1028"/>
      <c r="N4" s="1029"/>
      <c r="O4" s="510" t="s">
        <v>34</v>
      </c>
      <c r="P4" s="512" t="s">
        <v>122</v>
      </c>
      <c r="Q4" s="514" t="s">
        <v>250</v>
      </c>
    </row>
    <row r="5" spans="1:17" ht="21" customHeight="1" x14ac:dyDescent="0.15">
      <c r="A5" s="1033" t="s">
        <v>101</v>
      </c>
      <c r="B5" s="1031"/>
      <c r="C5" s="486" t="s">
        <v>26</v>
      </c>
      <c r="D5" s="487"/>
      <c r="E5" s="493"/>
      <c r="F5" s="499" t="s">
        <v>193</v>
      </c>
      <c r="G5" s="499"/>
      <c r="H5" s="493"/>
      <c r="I5" s="499" t="s">
        <v>105</v>
      </c>
      <c r="J5" s="499"/>
      <c r="K5" s="493"/>
      <c r="L5" s="499" t="s">
        <v>203</v>
      </c>
      <c r="M5" s="499"/>
      <c r="N5" s="499"/>
      <c r="O5" s="1034" t="s">
        <v>150</v>
      </c>
      <c r="P5" s="1036" t="s">
        <v>65</v>
      </c>
      <c r="Q5" s="1025" t="s">
        <v>65</v>
      </c>
    </row>
    <row r="6" spans="1:17" s="1" customFormat="1" ht="21" customHeight="1" x14ac:dyDescent="0.15">
      <c r="A6" s="980"/>
      <c r="B6" s="1032"/>
      <c r="C6" s="22" t="s">
        <v>56</v>
      </c>
      <c r="D6" s="648" t="s">
        <v>11</v>
      </c>
      <c r="E6" s="113" t="s">
        <v>10</v>
      </c>
      <c r="F6" s="22" t="s">
        <v>56</v>
      </c>
      <c r="G6" s="648" t="s">
        <v>11</v>
      </c>
      <c r="H6" s="500" t="s">
        <v>10</v>
      </c>
      <c r="I6" s="22" t="s">
        <v>56</v>
      </c>
      <c r="J6" s="648" t="s">
        <v>11</v>
      </c>
      <c r="K6" s="107" t="s">
        <v>10</v>
      </c>
      <c r="L6" s="22" t="s">
        <v>56</v>
      </c>
      <c r="M6" s="648" t="s">
        <v>11</v>
      </c>
      <c r="N6" s="113" t="s">
        <v>10</v>
      </c>
      <c r="O6" s="1035"/>
      <c r="P6" s="1035"/>
      <c r="Q6" s="1026"/>
    </row>
    <row r="7" spans="1:17" s="1" customFormat="1" ht="30" customHeight="1" x14ac:dyDescent="0.15">
      <c r="A7" s="741" t="s">
        <v>415</v>
      </c>
      <c r="B7" s="59">
        <v>31</v>
      </c>
      <c r="C7" s="67">
        <v>1559</v>
      </c>
      <c r="D7" s="488">
        <v>788</v>
      </c>
      <c r="E7" s="494">
        <v>771</v>
      </c>
      <c r="F7" s="67">
        <v>468</v>
      </c>
      <c r="G7" s="488">
        <v>221</v>
      </c>
      <c r="H7" s="501">
        <v>247</v>
      </c>
      <c r="I7" s="67">
        <v>526</v>
      </c>
      <c r="J7" s="488">
        <v>283</v>
      </c>
      <c r="K7" s="505">
        <v>243</v>
      </c>
      <c r="L7" s="67">
        <v>565</v>
      </c>
      <c r="M7" s="488">
        <v>284</v>
      </c>
      <c r="N7" s="494">
        <v>281</v>
      </c>
      <c r="O7" s="77">
        <v>628</v>
      </c>
      <c r="P7" s="77">
        <v>293</v>
      </c>
      <c r="Q7" s="82">
        <v>31</v>
      </c>
    </row>
    <row r="8" spans="1:17" s="1" customFormat="1" ht="30" customHeight="1" x14ac:dyDescent="0.15">
      <c r="A8" s="741" t="s">
        <v>425</v>
      </c>
      <c r="B8" s="59">
        <f t="shared" ref="B8:Q8" si="0">B9+B10</f>
        <v>31</v>
      </c>
      <c r="C8" s="67">
        <f>C9+C10</f>
        <v>1449</v>
      </c>
      <c r="D8" s="488">
        <f t="shared" si="0"/>
        <v>737</v>
      </c>
      <c r="E8" s="494">
        <f t="shared" si="0"/>
        <v>712</v>
      </c>
      <c r="F8" s="67">
        <f t="shared" si="0"/>
        <v>446</v>
      </c>
      <c r="G8" s="488">
        <f t="shared" si="0"/>
        <v>231</v>
      </c>
      <c r="H8" s="501">
        <f t="shared" si="0"/>
        <v>215</v>
      </c>
      <c r="I8" s="67">
        <f t="shared" si="0"/>
        <v>464</v>
      </c>
      <c r="J8" s="488">
        <f t="shared" si="0"/>
        <v>218</v>
      </c>
      <c r="K8" s="505">
        <f t="shared" si="0"/>
        <v>246</v>
      </c>
      <c r="L8" s="67">
        <f t="shared" si="0"/>
        <v>539</v>
      </c>
      <c r="M8" s="488">
        <f t="shared" si="0"/>
        <v>288</v>
      </c>
      <c r="N8" s="494">
        <f t="shared" si="0"/>
        <v>251</v>
      </c>
      <c r="O8" s="77">
        <f t="shared" si="0"/>
        <v>560</v>
      </c>
      <c r="P8" s="77">
        <f t="shared" si="0"/>
        <v>315</v>
      </c>
      <c r="Q8" s="82">
        <f t="shared" si="0"/>
        <v>29</v>
      </c>
    </row>
    <row r="9" spans="1:17" ht="30" customHeight="1" x14ac:dyDescent="0.2">
      <c r="A9" s="51" t="s">
        <v>53</v>
      </c>
      <c r="B9" s="60">
        <f t="shared" ref="B9:Q9" si="1">SUM(B11:B23)</f>
        <v>29</v>
      </c>
      <c r="C9" s="68">
        <f t="shared" si="1"/>
        <v>1429</v>
      </c>
      <c r="D9" s="489">
        <f t="shared" si="1"/>
        <v>723</v>
      </c>
      <c r="E9" s="495">
        <f t="shared" si="1"/>
        <v>706</v>
      </c>
      <c r="F9" s="68">
        <f t="shared" si="1"/>
        <v>440</v>
      </c>
      <c r="G9" s="489">
        <f t="shared" si="1"/>
        <v>226</v>
      </c>
      <c r="H9" s="502">
        <f t="shared" si="1"/>
        <v>214</v>
      </c>
      <c r="I9" s="68">
        <f t="shared" si="1"/>
        <v>458</v>
      </c>
      <c r="J9" s="489">
        <f t="shared" si="1"/>
        <v>213</v>
      </c>
      <c r="K9" s="506">
        <f t="shared" si="1"/>
        <v>245</v>
      </c>
      <c r="L9" s="68">
        <f t="shared" si="1"/>
        <v>531</v>
      </c>
      <c r="M9" s="489">
        <f t="shared" si="1"/>
        <v>284</v>
      </c>
      <c r="N9" s="495">
        <f t="shared" si="1"/>
        <v>247</v>
      </c>
      <c r="O9" s="68">
        <f t="shared" si="1"/>
        <v>548</v>
      </c>
      <c r="P9" s="78">
        <f t="shared" si="1"/>
        <v>310</v>
      </c>
      <c r="Q9" s="83">
        <f t="shared" si="1"/>
        <v>25</v>
      </c>
    </row>
    <row r="10" spans="1:17" ht="30" customHeight="1" x14ac:dyDescent="0.2">
      <c r="A10" s="52" t="s">
        <v>133</v>
      </c>
      <c r="B10" s="61">
        <f t="shared" ref="B10:Q10" si="2">B24+B26+B28+B32+B37+B39</f>
        <v>2</v>
      </c>
      <c r="C10" s="69">
        <f t="shared" si="2"/>
        <v>20</v>
      </c>
      <c r="D10" s="490">
        <f t="shared" si="2"/>
        <v>14</v>
      </c>
      <c r="E10" s="496">
        <f t="shared" si="2"/>
        <v>6</v>
      </c>
      <c r="F10" s="69">
        <f t="shared" si="2"/>
        <v>6</v>
      </c>
      <c r="G10" s="490">
        <f t="shared" si="2"/>
        <v>5</v>
      </c>
      <c r="H10" s="503">
        <f t="shared" si="2"/>
        <v>1</v>
      </c>
      <c r="I10" s="69">
        <f t="shared" si="2"/>
        <v>6</v>
      </c>
      <c r="J10" s="490">
        <f t="shared" si="2"/>
        <v>5</v>
      </c>
      <c r="K10" s="507">
        <f t="shared" si="2"/>
        <v>1</v>
      </c>
      <c r="L10" s="69">
        <f t="shared" si="2"/>
        <v>8</v>
      </c>
      <c r="M10" s="490">
        <f t="shared" si="2"/>
        <v>4</v>
      </c>
      <c r="N10" s="496">
        <f t="shared" si="2"/>
        <v>4</v>
      </c>
      <c r="O10" s="69">
        <f t="shared" si="2"/>
        <v>12</v>
      </c>
      <c r="P10" s="72">
        <f t="shared" si="2"/>
        <v>5</v>
      </c>
      <c r="Q10" s="84">
        <f t="shared" si="2"/>
        <v>4</v>
      </c>
    </row>
    <row r="11" spans="1:17" ht="30" customHeight="1" x14ac:dyDescent="0.2">
      <c r="A11" s="480" t="s">
        <v>315</v>
      </c>
      <c r="B11" s="60">
        <v>15</v>
      </c>
      <c r="C11" s="68">
        <v>816</v>
      </c>
      <c r="D11" s="489">
        <v>420</v>
      </c>
      <c r="E11" s="495">
        <v>396</v>
      </c>
      <c r="F11" s="68">
        <v>253</v>
      </c>
      <c r="G11" s="489">
        <v>129</v>
      </c>
      <c r="H11" s="502">
        <v>124</v>
      </c>
      <c r="I11" s="68">
        <v>265</v>
      </c>
      <c r="J11" s="489">
        <v>127</v>
      </c>
      <c r="K11" s="506">
        <v>138</v>
      </c>
      <c r="L11" s="68">
        <v>298</v>
      </c>
      <c r="M11" s="489">
        <v>164</v>
      </c>
      <c r="N11" s="495">
        <v>134</v>
      </c>
      <c r="O11" s="68">
        <v>323</v>
      </c>
      <c r="P11" s="68">
        <v>151</v>
      </c>
      <c r="Q11" s="529">
        <v>7</v>
      </c>
    </row>
    <row r="12" spans="1:17" ht="30" customHeight="1" x14ac:dyDescent="0.2">
      <c r="A12" s="480" t="s">
        <v>149</v>
      </c>
      <c r="B12" s="60">
        <v>2</v>
      </c>
      <c r="C12" s="68">
        <v>145</v>
      </c>
      <c r="D12" s="489">
        <v>64</v>
      </c>
      <c r="E12" s="495">
        <v>81</v>
      </c>
      <c r="F12" s="68">
        <v>46</v>
      </c>
      <c r="G12" s="489">
        <v>20</v>
      </c>
      <c r="H12" s="502">
        <v>26</v>
      </c>
      <c r="I12" s="68">
        <v>42</v>
      </c>
      <c r="J12" s="489">
        <v>19</v>
      </c>
      <c r="K12" s="506">
        <v>23</v>
      </c>
      <c r="L12" s="68">
        <v>57</v>
      </c>
      <c r="M12" s="489">
        <v>25</v>
      </c>
      <c r="N12" s="495">
        <v>32</v>
      </c>
      <c r="O12" s="68">
        <v>60</v>
      </c>
      <c r="P12" s="68">
        <v>20</v>
      </c>
      <c r="Q12" s="83">
        <v>1</v>
      </c>
    </row>
    <row r="13" spans="1:17" ht="30" customHeight="1" x14ac:dyDescent="0.2">
      <c r="A13" s="480" t="s">
        <v>64</v>
      </c>
      <c r="B13" s="60">
        <v>4</v>
      </c>
      <c r="C13" s="68">
        <v>145</v>
      </c>
      <c r="D13" s="489">
        <v>74</v>
      </c>
      <c r="E13" s="495">
        <v>71</v>
      </c>
      <c r="F13" s="68">
        <v>38</v>
      </c>
      <c r="G13" s="489">
        <v>17</v>
      </c>
      <c r="H13" s="502">
        <v>21</v>
      </c>
      <c r="I13" s="68">
        <v>53</v>
      </c>
      <c r="J13" s="489">
        <v>24</v>
      </c>
      <c r="K13" s="506">
        <v>29</v>
      </c>
      <c r="L13" s="68">
        <v>54</v>
      </c>
      <c r="M13" s="489">
        <v>33</v>
      </c>
      <c r="N13" s="495">
        <v>21</v>
      </c>
      <c r="O13" s="68">
        <v>67</v>
      </c>
      <c r="P13" s="68">
        <v>51</v>
      </c>
      <c r="Q13" s="83">
        <v>3</v>
      </c>
    </row>
    <row r="14" spans="1:17" ht="30" customHeight="1" x14ac:dyDescent="0.2">
      <c r="A14" s="480" t="s">
        <v>317</v>
      </c>
      <c r="B14" s="60">
        <v>1</v>
      </c>
      <c r="C14" s="68">
        <v>22</v>
      </c>
      <c r="D14" s="489">
        <v>10</v>
      </c>
      <c r="E14" s="495">
        <v>12</v>
      </c>
      <c r="F14" s="68">
        <v>7</v>
      </c>
      <c r="G14" s="489">
        <v>6</v>
      </c>
      <c r="H14" s="502">
        <v>1</v>
      </c>
      <c r="I14" s="68">
        <v>7</v>
      </c>
      <c r="J14" s="68">
        <v>1</v>
      </c>
      <c r="K14" s="506">
        <v>6</v>
      </c>
      <c r="L14" s="68">
        <v>8</v>
      </c>
      <c r="M14" s="489">
        <v>3</v>
      </c>
      <c r="N14" s="495">
        <v>5</v>
      </c>
      <c r="O14" s="68">
        <v>6</v>
      </c>
      <c r="P14" s="68">
        <v>4</v>
      </c>
      <c r="Q14" s="83">
        <v>0</v>
      </c>
    </row>
    <row r="15" spans="1:17" ht="30" customHeight="1" x14ac:dyDescent="0.2">
      <c r="A15" s="480" t="s">
        <v>72</v>
      </c>
      <c r="B15" s="60">
        <v>1</v>
      </c>
      <c r="C15" s="68">
        <v>37</v>
      </c>
      <c r="D15" s="489">
        <v>21</v>
      </c>
      <c r="E15" s="495">
        <v>16</v>
      </c>
      <c r="F15" s="68">
        <v>12</v>
      </c>
      <c r="G15" s="489">
        <v>4</v>
      </c>
      <c r="H15" s="502">
        <v>8</v>
      </c>
      <c r="I15" s="68">
        <v>12</v>
      </c>
      <c r="J15" s="489">
        <v>8</v>
      </c>
      <c r="K15" s="506">
        <v>4</v>
      </c>
      <c r="L15" s="68">
        <v>13</v>
      </c>
      <c r="M15" s="489">
        <v>9</v>
      </c>
      <c r="N15" s="495">
        <v>4</v>
      </c>
      <c r="O15" s="68">
        <v>13</v>
      </c>
      <c r="P15" s="68">
        <v>8</v>
      </c>
      <c r="Q15" s="83">
        <v>0</v>
      </c>
    </row>
    <row r="16" spans="1:17" ht="30" customHeight="1" x14ac:dyDescent="0.2">
      <c r="A16" s="480" t="s">
        <v>9</v>
      </c>
      <c r="B16" s="60">
        <v>2</v>
      </c>
      <c r="C16" s="68">
        <v>88</v>
      </c>
      <c r="D16" s="489">
        <v>45</v>
      </c>
      <c r="E16" s="495">
        <v>43</v>
      </c>
      <c r="F16" s="68">
        <v>30</v>
      </c>
      <c r="G16" s="489">
        <v>17</v>
      </c>
      <c r="H16" s="502">
        <v>13</v>
      </c>
      <c r="I16" s="68">
        <v>27</v>
      </c>
      <c r="J16" s="489">
        <v>10</v>
      </c>
      <c r="K16" s="506">
        <v>17</v>
      </c>
      <c r="L16" s="68">
        <v>31</v>
      </c>
      <c r="M16" s="489">
        <v>18</v>
      </c>
      <c r="N16" s="495">
        <v>13</v>
      </c>
      <c r="O16" s="68">
        <v>26</v>
      </c>
      <c r="P16" s="68">
        <v>27</v>
      </c>
      <c r="Q16" s="83">
        <v>8</v>
      </c>
    </row>
    <row r="17" spans="1:17" ht="30" customHeight="1" x14ac:dyDescent="0.2">
      <c r="A17" s="480" t="s">
        <v>319</v>
      </c>
      <c r="B17" s="60">
        <v>1</v>
      </c>
      <c r="C17" s="68">
        <v>27</v>
      </c>
      <c r="D17" s="489">
        <v>7</v>
      </c>
      <c r="E17" s="495">
        <v>20</v>
      </c>
      <c r="F17" s="68">
        <v>6</v>
      </c>
      <c r="G17" s="489">
        <v>2</v>
      </c>
      <c r="H17" s="502">
        <v>4</v>
      </c>
      <c r="I17" s="68">
        <v>10</v>
      </c>
      <c r="J17" s="489">
        <v>2</v>
      </c>
      <c r="K17" s="506">
        <v>8</v>
      </c>
      <c r="L17" s="68">
        <v>11</v>
      </c>
      <c r="M17" s="489">
        <v>3</v>
      </c>
      <c r="N17" s="495">
        <v>8</v>
      </c>
      <c r="O17" s="68">
        <v>10</v>
      </c>
      <c r="P17" s="68">
        <v>6</v>
      </c>
      <c r="Q17" s="83">
        <v>0</v>
      </c>
    </row>
    <row r="18" spans="1:17" ht="30" customHeight="1" x14ac:dyDescent="0.2">
      <c r="A18" s="480" t="s">
        <v>231</v>
      </c>
      <c r="B18" s="60">
        <v>1</v>
      </c>
      <c r="C18" s="68">
        <v>32</v>
      </c>
      <c r="D18" s="489">
        <v>20</v>
      </c>
      <c r="E18" s="495">
        <v>12</v>
      </c>
      <c r="F18" s="68">
        <v>12</v>
      </c>
      <c r="G18" s="489">
        <v>9</v>
      </c>
      <c r="H18" s="502">
        <v>3</v>
      </c>
      <c r="I18" s="68">
        <v>11</v>
      </c>
      <c r="J18" s="489">
        <v>5</v>
      </c>
      <c r="K18" s="506">
        <v>6</v>
      </c>
      <c r="L18" s="68">
        <v>9</v>
      </c>
      <c r="M18" s="489">
        <v>6</v>
      </c>
      <c r="N18" s="495">
        <v>3</v>
      </c>
      <c r="O18" s="68">
        <v>12</v>
      </c>
      <c r="P18" s="68">
        <v>15</v>
      </c>
      <c r="Q18" s="83">
        <v>0</v>
      </c>
    </row>
    <row r="19" spans="1:17" ht="30" customHeight="1" x14ac:dyDescent="0.2">
      <c r="A19" s="480" t="s">
        <v>388</v>
      </c>
      <c r="B19" s="60">
        <v>1</v>
      </c>
      <c r="C19" s="68">
        <v>117</v>
      </c>
      <c r="D19" s="489">
        <v>62</v>
      </c>
      <c r="E19" s="495">
        <v>55</v>
      </c>
      <c r="F19" s="68">
        <v>36</v>
      </c>
      <c r="G19" s="489">
        <v>22</v>
      </c>
      <c r="H19" s="502">
        <v>14</v>
      </c>
      <c r="I19" s="68">
        <v>31</v>
      </c>
      <c r="J19" s="489">
        <v>17</v>
      </c>
      <c r="K19" s="506">
        <v>14</v>
      </c>
      <c r="L19" s="68">
        <v>50</v>
      </c>
      <c r="M19" s="489">
        <v>23</v>
      </c>
      <c r="N19" s="495">
        <v>27</v>
      </c>
      <c r="O19" s="68">
        <v>31</v>
      </c>
      <c r="P19" s="68">
        <v>28</v>
      </c>
      <c r="Q19" s="83">
        <v>6</v>
      </c>
    </row>
    <row r="20" spans="1:17" ht="30" customHeight="1" x14ac:dyDescent="0.2">
      <c r="A20" s="480" t="s">
        <v>387</v>
      </c>
      <c r="B20" s="60">
        <v>0</v>
      </c>
      <c r="C20" s="68">
        <v>0</v>
      </c>
      <c r="D20" s="489">
        <v>0</v>
      </c>
      <c r="E20" s="495">
        <v>0</v>
      </c>
      <c r="F20" s="68">
        <v>0</v>
      </c>
      <c r="G20" s="489">
        <v>0</v>
      </c>
      <c r="H20" s="502">
        <v>0</v>
      </c>
      <c r="I20" s="68">
        <v>0</v>
      </c>
      <c r="J20" s="489">
        <v>0</v>
      </c>
      <c r="K20" s="506">
        <v>0</v>
      </c>
      <c r="L20" s="68">
        <v>0</v>
      </c>
      <c r="M20" s="489">
        <v>0</v>
      </c>
      <c r="N20" s="495">
        <v>0</v>
      </c>
      <c r="O20" s="68">
        <v>0</v>
      </c>
      <c r="P20" s="68">
        <v>0</v>
      </c>
      <c r="Q20" s="83">
        <v>0</v>
      </c>
    </row>
    <row r="21" spans="1:17" ht="30" customHeight="1" x14ac:dyDescent="0.2">
      <c r="A21" s="480" t="s">
        <v>391</v>
      </c>
      <c r="B21" s="742">
        <v>0</v>
      </c>
      <c r="C21" s="68">
        <v>0</v>
      </c>
      <c r="D21" s="68">
        <v>0</v>
      </c>
      <c r="E21" s="506">
        <v>0</v>
      </c>
      <c r="F21" s="68">
        <v>0</v>
      </c>
      <c r="G21" s="68">
        <v>0</v>
      </c>
      <c r="H21" s="506">
        <v>0</v>
      </c>
      <c r="I21" s="68">
        <v>0</v>
      </c>
      <c r="J21" s="68">
        <v>0</v>
      </c>
      <c r="K21" s="506">
        <v>0</v>
      </c>
      <c r="L21" s="68">
        <v>0</v>
      </c>
      <c r="M21" s="68">
        <v>0</v>
      </c>
      <c r="N21" s="506">
        <v>0</v>
      </c>
      <c r="O21" s="68">
        <v>0</v>
      </c>
      <c r="P21" s="78">
        <v>0</v>
      </c>
      <c r="Q21" s="83">
        <v>0</v>
      </c>
    </row>
    <row r="22" spans="1:17" ht="30" customHeight="1" x14ac:dyDescent="0.2">
      <c r="A22" s="480" t="s">
        <v>385</v>
      </c>
      <c r="B22" s="60">
        <v>1</v>
      </c>
      <c r="C22" s="68">
        <v>0</v>
      </c>
      <c r="D22" s="68">
        <v>0</v>
      </c>
      <c r="E22" s="506">
        <v>0</v>
      </c>
      <c r="F22" s="68">
        <v>0</v>
      </c>
      <c r="G22" s="489">
        <v>0</v>
      </c>
      <c r="H22" s="506">
        <v>0</v>
      </c>
      <c r="I22" s="68">
        <v>0</v>
      </c>
      <c r="J22" s="489">
        <v>0</v>
      </c>
      <c r="K22" s="506">
        <v>0</v>
      </c>
      <c r="L22" s="68">
        <v>0</v>
      </c>
      <c r="M22" s="489">
        <v>0</v>
      </c>
      <c r="N22" s="506">
        <v>0</v>
      </c>
      <c r="O22" s="68">
        <v>0</v>
      </c>
      <c r="P22" s="78">
        <v>0</v>
      </c>
      <c r="Q22" s="83">
        <v>0</v>
      </c>
    </row>
    <row r="23" spans="1:17" ht="30" customHeight="1" x14ac:dyDescent="0.2">
      <c r="A23" s="481" t="s">
        <v>384</v>
      </c>
      <c r="B23" s="61">
        <v>0</v>
      </c>
      <c r="C23" s="69">
        <v>0</v>
      </c>
      <c r="D23" s="490">
        <v>0</v>
      </c>
      <c r="E23" s="496">
        <v>0</v>
      </c>
      <c r="F23" s="69">
        <v>0</v>
      </c>
      <c r="G23" s="490">
        <v>0</v>
      </c>
      <c r="H23" s="503">
        <v>0</v>
      </c>
      <c r="I23" s="69">
        <v>0</v>
      </c>
      <c r="J23" s="490">
        <v>0</v>
      </c>
      <c r="K23" s="507">
        <v>0</v>
      </c>
      <c r="L23" s="69">
        <v>0</v>
      </c>
      <c r="M23" s="490">
        <v>0</v>
      </c>
      <c r="N23" s="496">
        <v>0</v>
      </c>
      <c r="O23" s="69">
        <v>0</v>
      </c>
      <c r="P23" s="72">
        <v>0</v>
      </c>
      <c r="Q23" s="84">
        <v>0</v>
      </c>
    </row>
    <row r="24" spans="1:17" ht="30" customHeight="1" x14ac:dyDescent="0.2">
      <c r="A24" s="482" t="s">
        <v>86</v>
      </c>
      <c r="B24" s="485">
        <f t="shared" ref="B24:Q24" si="3">B25</f>
        <v>0</v>
      </c>
      <c r="C24" s="73">
        <f t="shared" si="3"/>
        <v>0</v>
      </c>
      <c r="D24" s="491">
        <f t="shared" si="3"/>
        <v>0</v>
      </c>
      <c r="E24" s="497">
        <f t="shared" si="3"/>
        <v>0</v>
      </c>
      <c r="F24" s="73">
        <f t="shared" si="3"/>
        <v>0</v>
      </c>
      <c r="G24" s="491">
        <f t="shared" si="3"/>
        <v>0</v>
      </c>
      <c r="H24" s="497">
        <f t="shared" si="3"/>
        <v>0</v>
      </c>
      <c r="I24" s="73">
        <f t="shared" si="3"/>
        <v>0</v>
      </c>
      <c r="J24" s="491">
        <f t="shared" si="3"/>
        <v>0</v>
      </c>
      <c r="K24" s="497">
        <f t="shared" si="3"/>
        <v>0</v>
      </c>
      <c r="L24" s="73">
        <f t="shared" si="3"/>
        <v>0</v>
      </c>
      <c r="M24" s="491">
        <f t="shared" si="3"/>
        <v>0</v>
      </c>
      <c r="N24" s="509">
        <f t="shared" si="3"/>
        <v>0</v>
      </c>
      <c r="O24" s="73">
        <f t="shared" si="3"/>
        <v>0</v>
      </c>
      <c r="P24" s="73">
        <f t="shared" si="3"/>
        <v>0</v>
      </c>
      <c r="Q24" s="85">
        <f t="shared" si="3"/>
        <v>0</v>
      </c>
    </row>
    <row r="25" spans="1:17" ht="30" customHeight="1" x14ac:dyDescent="0.2">
      <c r="A25" s="481" t="s">
        <v>208</v>
      </c>
      <c r="B25" s="753">
        <v>0</v>
      </c>
      <c r="C25" s="72">
        <v>0</v>
      </c>
      <c r="D25" s="490">
        <v>0</v>
      </c>
      <c r="E25" s="507">
        <v>0</v>
      </c>
      <c r="F25" s="72">
        <v>0</v>
      </c>
      <c r="G25" s="490">
        <v>0</v>
      </c>
      <c r="H25" s="507">
        <v>0</v>
      </c>
      <c r="I25" s="72">
        <v>0</v>
      </c>
      <c r="J25" s="490">
        <v>0</v>
      </c>
      <c r="K25" s="507">
        <v>0</v>
      </c>
      <c r="L25" s="72">
        <v>0</v>
      </c>
      <c r="M25" s="490">
        <v>0</v>
      </c>
      <c r="N25" s="507">
        <v>0</v>
      </c>
      <c r="O25" s="69">
        <v>0</v>
      </c>
      <c r="P25" s="745">
        <v>0</v>
      </c>
      <c r="Q25" s="754">
        <v>0</v>
      </c>
    </row>
    <row r="26" spans="1:17" ht="30" customHeight="1" x14ac:dyDescent="0.2">
      <c r="A26" s="482" t="s">
        <v>45</v>
      </c>
      <c r="B26" s="485">
        <f t="shared" ref="B26:Q26" si="4">B27</f>
        <v>0</v>
      </c>
      <c r="C26" s="73">
        <f t="shared" si="4"/>
        <v>0</v>
      </c>
      <c r="D26" s="491">
        <f t="shared" si="4"/>
        <v>0</v>
      </c>
      <c r="E26" s="497">
        <f t="shared" si="4"/>
        <v>0</v>
      </c>
      <c r="F26" s="73">
        <f t="shared" si="4"/>
        <v>0</v>
      </c>
      <c r="G26" s="491">
        <f t="shared" si="4"/>
        <v>0</v>
      </c>
      <c r="H26" s="497">
        <f t="shared" si="4"/>
        <v>0</v>
      </c>
      <c r="I26" s="73">
        <f t="shared" si="4"/>
        <v>0</v>
      </c>
      <c r="J26" s="491">
        <f t="shared" si="4"/>
        <v>0</v>
      </c>
      <c r="K26" s="497">
        <f t="shared" si="4"/>
        <v>0</v>
      </c>
      <c r="L26" s="73">
        <f t="shared" si="4"/>
        <v>0</v>
      </c>
      <c r="M26" s="491">
        <f t="shared" si="4"/>
        <v>0</v>
      </c>
      <c r="N26" s="497">
        <f t="shared" si="4"/>
        <v>0</v>
      </c>
      <c r="O26" s="73">
        <f t="shared" si="4"/>
        <v>0</v>
      </c>
      <c r="P26" s="73">
        <f t="shared" si="4"/>
        <v>0</v>
      </c>
      <c r="Q26" s="85">
        <f t="shared" si="4"/>
        <v>0</v>
      </c>
    </row>
    <row r="27" spans="1:17" ht="30" customHeight="1" x14ac:dyDescent="0.2">
      <c r="A27" s="481" t="s">
        <v>320</v>
      </c>
      <c r="B27" s="61">
        <v>0</v>
      </c>
      <c r="C27" s="72">
        <v>0</v>
      </c>
      <c r="D27" s="490">
        <v>0</v>
      </c>
      <c r="E27" s="507">
        <v>0</v>
      </c>
      <c r="F27" s="745">
        <v>0</v>
      </c>
      <c r="G27" s="743">
        <v>0</v>
      </c>
      <c r="H27" s="744">
        <v>0</v>
      </c>
      <c r="I27" s="745">
        <v>0</v>
      </c>
      <c r="J27" s="743">
        <v>0</v>
      </c>
      <c r="K27" s="744">
        <v>0</v>
      </c>
      <c r="L27" s="745">
        <v>0</v>
      </c>
      <c r="M27" s="743">
        <v>0</v>
      </c>
      <c r="N27" s="744">
        <v>0</v>
      </c>
      <c r="O27" s="69">
        <v>0</v>
      </c>
      <c r="P27" s="745">
        <v>0</v>
      </c>
      <c r="Q27" s="84">
        <v>0</v>
      </c>
    </row>
    <row r="28" spans="1:17" ht="30" customHeight="1" x14ac:dyDescent="0.2">
      <c r="A28" s="482" t="s">
        <v>107</v>
      </c>
      <c r="B28" s="62">
        <f t="shared" ref="B28:Q28" si="5">SUM(B29:B31)</f>
        <v>2</v>
      </c>
      <c r="C28" s="70">
        <f t="shared" si="5"/>
        <v>20</v>
      </c>
      <c r="D28" s="492">
        <f t="shared" si="5"/>
        <v>14</v>
      </c>
      <c r="E28" s="498">
        <f t="shared" si="5"/>
        <v>6</v>
      </c>
      <c r="F28" s="70">
        <f t="shared" si="5"/>
        <v>6</v>
      </c>
      <c r="G28" s="492">
        <f t="shared" si="5"/>
        <v>5</v>
      </c>
      <c r="H28" s="504">
        <f t="shared" si="5"/>
        <v>1</v>
      </c>
      <c r="I28" s="70">
        <f t="shared" si="5"/>
        <v>6</v>
      </c>
      <c r="J28" s="492">
        <f t="shared" si="5"/>
        <v>5</v>
      </c>
      <c r="K28" s="508">
        <f t="shared" si="5"/>
        <v>1</v>
      </c>
      <c r="L28" s="70">
        <f t="shared" si="5"/>
        <v>8</v>
      </c>
      <c r="M28" s="492">
        <f t="shared" si="5"/>
        <v>4</v>
      </c>
      <c r="N28" s="498">
        <f t="shared" si="5"/>
        <v>4</v>
      </c>
      <c r="O28" s="79">
        <f t="shared" si="5"/>
        <v>12</v>
      </c>
      <c r="P28" s="79">
        <f t="shared" si="5"/>
        <v>5</v>
      </c>
      <c r="Q28" s="86">
        <f t="shared" si="5"/>
        <v>4</v>
      </c>
    </row>
    <row r="29" spans="1:17" ht="30" customHeight="1" x14ac:dyDescent="0.2">
      <c r="A29" s="480" t="s">
        <v>7</v>
      </c>
      <c r="B29" s="60">
        <v>1</v>
      </c>
      <c r="C29" s="68">
        <v>20</v>
      </c>
      <c r="D29" s="489">
        <v>14</v>
      </c>
      <c r="E29" s="495">
        <v>6</v>
      </c>
      <c r="F29" s="68">
        <v>6</v>
      </c>
      <c r="G29" s="489">
        <v>5</v>
      </c>
      <c r="H29" s="502">
        <v>1</v>
      </c>
      <c r="I29" s="68">
        <v>6</v>
      </c>
      <c r="J29" s="489">
        <v>5</v>
      </c>
      <c r="K29" s="506">
        <v>1</v>
      </c>
      <c r="L29" s="68">
        <v>8</v>
      </c>
      <c r="M29" s="489">
        <v>4</v>
      </c>
      <c r="N29" s="495">
        <v>4</v>
      </c>
      <c r="O29" s="68">
        <v>12</v>
      </c>
      <c r="P29" s="751">
        <v>4</v>
      </c>
      <c r="Q29" s="83">
        <v>4</v>
      </c>
    </row>
    <row r="30" spans="1:17" ht="30" customHeight="1" x14ac:dyDescent="0.2">
      <c r="A30" s="480" t="s">
        <v>143</v>
      </c>
      <c r="B30" s="60">
        <v>1</v>
      </c>
      <c r="C30" s="68">
        <v>0</v>
      </c>
      <c r="D30" s="489">
        <v>0</v>
      </c>
      <c r="E30" s="495">
        <v>0</v>
      </c>
      <c r="F30" s="68">
        <v>0</v>
      </c>
      <c r="G30" s="489">
        <v>0</v>
      </c>
      <c r="H30" s="502">
        <v>0</v>
      </c>
      <c r="I30" s="68">
        <v>0</v>
      </c>
      <c r="J30" s="489">
        <v>0</v>
      </c>
      <c r="K30" s="506">
        <v>0</v>
      </c>
      <c r="L30" s="68">
        <v>0</v>
      </c>
      <c r="M30" s="489">
        <v>0</v>
      </c>
      <c r="N30" s="506">
        <v>0</v>
      </c>
      <c r="O30" s="78">
        <v>0</v>
      </c>
      <c r="P30" s="78">
        <v>1</v>
      </c>
      <c r="Q30" s="83">
        <v>0</v>
      </c>
    </row>
    <row r="31" spans="1:17" ht="30" customHeight="1" x14ac:dyDescent="0.2">
      <c r="A31" s="481" t="s">
        <v>389</v>
      </c>
      <c r="B31" s="61">
        <v>0</v>
      </c>
      <c r="C31" s="72">
        <v>0</v>
      </c>
      <c r="D31" s="490">
        <v>0</v>
      </c>
      <c r="E31" s="507">
        <v>0</v>
      </c>
      <c r="F31" s="72">
        <v>0</v>
      </c>
      <c r="G31" s="490">
        <v>0</v>
      </c>
      <c r="H31" s="507">
        <v>0</v>
      </c>
      <c r="I31" s="72">
        <v>0</v>
      </c>
      <c r="J31" s="490">
        <v>0</v>
      </c>
      <c r="K31" s="507">
        <v>0</v>
      </c>
      <c r="L31" s="72">
        <v>0</v>
      </c>
      <c r="M31" s="490">
        <v>0</v>
      </c>
      <c r="N31" s="507">
        <v>0</v>
      </c>
      <c r="O31" s="72">
        <v>0</v>
      </c>
      <c r="P31" s="72">
        <v>0</v>
      </c>
      <c r="Q31" s="754">
        <v>0</v>
      </c>
    </row>
    <row r="32" spans="1:17" ht="30" customHeight="1" x14ac:dyDescent="0.2">
      <c r="A32" s="482" t="s">
        <v>108</v>
      </c>
      <c r="B32" s="62">
        <f t="shared" ref="B32:Q32" si="6">SUM(B33:B36)</f>
        <v>0</v>
      </c>
      <c r="C32" s="70">
        <f t="shared" si="6"/>
        <v>0</v>
      </c>
      <c r="D32" s="492">
        <f t="shared" si="6"/>
        <v>0</v>
      </c>
      <c r="E32" s="498">
        <f t="shared" si="6"/>
        <v>0</v>
      </c>
      <c r="F32" s="70">
        <f t="shared" si="6"/>
        <v>0</v>
      </c>
      <c r="G32" s="492">
        <f t="shared" si="6"/>
        <v>0</v>
      </c>
      <c r="H32" s="504">
        <f t="shared" si="6"/>
        <v>0</v>
      </c>
      <c r="I32" s="70">
        <f t="shared" si="6"/>
        <v>0</v>
      </c>
      <c r="J32" s="492">
        <f t="shared" si="6"/>
        <v>0</v>
      </c>
      <c r="K32" s="508">
        <f t="shared" si="6"/>
        <v>0</v>
      </c>
      <c r="L32" s="70">
        <f t="shared" si="6"/>
        <v>0</v>
      </c>
      <c r="M32" s="492">
        <f t="shared" si="6"/>
        <v>0</v>
      </c>
      <c r="N32" s="498">
        <f t="shared" si="6"/>
        <v>0</v>
      </c>
      <c r="O32" s="79">
        <f t="shared" si="6"/>
        <v>0</v>
      </c>
      <c r="P32" s="79">
        <f t="shared" si="6"/>
        <v>0</v>
      </c>
      <c r="Q32" s="86">
        <f t="shared" si="6"/>
        <v>0</v>
      </c>
    </row>
    <row r="33" spans="1:17" ht="30" customHeight="1" x14ac:dyDescent="0.2">
      <c r="A33" s="480" t="s">
        <v>0</v>
      </c>
      <c r="B33" s="742">
        <v>0</v>
      </c>
      <c r="C33" s="751">
        <v>0</v>
      </c>
      <c r="D33" s="755">
        <v>0</v>
      </c>
      <c r="E33" s="756">
        <v>0</v>
      </c>
      <c r="F33" s="751">
        <v>0</v>
      </c>
      <c r="G33" s="755">
        <v>0</v>
      </c>
      <c r="H33" s="756">
        <v>0</v>
      </c>
      <c r="I33" s="751">
        <v>0</v>
      </c>
      <c r="J33" s="755">
        <v>0</v>
      </c>
      <c r="K33" s="756">
        <v>0</v>
      </c>
      <c r="L33" s="751">
        <v>0</v>
      </c>
      <c r="M33" s="755">
        <v>0</v>
      </c>
      <c r="N33" s="756">
        <v>0</v>
      </c>
      <c r="O33" s="751">
        <v>0</v>
      </c>
      <c r="P33" s="751">
        <v>0</v>
      </c>
      <c r="Q33" s="757">
        <v>0</v>
      </c>
    </row>
    <row r="34" spans="1:17" ht="30" customHeight="1" x14ac:dyDescent="0.2">
      <c r="A34" s="480" t="s">
        <v>178</v>
      </c>
      <c r="B34" s="60">
        <v>0</v>
      </c>
      <c r="C34" s="68">
        <v>0</v>
      </c>
      <c r="D34" s="489">
        <v>0</v>
      </c>
      <c r="E34" s="495">
        <v>0</v>
      </c>
      <c r="F34" s="68">
        <v>0</v>
      </c>
      <c r="G34" s="489">
        <v>0</v>
      </c>
      <c r="H34" s="502">
        <v>0</v>
      </c>
      <c r="I34" s="68">
        <v>0</v>
      </c>
      <c r="J34" s="489">
        <v>0</v>
      </c>
      <c r="K34" s="506">
        <v>0</v>
      </c>
      <c r="L34" s="68">
        <v>0</v>
      </c>
      <c r="M34" s="489">
        <v>0</v>
      </c>
      <c r="N34" s="495">
        <v>0</v>
      </c>
      <c r="O34" s="68">
        <v>0</v>
      </c>
      <c r="P34" s="78">
        <v>0</v>
      </c>
      <c r="Q34" s="83">
        <v>0</v>
      </c>
    </row>
    <row r="35" spans="1:17" ht="30" customHeight="1" x14ac:dyDescent="0.2">
      <c r="A35" s="480" t="s">
        <v>321</v>
      </c>
      <c r="B35" s="742">
        <v>0</v>
      </c>
      <c r="C35" s="78">
        <v>0</v>
      </c>
      <c r="D35" s="489">
        <v>0</v>
      </c>
      <c r="E35" s="506">
        <v>0</v>
      </c>
      <c r="F35" s="78">
        <v>0</v>
      </c>
      <c r="G35" s="489">
        <v>0</v>
      </c>
      <c r="H35" s="506">
        <v>0</v>
      </c>
      <c r="I35" s="78">
        <v>0</v>
      </c>
      <c r="J35" s="489">
        <v>0</v>
      </c>
      <c r="K35" s="506">
        <v>0</v>
      </c>
      <c r="L35" s="78">
        <v>0</v>
      </c>
      <c r="M35" s="489">
        <v>0</v>
      </c>
      <c r="N35" s="506">
        <v>0</v>
      </c>
      <c r="O35" s="78">
        <v>0</v>
      </c>
      <c r="P35" s="78">
        <v>0</v>
      </c>
      <c r="Q35" s="83">
        <v>0</v>
      </c>
    </row>
    <row r="36" spans="1:17" ht="30" customHeight="1" x14ac:dyDescent="0.2">
      <c r="A36" s="481" t="s">
        <v>322</v>
      </c>
      <c r="B36" s="61">
        <v>0</v>
      </c>
      <c r="C36" s="69">
        <v>0</v>
      </c>
      <c r="D36" s="490">
        <v>0</v>
      </c>
      <c r="E36" s="496">
        <v>0</v>
      </c>
      <c r="F36" s="69">
        <v>0</v>
      </c>
      <c r="G36" s="490">
        <v>0</v>
      </c>
      <c r="H36" s="503">
        <v>0</v>
      </c>
      <c r="I36" s="69">
        <v>0</v>
      </c>
      <c r="J36" s="490">
        <v>0</v>
      </c>
      <c r="K36" s="507">
        <v>0</v>
      </c>
      <c r="L36" s="69">
        <v>0</v>
      </c>
      <c r="M36" s="490">
        <v>0</v>
      </c>
      <c r="N36" s="496">
        <v>0</v>
      </c>
      <c r="O36" s="69">
        <v>0</v>
      </c>
      <c r="P36" s="72">
        <v>0</v>
      </c>
      <c r="Q36" s="84">
        <v>0</v>
      </c>
    </row>
    <row r="37" spans="1:17" ht="30" customHeight="1" x14ac:dyDescent="0.2">
      <c r="A37" s="482" t="s">
        <v>99</v>
      </c>
      <c r="B37" s="485">
        <f t="shared" ref="B37:Q37" si="7">B38</f>
        <v>0</v>
      </c>
      <c r="C37" s="73">
        <f t="shared" si="7"/>
        <v>0</v>
      </c>
      <c r="D37" s="491">
        <f t="shared" si="7"/>
        <v>0</v>
      </c>
      <c r="E37" s="497">
        <f t="shared" si="7"/>
        <v>0</v>
      </c>
      <c r="F37" s="73">
        <f t="shared" si="7"/>
        <v>0</v>
      </c>
      <c r="G37" s="491">
        <f t="shared" si="7"/>
        <v>0</v>
      </c>
      <c r="H37" s="497">
        <f t="shared" si="7"/>
        <v>0</v>
      </c>
      <c r="I37" s="73">
        <f t="shared" si="7"/>
        <v>0</v>
      </c>
      <c r="J37" s="491">
        <f t="shared" si="7"/>
        <v>0</v>
      </c>
      <c r="K37" s="497">
        <f t="shared" si="7"/>
        <v>0</v>
      </c>
      <c r="L37" s="73">
        <f t="shared" si="7"/>
        <v>0</v>
      </c>
      <c r="M37" s="491">
        <f t="shared" si="7"/>
        <v>0</v>
      </c>
      <c r="N37" s="497">
        <f t="shared" si="7"/>
        <v>0</v>
      </c>
      <c r="O37" s="73">
        <f t="shared" si="7"/>
        <v>0</v>
      </c>
      <c r="P37" s="73">
        <f t="shared" si="7"/>
        <v>0</v>
      </c>
      <c r="Q37" s="85">
        <f t="shared" si="7"/>
        <v>0</v>
      </c>
    </row>
    <row r="38" spans="1:17" ht="30" customHeight="1" x14ac:dyDescent="0.2">
      <c r="A38" s="481" t="s">
        <v>393</v>
      </c>
      <c r="B38" s="753">
        <v>0</v>
      </c>
      <c r="C38" s="72">
        <v>0</v>
      </c>
      <c r="D38" s="490">
        <v>0</v>
      </c>
      <c r="E38" s="507">
        <v>0</v>
      </c>
      <c r="F38" s="72">
        <v>0</v>
      </c>
      <c r="G38" s="490">
        <v>0</v>
      </c>
      <c r="H38" s="507">
        <v>0</v>
      </c>
      <c r="I38" s="72">
        <v>0</v>
      </c>
      <c r="J38" s="490">
        <v>0</v>
      </c>
      <c r="K38" s="507">
        <v>0</v>
      </c>
      <c r="L38" s="72">
        <v>0</v>
      </c>
      <c r="M38" s="490">
        <v>0</v>
      </c>
      <c r="N38" s="507">
        <v>0</v>
      </c>
      <c r="O38" s="72">
        <v>0</v>
      </c>
      <c r="P38" s="72">
        <v>0</v>
      </c>
      <c r="Q38" s="84">
        <v>0</v>
      </c>
    </row>
    <row r="39" spans="1:17" ht="30" customHeight="1" x14ac:dyDescent="0.2">
      <c r="A39" s="482" t="s">
        <v>116</v>
      </c>
      <c r="B39" s="485">
        <f t="shared" ref="B39:Q39" si="8">SUM(B40:B41)</f>
        <v>0</v>
      </c>
      <c r="C39" s="73">
        <f t="shared" si="8"/>
        <v>0</v>
      </c>
      <c r="D39" s="491">
        <f t="shared" si="8"/>
        <v>0</v>
      </c>
      <c r="E39" s="497">
        <f t="shared" si="8"/>
        <v>0</v>
      </c>
      <c r="F39" s="73">
        <f t="shared" si="8"/>
        <v>0</v>
      </c>
      <c r="G39" s="491">
        <f t="shared" si="8"/>
        <v>0</v>
      </c>
      <c r="H39" s="497">
        <f t="shared" si="8"/>
        <v>0</v>
      </c>
      <c r="I39" s="73">
        <f t="shared" si="8"/>
        <v>0</v>
      </c>
      <c r="J39" s="491">
        <f t="shared" si="8"/>
        <v>0</v>
      </c>
      <c r="K39" s="497">
        <f t="shared" si="8"/>
        <v>0</v>
      </c>
      <c r="L39" s="73">
        <f t="shared" si="8"/>
        <v>0</v>
      </c>
      <c r="M39" s="491">
        <f t="shared" si="8"/>
        <v>0</v>
      </c>
      <c r="N39" s="497">
        <f t="shared" si="8"/>
        <v>0</v>
      </c>
      <c r="O39" s="73">
        <f t="shared" si="8"/>
        <v>0</v>
      </c>
      <c r="P39" s="73">
        <f t="shared" si="8"/>
        <v>0</v>
      </c>
      <c r="Q39" s="85">
        <f t="shared" si="8"/>
        <v>0</v>
      </c>
    </row>
    <row r="40" spans="1:17" ht="30" customHeight="1" x14ac:dyDescent="0.2">
      <c r="A40" s="480" t="s">
        <v>325</v>
      </c>
      <c r="B40" s="60">
        <v>0</v>
      </c>
      <c r="C40" s="751">
        <v>0</v>
      </c>
      <c r="D40" s="755">
        <v>0</v>
      </c>
      <c r="E40" s="756">
        <v>0</v>
      </c>
      <c r="F40" s="751">
        <v>0</v>
      </c>
      <c r="G40" s="755">
        <v>0</v>
      </c>
      <c r="H40" s="756">
        <v>0</v>
      </c>
      <c r="I40" s="751">
        <v>0</v>
      </c>
      <c r="J40" s="755">
        <v>0</v>
      </c>
      <c r="K40" s="756">
        <v>0</v>
      </c>
      <c r="L40" s="751">
        <v>0</v>
      </c>
      <c r="M40" s="755">
        <v>0</v>
      </c>
      <c r="N40" s="756">
        <v>0</v>
      </c>
      <c r="O40" s="751">
        <v>0</v>
      </c>
      <c r="P40" s="751">
        <v>0</v>
      </c>
      <c r="Q40" s="757">
        <v>0</v>
      </c>
    </row>
    <row r="41" spans="1:17" ht="30" customHeight="1" x14ac:dyDescent="0.2">
      <c r="A41" s="483" t="s">
        <v>128</v>
      </c>
      <c r="B41" s="758">
        <v>0</v>
      </c>
      <c r="C41" s="759">
        <v>0</v>
      </c>
      <c r="D41" s="760">
        <v>0</v>
      </c>
      <c r="E41" s="761">
        <v>0</v>
      </c>
      <c r="F41" s="759">
        <v>0</v>
      </c>
      <c r="G41" s="760">
        <v>0</v>
      </c>
      <c r="H41" s="761">
        <v>0</v>
      </c>
      <c r="I41" s="759">
        <v>0</v>
      </c>
      <c r="J41" s="760">
        <v>0</v>
      </c>
      <c r="K41" s="761">
        <v>0</v>
      </c>
      <c r="L41" s="759">
        <v>0</v>
      </c>
      <c r="M41" s="760">
        <v>0</v>
      </c>
      <c r="N41" s="761">
        <v>0</v>
      </c>
      <c r="O41" s="759">
        <v>0</v>
      </c>
      <c r="P41" s="759">
        <v>0</v>
      </c>
      <c r="Q41" s="762">
        <v>0</v>
      </c>
    </row>
    <row r="42" spans="1:17" ht="30" customHeight="1" x14ac:dyDescent="0.15">
      <c r="B42" s="127"/>
      <c r="C42" s="127"/>
      <c r="D42" s="127"/>
      <c r="E42" s="127"/>
      <c r="F42" s="127"/>
      <c r="G42" s="127"/>
      <c r="H42" s="127"/>
      <c r="P42" s="127"/>
      <c r="Q42" s="127"/>
    </row>
    <row r="43" spans="1:17" ht="30" customHeight="1" x14ac:dyDescent="0.15">
      <c r="C43" s="64"/>
      <c r="D43" s="64"/>
      <c r="E43" s="64"/>
      <c r="F43" s="64"/>
      <c r="G43" s="64"/>
      <c r="H43" s="64"/>
      <c r="I43" s="64"/>
      <c r="J43" s="64"/>
      <c r="K43" s="64"/>
      <c r="L43" s="64"/>
      <c r="M43" s="64"/>
      <c r="N43" s="64"/>
      <c r="O43" s="64"/>
      <c r="P43" s="64"/>
      <c r="Q43" s="64"/>
    </row>
    <row r="44" spans="1:17" ht="30" customHeight="1" x14ac:dyDescent="0.15"/>
    <row r="45" spans="1:17" ht="30" customHeight="1" x14ac:dyDescent="0.15"/>
    <row r="46" spans="1:17" ht="27" customHeight="1" x14ac:dyDescent="0.15"/>
    <row r="47" spans="1:17" ht="27" customHeight="1" x14ac:dyDescent="0.15"/>
    <row r="48" spans="1:17"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sheetData>
  <customSheetViews>
    <customSheetView guid="{2AAE3DF7-9749-4539-9FF8-8CC80BE2C78E}" scale="80" showPageBreaks="1" showGridLines="0" fitToPage="1" printArea="1" view="pageBreakPreview">
      <pane xSplit="1" ySplit="6" topLeftCell="B7" activePane="bottomRight" state="frozen"/>
      <selection pane="bottomRight" activeCell="J12" sqref="J12"/>
      <pageMargins left="0.59055118110236227" right="0.39370078740157483" top="0.90551181102362222" bottom="0.55118110236220474" header="0" footer="0.27559055118110237"/>
      <printOptions horizontalCentered="1"/>
      <pageSetup paperSize="9" scale="56" firstPageNumber="31"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rintArea="1">
      <pane xSplit="1" ySplit="6" topLeftCell="B25" state="frozen"/>
      <selection activeCell="B40" sqref="B40:Q41"/>
      <pageMargins left="0.59055118110236227" right="0.39370078740157483" top="0.90551181102362222" bottom="0.55118110236220474" header="0" footer="0.27559055118110237"/>
      <printOptions horizontalCentered="1"/>
      <pageSetup paperSize="9" firstPageNumber="31"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6" topLeftCell="B25" activePane="bottomRight" state="frozen"/>
      <selection pane="bottomRight" activeCell="B40" sqref="B40:Q41"/>
      <pageMargins left="0.59055118110236227" right="0.39370078740157483" top="0.90551181102362222" bottom="0.55118110236220474" header="0" footer="0.27559055118110237"/>
      <printOptions horizontalCentered="1"/>
      <pageSetup paperSize="9" scale="55" firstPageNumber="31"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pane xSplit="1" ySplit="6" topLeftCell="B7" state="frozen"/>
      <selection activeCell="C1" sqref="C1"/>
      <pageMargins left="0.59055118110236227" right="0.39370078740157483" top="0.90551181102362222" bottom="0.55118110236220474" header="0" footer="0.27559055118110237"/>
      <printOptions horizontalCentered="1"/>
      <pageSetup paperSize="9" firstPageNumber="31"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6" topLeftCell="B25" activePane="bottomRight" state="frozen"/>
      <selection pane="bottomRight" activeCell="B40" sqref="B40:Q41"/>
      <pageMargins left="0.59055118110236227" right="0.39370078740157483" top="0.90551181102362222" bottom="0.55118110236220474" header="0" footer="0.27559055118110237"/>
      <printOptions horizontalCentered="1"/>
      <pageSetup paperSize="9" scale="56" firstPageNumber="31" orientation="portrait"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pane xSplit="1" ySplit="6" topLeftCell="B7" activePane="bottomRight" state="frozen"/>
      <selection pane="bottomRight"/>
      <pageMargins left="0.59055118110236227" right="0.39370078740157483" top="0.90551181102362222" bottom="0.55118110236220474" header="0" footer="0.27559055118110237"/>
      <printOptions horizontalCentered="1"/>
      <pageSetup paperSize="9" scale="56" firstPageNumber="31" orientation="portrait" useFirstPageNumber="1" r:id="rId6"/>
      <headerFooter scaleWithDoc="0" alignWithMargins="0">
        <oddFooter>&amp;C-&amp;A-</oddFooter>
        <evenFooter>&amp;C- &amp;P -</evenFooter>
        <firstFooter>&amp;C- &amp;P -</firstFooter>
      </headerFooter>
    </customSheetView>
  </customSheetViews>
  <mergeCells count="6">
    <mergeCell ref="Q5:Q6"/>
    <mergeCell ref="C4:N4"/>
    <mergeCell ref="B4:B6"/>
    <mergeCell ref="A5:A6"/>
    <mergeCell ref="O5:O6"/>
    <mergeCell ref="P5:P6"/>
  </mergeCells>
  <phoneticPr fontId="2"/>
  <printOptions horizontalCentered="1"/>
  <pageMargins left="0.59055118110236227" right="0.39370078740157483" top="0.90551181102362222" bottom="0.55118110236220474" header="0" footer="0.27559055118110237"/>
  <pageSetup paperSize="9" scale="56" firstPageNumber="31" orientation="portrait" useFirstPageNumber="1" r:id="rId7"/>
  <headerFooter scaleWithDoc="0" alignWithMargins="0">
    <oddFooter>&amp;C-&amp;A-</oddFooter>
    <evenFooter>&amp;C- &amp;P -</evenFooter>
    <firstFooter>&amp;C- &amp;P -</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31"/>
  <sheetViews>
    <sheetView showGridLines="0" tabSelected="1" view="pageBreakPreview" zoomScale="80" zoomScaleNormal="75" zoomScaleSheetLayoutView="80" workbookViewId="0">
      <pane xSplit="1" ySplit="4" topLeftCell="B5" activePane="bottomRight" state="frozen"/>
      <selection pane="topRight" activeCell="B1" sqref="B1"/>
      <selection pane="bottomLeft" activeCell="A5" sqref="A5"/>
      <selection pane="bottomRight" activeCell="T13" sqref="T13"/>
    </sheetView>
  </sheetViews>
  <sheetFormatPr defaultColWidth="9.875" defaultRowHeight="29.25" customHeight="1" x14ac:dyDescent="0.15"/>
  <cols>
    <col min="1" max="1" width="18.625" style="43" customWidth="1" collapsed="1"/>
    <col min="2" max="2" width="6.875" style="43" customWidth="1" collapsed="1"/>
    <col min="3" max="3" width="9.375" style="43" bestFit="1" customWidth="1" collapsed="1"/>
    <col min="4" max="14" width="6.625" style="43" customWidth="1" collapsed="1"/>
    <col min="15" max="16" width="10" style="43" bestFit="1" customWidth="1" collapsed="1"/>
    <col min="17" max="17" width="9.125" style="43" customWidth="1" collapsed="1"/>
    <col min="18" max="16384" width="9.875" style="43" collapsed="1"/>
  </cols>
  <sheetData>
    <row r="1" spans="1:17" ht="25.5" customHeight="1" x14ac:dyDescent="0.15">
      <c r="A1" s="515" t="s">
        <v>144</v>
      </c>
      <c r="B1" s="484"/>
      <c r="C1" s="484"/>
      <c r="D1" s="484"/>
      <c r="E1" s="484"/>
      <c r="F1" s="484"/>
      <c r="G1" s="484"/>
      <c r="H1" s="484"/>
      <c r="I1" s="484"/>
      <c r="J1" s="484"/>
      <c r="K1" s="484"/>
      <c r="L1" s="484"/>
      <c r="M1" s="484"/>
      <c r="N1" s="484"/>
      <c r="O1" s="484"/>
      <c r="P1" s="511"/>
      <c r="Q1" s="513" t="s">
        <v>245</v>
      </c>
    </row>
    <row r="2" spans="1:17" ht="33.75" customHeight="1" x14ac:dyDescent="0.15">
      <c r="A2" s="241" t="s">
        <v>35</v>
      </c>
      <c r="B2" s="1030" t="s">
        <v>248</v>
      </c>
      <c r="C2" s="1027" t="s">
        <v>117</v>
      </c>
      <c r="D2" s="1028"/>
      <c r="E2" s="1028"/>
      <c r="F2" s="1028"/>
      <c r="G2" s="1028"/>
      <c r="H2" s="1028"/>
      <c r="I2" s="1028"/>
      <c r="J2" s="1028"/>
      <c r="K2" s="1028"/>
      <c r="L2" s="1028"/>
      <c r="M2" s="1028"/>
      <c r="N2" s="1029"/>
      <c r="O2" s="510" t="s">
        <v>34</v>
      </c>
      <c r="P2" s="645" t="s">
        <v>122</v>
      </c>
      <c r="Q2" s="514" t="s">
        <v>250</v>
      </c>
    </row>
    <row r="3" spans="1:17" ht="19.5" customHeight="1" x14ac:dyDescent="0.15">
      <c r="A3" s="1033" t="s">
        <v>101</v>
      </c>
      <c r="B3" s="1031"/>
      <c r="C3" s="486" t="s">
        <v>26</v>
      </c>
      <c r="D3" s="487"/>
      <c r="E3" s="493"/>
      <c r="F3" s="499" t="s">
        <v>193</v>
      </c>
      <c r="G3" s="499"/>
      <c r="H3" s="493"/>
      <c r="I3" s="499" t="s">
        <v>105</v>
      </c>
      <c r="J3" s="499"/>
      <c r="K3" s="493"/>
      <c r="L3" s="499" t="s">
        <v>203</v>
      </c>
      <c r="M3" s="499"/>
      <c r="N3" s="499"/>
      <c r="O3" s="1034" t="s">
        <v>150</v>
      </c>
      <c r="P3" s="1036" t="s">
        <v>65</v>
      </c>
      <c r="Q3" s="1025" t="s">
        <v>65</v>
      </c>
    </row>
    <row r="4" spans="1:17" s="1" customFormat="1" ht="19.5" customHeight="1" x14ac:dyDescent="0.15">
      <c r="A4" s="980"/>
      <c r="B4" s="1032"/>
      <c r="C4" s="22" t="s">
        <v>56</v>
      </c>
      <c r="D4" s="648" t="s">
        <v>11</v>
      </c>
      <c r="E4" s="113" t="s">
        <v>10</v>
      </c>
      <c r="F4" s="22" t="s">
        <v>56</v>
      </c>
      <c r="G4" s="648" t="s">
        <v>11</v>
      </c>
      <c r="H4" s="500" t="s">
        <v>10</v>
      </c>
      <c r="I4" s="22" t="s">
        <v>56</v>
      </c>
      <c r="J4" s="648" t="s">
        <v>11</v>
      </c>
      <c r="K4" s="107" t="s">
        <v>10</v>
      </c>
      <c r="L4" s="22" t="s">
        <v>56</v>
      </c>
      <c r="M4" s="527" t="s">
        <v>11</v>
      </c>
      <c r="N4" s="113" t="s">
        <v>10</v>
      </c>
      <c r="O4" s="1035"/>
      <c r="P4" s="1037"/>
      <c r="Q4" s="1026"/>
    </row>
    <row r="5" spans="1:17" s="1" customFormat="1" ht="32.25" customHeight="1" x14ac:dyDescent="0.15">
      <c r="A5" s="516" t="s">
        <v>359</v>
      </c>
      <c r="B5" s="520"/>
      <c r="C5" s="521"/>
      <c r="D5" s="647"/>
      <c r="E5" s="523"/>
      <c r="F5" s="521"/>
      <c r="G5" s="647"/>
      <c r="H5" s="525"/>
      <c r="I5" s="521"/>
      <c r="J5" s="647"/>
      <c r="K5" s="525"/>
      <c r="L5" s="521"/>
      <c r="M5" s="647"/>
      <c r="N5" s="523"/>
      <c r="O5" s="738"/>
      <c r="P5" s="739"/>
      <c r="Q5" s="740"/>
    </row>
    <row r="6" spans="1:17" s="1" customFormat="1" ht="30" customHeight="1" x14ac:dyDescent="0.15">
      <c r="A6" s="741" t="s">
        <v>415</v>
      </c>
      <c r="B6" s="59">
        <v>2</v>
      </c>
      <c r="C6" s="67">
        <v>76</v>
      </c>
      <c r="D6" s="488">
        <v>41</v>
      </c>
      <c r="E6" s="494">
        <v>35</v>
      </c>
      <c r="F6" s="67">
        <v>16</v>
      </c>
      <c r="G6" s="488">
        <v>10</v>
      </c>
      <c r="H6" s="501">
        <v>6</v>
      </c>
      <c r="I6" s="67">
        <v>20</v>
      </c>
      <c r="J6" s="488">
        <v>10</v>
      </c>
      <c r="K6" s="501">
        <v>10</v>
      </c>
      <c r="L6" s="67">
        <v>40</v>
      </c>
      <c r="M6" s="488">
        <v>21</v>
      </c>
      <c r="N6" s="494">
        <v>19</v>
      </c>
      <c r="O6" s="67">
        <v>35</v>
      </c>
      <c r="P6" s="67">
        <v>10</v>
      </c>
      <c r="Q6" s="82">
        <v>0</v>
      </c>
    </row>
    <row r="7" spans="1:17" s="1" customFormat="1" ht="30" customHeight="1" x14ac:dyDescent="0.15">
      <c r="A7" s="741" t="s">
        <v>425</v>
      </c>
      <c r="B7" s="59">
        <f>B8+B9</f>
        <v>2</v>
      </c>
      <c r="C7" s="67">
        <f t="shared" ref="C7:Q7" si="0">C8+C9</f>
        <v>62</v>
      </c>
      <c r="D7" s="488">
        <f t="shared" si="0"/>
        <v>32</v>
      </c>
      <c r="E7" s="494">
        <f t="shared" si="0"/>
        <v>30</v>
      </c>
      <c r="F7" s="67">
        <f t="shared" si="0"/>
        <v>17</v>
      </c>
      <c r="G7" s="488">
        <f t="shared" si="0"/>
        <v>9</v>
      </c>
      <c r="H7" s="501">
        <f t="shared" si="0"/>
        <v>8</v>
      </c>
      <c r="I7" s="67">
        <f t="shared" si="0"/>
        <v>20</v>
      </c>
      <c r="J7" s="488">
        <f t="shared" si="0"/>
        <v>10</v>
      </c>
      <c r="K7" s="501">
        <f t="shared" si="0"/>
        <v>10</v>
      </c>
      <c r="L7" s="67">
        <f t="shared" si="0"/>
        <v>25</v>
      </c>
      <c r="M7" s="488">
        <f t="shared" si="0"/>
        <v>13</v>
      </c>
      <c r="N7" s="494">
        <f t="shared" si="0"/>
        <v>12</v>
      </c>
      <c r="O7" s="67">
        <f t="shared" si="0"/>
        <v>39</v>
      </c>
      <c r="P7" s="67">
        <f t="shared" si="0"/>
        <v>10</v>
      </c>
      <c r="Q7" s="82">
        <f t="shared" si="0"/>
        <v>0</v>
      </c>
    </row>
    <row r="8" spans="1:17" ht="30" customHeight="1" x14ac:dyDescent="0.2">
      <c r="A8" s="49" t="s">
        <v>78</v>
      </c>
      <c r="B8" s="60">
        <f t="shared" ref="B8:Q8" si="1">SUM(B10:B10)</f>
        <v>1</v>
      </c>
      <c r="C8" s="68">
        <f t="shared" si="1"/>
        <v>42</v>
      </c>
      <c r="D8" s="489">
        <f t="shared" si="1"/>
        <v>18</v>
      </c>
      <c r="E8" s="495">
        <f t="shared" si="1"/>
        <v>24</v>
      </c>
      <c r="F8" s="68">
        <f t="shared" si="1"/>
        <v>11</v>
      </c>
      <c r="G8" s="489">
        <f t="shared" si="1"/>
        <v>4</v>
      </c>
      <c r="H8" s="502">
        <f t="shared" si="1"/>
        <v>7</v>
      </c>
      <c r="I8" s="68">
        <f t="shared" si="1"/>
        <v>14</v>
      </c>
      <c r="J8" s="489">
        <f t="shared" si="1"/>
        <v>5</v>
      </c>
      <c r="K8" s="502">
        <f t="shared" si="1"/>
        <v>9</v>
      </c>
      <c r="L8" s="68">
        <f t="shared" si="1"/>
        <v>17</v>
      </c>
      <c r="M8" s="489">
        <f t="shared" si="1"/>
        <v>9</v>
      </c>
      <c r="N8" s="495">
        <f t="shared" si="1"/>
        <v>8</v>
      </c>
      <c r="O8" s="68">
        <f t="shared" si="1"/>
        <v>27</v>
      </c>
      <c r="P8" s="68">
        <f t="shared" si="1"/>
        <v>6</v>
      </c>
      <c r="Q8" s="83">
        <f t="shared" si="1"/>
        <v>0</v>
      </c>
    </row>
    <row r="9" spans="1:17" ht="30" customHeight="1" x14ac:dyDescent="0.2">
      <c r="A9" s="50" t="s">
        <v>3</v>
      </c>
      <c r="B9" s="61">
        <f>B11</f>
        <v>1</v>
      </c>
      <c r="C9" s="490">
        <f t="shared" ref="C9:Q9" si="2">C11</f>
        <v>20</v>
      </c>
      <c r="D9" s="490">
        <f t="shared" si="2"/>
        <v>14</v>
      </c>
      <c r="E9" s="507">
        <f t="shared" si="2"/>
        <v>6</v>
      </c>
      <c r="F9" s="490">
        <f t="shared" si="2"/>
        <v>6</v>
      </c>
      <c r="G9" s="490">
        <f t="shared" si="2"/>
        <v>5</v>
      </c>
      <c r="H9" s="507">
        <f t="shared" si="2"/>
        <v>1</v>
      </c>
      <c r="I9" s="490">
        <f t="shared" si="2"/>
        <v>6</v>
      </c>
      <c r="J9" s="490">
        <f t="shared" si="2"/>
        <v>5</v>
      </c>
      <c r="K9" s="507">
        <f t="shared" si="2"/>
        <v>1</v>
      </c>
      <c r="L9" s="490">
        <f t="shared" si="2"/>
        <v>8</v>
      </c>
      <c r="M9" s="490">
        <f t="shared" si="2"/>
        <v>4</v>
      </c>
      <c r="N9" s="528">
        <f t="shared" si="2"/>
        <v>4</v>
      </c>
      <c r="O9" s="72">
        <f t="shared" si="2"/>
        <v>12</v>
      </c>
      <c r="P9" s="72">
        <f t="shared" si="2"/>
        <v>4</v>
      </c>
      <c r="Q9" s="84">
        <f t="shared" si="2"/>
        <v>0</v>
      </c>
    </row>
    <row r="10" spans="1:17" ht="30" customHeight="1" x14ac:dyDescent="0.2">
      <c r="A10" s="480" t="s">
        <v>315</v>
      </c>
      <c r="B10" s="60">
        <v>1</v>
      </c>
      <c r="C10" s="68">
        <v>42</v>
      </c>
      <c r="D10" s="489">
        <v>18</v>
      </c>
      <c r="E10" s="495">
        <v>24</v>
      </c>
      <c r="F10" s="68">
        <v>11</v>
      </c>
      <c r="G10" s="489">
        <v>4</v>
      </c>
      <c r="H10" s="502">
        <v>7</v>
      </c>
      <c r="I10" s="68">
        <v>14</v>
      </c>
      <c r="J10" s="489">
        <v>5</v>
      </c>
      <c r="K10" s="506">
        <v>9</v>
      </c>
      <c r="L10" s="68">
        <v>17</v>
      </c>
      <c r="M10" s="489">
        <v>9</v>
      </c>
      <c r="N10" s="495">
        <v>8</v>
      </c>
      <c r="O10" s="68">
        <v>27</v>
      </c>
      <c r="P10" s="78">
        <v>6</v>
      </c>
      <c r="Q10" s="83">
        <v>0</v>
      </c>
    </row>
    <row r="11" spans="1:17" ht="30" customHeight="1" x14ac:dyDescent="0.2">
      <c r="A11" s="517" t="s">
        <v>107</v>
      </c>
      <c r="B11" s="63">
        <f t="shared" ref="B11:Q11" si="3">B12</f>
        <v>1</v>
      </c>
      <c r="C11" s="71">
        <f t="shared" si="3"/>
        <v>20</v>
      </c>
      <c r="D11" s="491">
        <f t="shared" si="3"/>
        <v>14</v>
      </c>
      <c r="E11" s="524">
        <f t="shared" si="3"/>
        <v>6</v>
      </c>
      <c r="F11" s="71">
        <f t="shared" si="3"/>
        <v>6</v>
      </c>
      <c r="G11" s="491">
        <f t="shared" si="3"/>
        <v>5</v>
      </c>
      <c r="H11" s="526">
        <f t="shared" si="3"/>
        <v>1</v>
      </c>
      <c r="I11" s="71">
        <f t="shared" si="3"/>
        <v>6</v>
      </c>
      <c r="J11" s="491">
        <f t="shared" si="3"/>
        <v>5</v>
      </c>
      <c r="K11" s="526">
        <f t="shared" si="3"/>
        <v>1</v>
      </c>
      <c r="L11" s="71">
        <f>L12</f>
        <v>8</v>
      </c>
      <c r="M11" s="491">
        <f>M12</f>
        <v>4</v>
      </c>
      <c r="N11" s="526">
        <f t="shared" si="3"/>
        <v>4</v>
      </c>
      <c r="O11" s="526">
        <v>12</v>
      </c>
      <c r="P11" s="526">
        <f t="shared" si="3"/>
        <v>4</v>
      </c>
      <c r="Q11" s="85">
        <f t="shared" si="3"/>
        <v>0</v>
      </c>
    </row>
    <row r="12" spans="1:17" ht="30" customHeight="1" thickBot="1" x14ac:dyDescent="0.25">
      <c r="A12" s="518" t="s">
        <v>7</v>
      </c>
      <c r="B12" s="922">
        <v>1</v>
      </c>
      <c r="C12" s="747">
        <v>20</v>
      </c>
      <c r="D12" s="752">
        <v>14</v>
      </c>
      <c r="E12" s="923">
        <v>6</v>
      </c>
      <c r="F12" s="747">
        <v>6</v>
      </c>
      <c r="G12" s="752">
        <v>5</v>
      </c>
      <c r="H12" s="924">
        <v>1</v>
      </c>
      <c r="I12" s="747">
        <v>6</v>
      </c>
      <c r="J12" s="752">
        <v>5</v>
      </c>
      <c r="K12" s="748">
        <v>1</v>
      </c>
      <c r="L12" s="747">
        <v>8</v>
      </c>
      <c r="M12" s="752">
        <v>4</v>
      </c>
      <c r="N12" s="923">
        <v>4</v>
      </c>
      <c r="O12" s="747">
        <v>12</v>
      </c>
      <c r="P12" s="749">
        <v>4</v>
      </c>
      <c r="Q12" s="750">
        <v>0</v>
      </c>
    </row>
    <row r="13" spans="1:17" ht="30" customHeight="1" x14ac:dyDescent="0.2">
      <c r="A13" s="921" t="s">
        <v>337</v>
      </c>
      <c r="B13" s="60"/>
      <c r="C13" s="68"/>
      <c r="D13" s="489"/>
      <c r="E13" s="502"/>
      <c r="F13" s="68"/>
      <c r="G13" s="489"/>
      <c r="H13" s="506"/>
      <c r="I13" s="68"/>
      <c r="J13" s="489"/>
      <c r="K13" s="506"/>
      <c r="L13" s="68"/>
      <c r="M13" s="489"/>
      <c r="N13" s="506"/>
      <c r="O13" s="68"/>
      <c r="P13" s="78"/>
      <c r="Q13" s="83"/>
    </row>
    <row r="14" spans="1:17" ht="29.25" customHeight="1" x14ac:dyDescent="0.15">
      <c r="A14" s="741" t="s">
        <v>424</v>
      </c>
      <c r="B14" s="59">
        <v>29</v>
      </c>
      <c r="C14" s="67">
        <v>1483</v>
      </c>
      <c r="D14" s="488">
        <v>747</v>
      </c>
      <c r="E14" s="494">
        <v>736</v>
      </c>
      <c r="F14" s="67">
        <v>452</v>
      </c>
      <c r="G14" s="488">
        <v>211</v>
      </c>
      <c r="H14" s="505">
        <v>241</v>
      </c>
      <c r="I14" s="67">
        <v>506</v>
      </c>
      <c r="J14" s="488">
        <v>273</v>
      </c>
      <c r="K14" s="505">
        <v>233</v>
      </c>
      <c r="L14" s="67">
        <v>525</v>
      </c>
      <c r="M14" s="488">
        <v>263</v>
      </c>
      <c r="N14" s="505">
        <v>262</v>
      </c>
      <c r="O14" s="67">
        <v>593</v>
      </c>
      <c r="P14" s="67">
        <v>283</v>
      </c>
      <c r="Q14" s="82">
        <v>31</v>
      </c>
    </row>
    <row r="15" spans="1:17" ht="29.25" customHeight="1" x14ac:dyDescent="0.15">
      <c r="A15" s="741" t="s">
        <v>425</v>
      </c>
      <c r="B15" s="59">
        <f t="shared" ref="B15:Q15" si="4">B16+B17</f>
        <v>29</v>
      </c>
      <c r="C15" s="67">
        <f t="shared" si="4"/>
        <v>1387</v>
      </c>
      <c r="D15" s="488">
        <f t="shared" si="4"/>
        <v>705</v>
      </c>
      <c r="E15" s="494">
        <f t="shared" si="4"/>
        <v>682</v>
      </c>
      <c r="F15" s="67">
        <f t="shared" si="4"/>
        <v>429</v>
      </c>
      <c r="G15" s="488">
        <f t="shared" si="4"/>
        <v>222</v>
      </c>
      <c r="H15" s="505">
        <f t="shared" si="4"/>
        <v>207</v>
      </c>
      <c r="I15" s="67">
        <f t="shared" si="4"/>
        <v>444</v>
      </c>
      <c r="J15" s="488">
        <f t="shared" si="4"/>
        <v>208</v>
      </c>
      <c r="K15" s="505">
        <f t="shared" si="4"/>
        <v>236</v>
      </c>
      <c r="L15" s="67">
        <f t="shared" si="4"/>
        <v>514</v>
      </c>
      <c r="M15" s="488">
        <f t="shared" si="4"/>
        <v>275</v>
      </c>
      <c r="N15" s="505">
        <f t="shared" si="4"/>
        <v>239</v>
      </c>
      <c r="O15" s="67">
        <f t="shared" si="4"/>
        <v>521</v>
      </c>
      <c r="P15" s="67">
        <f t="shared" si="4"/>
        <v>305</v>
      </c>
      <c r="Q15" s="82">
        <f t="shared" si="4"/>
        <v>25</v>
      </c>
    </row>
    <row r="16" spans="1:17" ht="29.25" customHeight="1" x14ac:dyDescent="0.2">
      <c r="A16" s="49" t="s">
        <v>78</v>
      </c>
      <c r="B16" s="60">
        <f t="shared" ref="B16:Q16" si="5">SUM(B18:B27)</f>
        <v>28</v>
      </c>
      <c r="C16" s="489">
        <f t="shared" si="5"/>
        <v>1387</v>
      </c>
      <c r="D16" s="489">
        <f t="shared" si="5"/>
        <v>705</v>
      </c>
      <c r="E16" s="495">
        <f t="shared" si="5"/>
        <v>682</v>
      </c>
      <c r="F16" s="489">
        <f t="shared" si="5"/>
        <v>429</v>
      </c>
      <c r="G16" s="489">
        <f t="shared" si="5"/>
        <v>222</v>
      </c>
      <c r="H16" s="495">
        <f t="shared" si="5"/>
        <v>207</v>
      </c>
      <c r="I16" s="489">
        <f t="shared" si="5"/>
        <v>444</v>
      </c>
      <c r="J16" s="489">
        <f t="shared" si="5"/>
        <v>208</v>
      </c>
      <c r="K16" s="495">
        <f t="shared" si="5"/>
        <v>236</v>
      </c>
      <c r="L16" s="489">
        <f t="shared" si="5"/>
        <v>514</v>
      </c>
      <c r="M16" s="489">
        <f t="shared" si="5"/>
        <v>275</v>
      </c>
      <c r="N16" s="495">
        <f t="shared" si="5"/>
        <v>239</v>
      </c>
      <c r="O16" s="68">
        <f t="shared" si="5"/>
        <v>521</v>
      </c>
      <c r="P16" s="68">
        <f t="shared" si="5"/>
        <v>304</v>
      </c>
      <c r="Q16" s="83">
        <f t="shared" si="5"/>
        <v>25</v>
      </c>
    </row>
    <row r="17" spans="1:17" ht="29.25" customHeight="1" x14ac:dyDescent="0.2">
      <c r="A17" s="50" t="s">
        <v>3</v>
      </c>
      <c r="B17" s="61">
        <f>B28</f>
        <v>1</v>
      </c>
      <c r="C17" s="72">
        <f t="shared" ref="C17:Q17" si="6">C28</f>
        <v>0</v>
      </c>
      <c r="D17" s="490">
        <f t="shared" si="6"/>
        <v>0</v>
      </c>
      <c r="E17" s="496">
        <f t="shared" si="6"/>
        <v>0</v>
      </c>
      <c r="F17" s="72">
        <f t="shared" si="6"/>
        <v>0</v>
      </c>
      <c r="G17" s="490">
        <f t="shared" si="6"/>
        <v>0</v>
      </c>
      <c r="H17" s="496">
        <f t="shared" si="6"/>
        <v>0</v>
      </c>
      <c r="I17" s="72">
        <f t="shared" si="6"/>
        <v>0</v>
      </c>
      <c r="J17" s="490">
        <f t="shared" si="6"/>
        <v>0</v>
      </c>
      <c r="K17" s="496">
        <f t="shared" si="6"/>
        <v>0</v>
      </c>
      <c r="L17" s="72">
        <f t="shared" si="6"/>
        <v>0</v>
      </c>
      <c r="M17" s="490">
        <f t="shared" si="6"/>
        <v>0</v>
      </c>
      <c r="N17" s="496">
        <f t="shared" si="6"/>
        <v>0</v>
      </c>
      <c r="O17" s="69">
        <f t="shared" si="6"/>
        <v>0</v>
      </c>
      <c r="P17" s="69">
        <f t="shared" si="6"/>
        <v>1</v>
      </c>
      <c r="Q17" s="83">
        <f t="shared" si="6"/>
        <v>0</v>
      </c>
    </row>
    <row r="18" spans="1:17" ht="29.25" customHeight="1" x14ac:dyDescent="0.2">
      <c r="A18" s="480" t="s">
        <v>315</v>
      </c>
      <c r="B18" s="60">
        <v>14</v>
      </c>
      <c r="C18" s="68">
        <v>774</v>
      </c>
      <c r="D18" s="489">
        <v>402</v>
      </c>
      <c r="E18" s="495">
        <v>372</v>
      </c>
      <c r="F18" s="68">
        <v>242</v>
      </c>
      <c r="G18" s="489">
        <v>125</v>
      </c>
      <c r="H18" s="502">
        <v>117</v>
      </c>
      <c r="I18" s="68">
        <v>251</v>
      </c>
      <c r="J18" s="489">
        <v>122</v>
      </c>
      <c r="K18" s="506">
        <v>129</v>
      </c>
      <c r="L18" s="68">
        <v>281</v>
      </c>
      <c r="M18" s="489">
        <v>155</v>
      </c>
      <c r="N18" s="495">
        <v>126</v>
      </c>
      <c r="O18" s="68">
        <v>296</v>
      </c>
      <c r="P18" s="68">
        <v>145</v>
      </c>
      <c r="Q18" s="529">
        <v>7</v>
      </c>
    </row>
    <row r="19" spans="1:17" ht="29.25" customHeight="1" x14ac:dyDescent="0.2">
      <c r="A19" s="480" t="s">
        <v>149</v>
      </c>
      <c r="B19" s="60">
        <v>2</v>
      </c>
      <c r="C19" s="68">
        <v>145</v>
      </c>
      <c r="D19" s="489">
        <v>64</v>
      </c>
      <c r="E19" s="495">
        <v>81</v>
      </c>
      <c r="F19" s="68">
        <v>46</v>
      </c>
      <c r="G19" s="489">
        <v>20</v>
      </c>
      <c r="H19" s="502">
        <v>26</v>
      </c>
      <c r="I19" s="68">
        <v>42</v>
      </c>
      <c r="J19" s="489">
        <v>19</v>
      </c>
      <c r="K19" s="506">
        <v>23</v>
      </c>
      <c r="L19" s="68">
        <v>57</v>
      </c>
      <c r="M19" s="489">
        <v>25</v>
      </c>
      <c r="N19" s="495">
        <v>32</v>
      </c>
      <c r="O19" s="68">
        <v>60</v>
      </c>
      <c r="P19" s="68">
        <v>20</v>
      </c>
      <c r="Q19" s="83">
        <v>1</v>
      </c>
    </row>
    <row r="20" spans="1:17" ht="29.25" customHeight="1" x14ac:dyDescent="0.2">
      <c r="A20" s="480" t="s">
        <v>64</v>
      </c>
      <c r="B20" s="60">
        <v>4</v>
      </c>
      <c r="C20" s="68">
        <v>145</v>
      </c>
      <c r="D20" s="489">
        <v>74</v>
      </c>
      <c r="E20" s="495">
        <v>71</v>
      </c>
      <c r="F20" s="68">
        <v>38</v>
      </c>
      <c r="G20" s="489">
        <v>17</v>
      </c>
      <c r="H20" s="502">
        <v>21</v>
      </c>
      <c r="I20" s="68">
        <v>53</v>
      </c>
      <c r="J20" s="489">
        <v>24</v>
      </c>
      <c r="K20" s="506">
        <v>29</v>
      </c>
      <c r="L20" s="68">
        <v>54</v>
      </c>
      <c r="M20" s="489">
        <v>33</v>
      </c>
      <c r="N20" s="495">
        <v>21</v>
      </c>
      <c r="O20" s="68">
        <v>67</v>
      </c>
      <c r="P20" s="68">
        <v>51</v>
      </c>
      <c r="Q20" s="83">
        <v>3</v>
      </c>
    </row>
    <row r="21" spans="1:17" ht="29.25" customHeight="1" x14ac:dyDescent="0.2">
      <c r="A21" s="480" t="s">
        <v>317</v>
      </c>
      <c r="B21" s="60">
        <v>1</v>
      </c>
      <c r="C21" s="68">
        <v>22</v>
      </c>
      <c r="D21" s="489">
        <v>10</v>
      </c>
      <c r="E21" s="495">
        <v>12</v>
      </c>
      <c r="F21" s="68">
        <v>7</v>
      </c>
      <c r="G21" s="489">
        <v>6</v>
      </c>
      <c r="H21" s="502">
        <v>1</v>
      </c>
      <c r="I21" s="68">
        <v>7</v>
      </c>
      <c r="J21" s="489">
        <v>1</v>
      </c>
      <c r="K21" s="506">
        <v>6</v>
      </c>
      <c r="L21" s="68">
        <v>8</v>
      </c>
      <c r="M21" s="489">
        <v>3</v>
      </c>
      <c r="N21" s="495">
        <v>5</v>
      </c>
      <c r="O21" s="68">
        <v>6</v>
      </c>
      <c r="P21" s="68">
        <v>4</v>
      </c>
      <c r="Q21" s="83">
        <v>0</v>
      </c>
    </row>
    <row r="22" spans="1:17" ht="29.25" customHeight="1" x14ac:dyDescent="0.2">
      <c r="A22" s="480" t="s">
        <v>72</v>
      </c>
      <c r="B22" s="60">
        <v>1</v>
      </c>
      <c r="C22" s="68">
        <v>37</v>
      </c>
      <c r="D22" s="489">
        <v>21</v>
      </c>
      <c r="E22" s="495">
        <v>16</v>
      </c>
      <c r="F22" s="68">
        <v>12</v>
      </c>
      <c r="G22" s="489">
        <v>4</v>
      </c>
      <c r="H22" s="502">
        <v>8</v>
      </c>
      <c r="I22" s="68">
        <v>12</v>
      </c>
      <c r="J22" s="489">
        <v>8</v>
      </c>
      <c r="K22" s="506">
        <v>4</v>
      </c>
      <c r="L22" s="68">
        <v>13</v>
      </c>
      <c r="M22" s="489">
        <v>9</v>
      </c>
      <c r="N22" s="495">
        <v>4</v>
      </c>
      <c r="O22" s="68">
        <v>13</v>
      </c>
      <c r="P22" s="68">
        <v>8</v>
      </c>
      <c r="Q22" s="83">
        <v>0</v>
      </c>
    </row>
    <row r="23" spans="1:17" ht="29.25" customHeight="1" x14ac:dyDescent="0.2">
      <c r="A23" s="480" t="s">
        <v>9</v>
      </c>
      <c r="B23" s="60">
        <v>2</v>
      </c>
      <c r="C23" s="68">
        <v>88</v>
      </c>
      <c r="D23" s="489">
        <v>45</v>
      </c>
      <c r="E23" s="495">
        <v>43</v>
      </c>
      <c r="F23" s="68">
        <v>30</v>
      </c>
      <c r="G23" s="489">
        <v>17</v>
      </c>
      <c r="H23" s="502">
        <v>13</v>
      </c>
      <c r="I23" s="68">
        <v>27</v>
      </c>
      <c r="J23" s="489">
        <v>10</v>
      </c>
      <c r="K23" s="506">
        <v>17</v>
      </c>
      <c r="L23" s="68">
        <v>31</v>
      </c>
      <c r="M23" s="489">
        <v>18</v>
      </c>
      <c r="N23" s="495">
        <v>13</v>
      </c>
      <c r="O23" s="68">
        <v>26</v>
      </c>
      <c r="P23" s="68">
        <v>27</v>
      </c>
      <c r="Q23" s="83">
        <v>8</v>
      </c>
    </row>
    <row r="24" spans="1:17" ht="29.25" customHeight="1" x14ac:dyDescent="0.2">
      <c r="A24" s="480" t="s">
        <v>319</v>
      </c>
      <c r="B24" s="60">
        <v>1</v>
      </c>
      <c r="C24" s="68">
        <v>27</v>
      </c>
      <c r="D24" s="489">
        <v>7</v>
      </c>
      <c r="E24" s="495">
        <v>20</v>
      </c>
      <c r="F24" s="68">
        <v>6</v>
      </c>
      <c r="G24" s="489">
        <v>2</v>
      </c>
      <c r="H24" s="502">
        <v>4</v>
      </c>
      <c r="I24" s="68">
        <v>10</v>
      </c>
      <c r="J24" s="489">
        <v>2</v>
      </c>
      <c r="K24" s="506">
        <v>8</v>
      </c>
      <c r="L24" s="68">
        <v>11</v>
      </c>
      <c r="M24" s="489">
        <v>3</v>
      </c>
      <c r="N24" s="495">
        <v>8</v>
      </c>
      <c r="O24" s="68">
        <v>10</v>
      </c>
      <c r="P24" s="68">
        <v>6</v>
      </c>
      <c r="Q24" s="83">
        <v>0</v>
      </c>
    </row>
    <row r="25" spans="1:17" ht="29.25" customHeight="1" x14ac:dyDescent="0.2">
      <c r="A25" s="480" t="s">
        <v>231</v>
      </c>
      <c r="B25" s="60">
        <v>1</v>
      </c>
      <c r="C25" s="68">
        <v>32</v>
      </c>
      <c r="D25" s="489">
        <v>20</v>
      </c>
      <c r="E25" s="495">
        <v>12</v>
      </c>
      <c r="F25" s="68">
        <v>12</v>
      </c>
      <c r="G25" s="489">
        <v>9</v>
      </c>
      <c r="H25" s="502">
        <v>3</v>
      </c>
      <c r="I25" s="68">
        <v>11</v>
      </c>
      <c r="J25" s="489">
        <v>5</v>
      </c>
      <c r="K25" s="506">
        <v>6</v>
      </c>
      <c r="L25" s="68">
        <v>9</v>
      </c>
      <c r="M25" s="489">
        <v>6</v>
      </c>
      <c r="N25" s="495">
        <v>3</v>
      </c>
      <c r="O25" s="68">
        <v>12</v>
      </c>
      <c r="P25" s="68">
        <v>15</v>
      </c>
      <c r="Q25" s="83">
        <v>0</v>
      </c>
    </row>
    <row r="26" spans="1:17" ht="29.25" customHeight="1" x14ac:dyDescent="0.2">
      <c r="A26" s="480" t="s">
        <v>47</v>
      </c>
      <c r="B26" s="60">
        <v>1</v>
      </c>
      <c r="C26" s="68">
        <v>117</v>
      </c>
      <c r="D26" s="489">
        <v>62</v>
      </c>
      <c r="E26" s="495">
        <v>55</v>
      </c>
      <c r="F26" s="68">
        <v>36</v>
      </c>
      <c r="G26" s="489">
        <v>22</v>
      </c>
      <c r="H26" s="502">
        <v>14</v>
      </c>
      <c r="I26" s="68">
        <v>31</v>
      </c>
      <c r="J26" s="489">
        <v>17</v>
      </c>
      <c r="K26" s="506">
        <v>14</v>
      </c>
      <c r="L26" s="68">
        <v>50</v>
      </c>
      <c r="M26" s="489">
        <v>23</v>
      </c>
      <c r="N26" s="495">
        <v>27</v>
      </c>
      <c r="O26" s="68">
        <v>31</v>
      </c>
      <c r="P26" s="68">
        <v>28</v>
      </c>
      <c r="Q26" s="83">
        <v>6</v>
      </c>
    </row>
    <row r="27" spans="1:17" ht="29.25" customHeight="1" x14ac:dyDescent="0.2">
      <c r="A27" s="481" t="s">
        <v>227</v>
      </c>
      <c r="B27" s="61">
        <v>1</v>
      </c>
      <c r="C27" s="72">
        <v>0</v>
      </c>
      <c r="D27" s="490">
        <v>0</v>
      </c>
      <c r="E27" s="507">
        <v>0</v>
      </c>
      <c r="F27" s="72">
        <v>0</v>
      </c>
      <c r="G27" s="490">
        <v>0</v>
      </c>
      <c r="H27" s="507">
        <v>0</v>
      </c>
      <c r="I27" s="72">
        <v>0</v>
      </c>
      <c r="J27" s="490">
        <v>0</v>
      </c>
      <c r="K27" s="507">
        <v>0</v>
      </c>
      <c r="L27" s="72">
        <v>0</v>
      </c>
      <c r="M27" s="490">
        <v>0</v>
      </c>
      <c r="N27" s="507">
        <v>0</v>
      </c>
      <c r="O27" s="72">
        <v>0</v>
      </c>
      <c r="P27" s="72">
        <v>0</v>
      </c>
      <c r="Q27" s="84">
        <v>0</v>
      </c>
    </row>
    <row r="28" spans="1:17" ht="29.25" customHeight="1" x14ac:dyDescent="0.2">
      <c r="A28" s="482" t="s">
        <v>107</v>
      </c>
      <c r="B28" s="62">
        <f t="shared" ref="B28:Q28" si="7">B29</f>
        <v>1</v>
      </c>
      <c r="C28" s="70">
        <f t="shared" si="7"/>
        <v>0</v>
      </c>
      <c r="D28" s="492">
        <f t="shared" si="7"/>
        <v>0</v>
      </c>
      <c r="E28" s="498">
        <f t="shared" si="7"/>
        <v>0</v>
      </c>
      <c r="F28" s="70">
        <f t="shared" si="7"/>
        <v>0</v>
      </c>
      <c r="G28" s="492">
        <f t="shared" si="7"/>
        <v>0</v>
      </c>
      <c r="H28" s="508">
        <f t="shared" si="7"/>
        <v>0</v>
      </c>
      <c r="I28" s="70">
        <f t="shared" si="7"/>
        <v>0</v>
      </c>
      <c r="J28" s="492">
        <f t="shared" si="7"/>
        <v>0</v>
      </c>
      <c r="K28" s="508">
        <f t="shared" si="7"/>
        <v>0</v>
      </c>
      <c r="L28" s="70">
        <f t="shared" si="7"/>
        <v>0</v>
      </c>
      <c r="M28" s="492">
        <f t="shared" si="7"/>
        <v>0</v>
      </c>
      <c r="N28" s="508">
        <f t="shared" si="7"/>
        <v>0</v>
      </c>
      <c r="O28" s="79">
        <f t="shared" si="7"/>
        <v>0</v>
      </c>
      <c r="P28" s="79">
        <f t="shared" si="7"/>
        <v>1</v>
      </c>
      <c r="Q28" s="86">
        <f t="shared" si="7"/>
        <v>0</v>
      </c>
    </row>
    <row r="29" spans="1:17" ht="29.25" customHeight="1" thickBot="1" x14ac:dyDescent="0.25">
      <c r="A29" s="518" t="s">
        <v>143</v>
      </c>
      <c r="B29" s="922">
        <v>1</v>
      </c>
      <c r="C29" s="747">
        <v>0</v>
      </c>
      <c r="D29" s="752">
        <v>0</v>
      </c>
      <c r="E29" s="923">
        <v>0</v>
      </c>
      <c r="F29" s="747">
        <v>0</v>
      </c>
      <c r="G29" s="752">
        <v>0</v>
      </c>
      <c r="H29" s="924">
        <v>0</v>
      </c>
      <c r="I29" s="747">
        <v>0</v>
      </c>
      <c r="J29" s="752">
        <v>0</v>
      </c>
      <c r="K29" s="748">
        <v>0</v>
      </c>
      <c r="L29" s="747">
        <v>0</v>
      </c>
      <c r="M29" s="747">
        <v>0</v>
      </c>
      <c r="N29" s="748">
        <v>0</v>
      </c>
      <c r="O29" s="749">
        <v>0</v>
      </c>
      <c r="P29" s="749">
        <v>1</v>
      </c>
      <c r="Q29" s="750">
        <v>0</v>
      </c>
    </row>
    <row r="30" spans="1:17" ht="29.25" customHeight="1" x14ac:dyDescent="0.2">
      <c r="A30" s="519"/>
      <c r="B30" s="495"/>
      <c r="C30" s="495"/>
      <c r="D30" s="495"/>
      <c r="E30" s="495"/>
      <c r="F30" s="495"/>
      <c r="G30" s="495"/>
      <c r="H30" s="495"/>
      <c r="I30" s="495"/>
      <c r="J30" s="495"/>
      <c r="K30" s="495"/>
      <c r="L30" s="495"/>
      <c r="M30" s="495"/>
      <c r="N30" s="495"/>
      <c r="O30" s="495"/>
      <c r="P30" s="495"/>
      <c r="Q30" s="495"/>
    </row>
    <row r="31" spans="1:17" ht="29.25" customHeight="1" x14ac:dyDescent="0.15">
      <c r="C31" s="64"/>
      <c r="D31" s="64"/>
      <c r="E31" s="64"/>
      <c r="F31" s="64"/>
      <c r="G31" s="64"/>
      <c r="H31" s="64"/>
      <c r="I31" s="64"/>
      <c r="J31" s="64"/>
      <c r="K31" s="64"/>
      <c r="L31" s="64"/>
      <c r="M31" s="64"/>
      <c r="N31" s="64"/>
      <c r="O31" s="64"/>
      <c r="P31" s="64"/>
    </row>
  </sheetData>
  <customSheetViews>
    <customSheetView guid="{2AAE3DF7-9749-4539-9FF8-8CC80BE2C78E}" scale="80" showPageBreaks="1" showGridLines="0" fitToPage="1" view="pageBreakPreview">
      <pane xSplit="1" ySplit="4" topLeftCell="B5" activePane="bottomRight" state="frozen"/>
      <selection pane="bottomRight" activeCell="T13" sqref="T13"/>
      <pageMargins left="0.59055118110236227" right="0.39370078740157483" top="0.31496062992125984" bottom="0.55118110236220474" header="0" footer="0.27559055118110237"/>
      <printOptions horizontalCentered="1" verticalCentered="1"/>
      <pageSetup paperSize="9" scale="69" firstPageNumber="32"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1" ySplit="4" topLeftCell="B29" state="frozen"/>
      <selection activeCell="B45" sqref="B45:Q45"/>
      <pageMargins left="0.59055118110236227" right="0.39370078740157483" top="0.31496062992125984" bottom="0.55118110236220474" header="0" footer="0.27559055118110237"/>
      <printOptions horizontalCentered="1" verticalCentered="1"/>
      <pageSetup paperSize="9" firstPageNumber="32"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4" topLeftCell="B29" activePane="bottomRight" state="frozen"/>
      <selection pane="bottomRight" activeCell="B45" sqref="B45:Q45"/>
      <pageMargins left="0.59055118110236227" right="0.39370078740157483" top="0.31496062992125984" bottom="0.55118110236220474" header="0" footer="0.27559055118110237"/>
      <printOptions horizontalCentered="1" verticalCentered="1"/>
      <pageSetup paperSize="9" scale="59" firstPageNumber="32"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4" topLeftCell="B5" state="frozen"/>
      <selection activeCell="F15" sqref="F15"/>
      <pageMargins left="0.59055118110236227" right="0.39370078740157483" top="0.31496062992125984" bottom="0.55118110236220474" header="0" footer="0.27559055118110237"/>
      <printOptions horizontalCentered="1" verticalCentered="1"/>
      <pageSetup paperSize="9" firstPageNumber="32"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4" topLeftCell="B29" activePane="bottomRight" state="frozen"/>
      <selection pane="bottomRight" activeCell="B45" sqref="B45:Q45"/>
      <pageMargins left="0.59055118110236227" right="0.39370078740157483" top="0.31496062992125984" bottom="0.55118110236220474" header="0" footer="0.27559055118110237"/>
      <printOptions horizontalCentered="1" verticalCentered="1"/>
      <pageSetup paperSize="9" scale="59" firstPageNumber="32"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4" topLeftCell="B7" activePane="bottomRight" state="frozen"/>
      <selection pane="bottomRight"/>
      <pageMargins left="0.59055118110236227" right="0.39370078740157483" top="0.31496062992125984" bottom="0.55118110236220474" header="0" footer="0.27559055118110237"/>
      <printOptions horizontalCentered="1" verticalCentered="1"/>
      <pageSetup paperSize="9" scale="58" firstPageNumber="32" orientation="portrait" useFirstPageNumber="1" r:id="rId6"/>
      <headerFooter scaleWithDoc="0" alignWithMargins="0">
        <oddFooter>&amp;C-&amp;A-</oddFooter>
        <evenFooter>&amp;C- &amp;P -</evenFooter>
        <firstFooter>&amp;C- &amp;P -</firstFooter>
      </headerFooter>
    </customSheetView>
  </customSheetViews>
  <mergeCells count="6">
    <mergeCell ref="Q3:Q4"/>
    <mergeCell ref="C2:N2"/>
    <mergeCell ref="B2:B4"/>
    <mergeCell ref="A3:A4"/>
    <mergeCell ref="O3:O4"/>
    <mergeCell ref="P3:P4"/>
  </mergeCells>
  <phoneticPr fontId="2"/>
  <printOptions horizontalCentered="1" verticalCentered="1"/>
  <pageMargins left="0.59055118110236227" right="0.39370078740157483" top="0.31496062992125984" bottom="0.55118110236220474" header="0" footer="0.27559055118110237"/>
  <pageSetup paperSize="9" scale="69" firstPageNumber="32" orientation="portrait" useFirstPageNumber="1" r:id="rId7"/>
  <headerFooter scaleWithDoc="0" alignWithMargins="0">
    <oddFooter>&amp;C-&amp;A-</oddFooter>
    <evenFooter>&amp;C- &amp;P -</evenFooter>
    <firstFooter>&amp;C- &amp;P -</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78"/>
  <sheetViews>
    <sheetView showGridLines="0" view="pageBreakPreview" zoomScale="80" zoomScaleNormal="75" zoomScaleSheetLayoutView="80" workbookViewId="0">
      <pane xSplit="1" ySplit="8" topLeftCell="B9" activePane="bottomRight" state="frozen"/>
      <selection pane="topRight" activeCell="B1" sqref="B1"/>
      <selection pane="bottomLeft" activeCell="A9" sqref="A9"/>
      <selection pane="bottomRight" activeCell="Q6" sqref="Q6:Q8"/>
    </sheetView>
  </sheetViews>
  <sheetFormatPr defaultColWidth="9" defaultRowHeight="13.5" x14ac:dyDescent="0.15"/>
  <cols>
    <col min="1" max="1" width="17.625" style="43" customWidth="1" collapsed="1"/>
    <col min="2" max="2" width="8.125" style="43" customWidth="1" collapsed="1"/>
    <col min="3" max="3" width="9.875" style="43" customWidth="1" collapsed="1"/>
    <col min="4" max="6" width="9.375" style="43" customWidth="1" collapsed="1"/>
    <col min="7" max="7" width="9.875" style="43" customWidth="1" collapsed="1"/>
    <col min="8" max="9" width="9.375" style="43" customWidth="1" collapsed="1"/>
    <col min="10" max="10" width="9.875" style="43" customWidth="1" collapsed="1"/>
    <col min="11" max="12" width="9.375" style="43" customWidth="1" collapsed="1"/>
    <col min="13" max="13" width="9.875" style="43" customWidth="1" collapsed="1"/>
    <col min="14" max="15" width="9.375" style="43" customWidth="1" collapsed="1"/>
    <col min="16" max="16" width="10.375" style="43" customWidth="1" collapsed="1"/>
    <col min="17" max="17" width="9.125" style="43" customWidth="1" collapsed="1"/>
    <col min="18" max="16384" width="9" style="43" collapsed="1"/>
  </cols>
  <sheetData>
    <row r="1" spans="1:17" ht="27" customHeight="1" x14ac:dyDescent="0.15">
      <c r="A1" s="254" t="s">
        <v>289</v>
      </c>
    </row>
    <row r="2" spans="1:17" ht="18" customHeight="1" x14ac:dyDescent="0.15">
      <c r="A2" s="46" t="s">
        <v>376</v>
      </c>
    </row>
    <row r="3" spans="1:17" ht="18" customHeight="1" x14ac:dyDescent="0.15">
      <c r="A3" s="479" t="s">
        <v>20</v>
      </c>
      <c r="B3" s="484"/>
      <c r="C3" s="484"/>
      <c r="D3" s="484"/>
      <c r="E3" s="484"/>
      <c r="F3" s="484"/>
      <c r="G3" s="484"/>
      <c r="H3" s="484"/>
      <c r="I3" s="484"/>
      <c r="J3" s="484"/>
      <c r="K3" s="484"/>
      <c r="L3" s="484"/>
      <c r="M3" s="484"/>
      <c r="N3" s="484"/>
      <c r="O3" s="484"/>
      <c r="P3" s="484"/>
      <c r="Q3" s="513" t="s">
        <v>245</v>
      </c>
    </row>
    <row r="4" spans="1:17" ht="33.75" customHeight="1" x14ac:dyDescent="0.15">
      <c r="A4" s="241" t="s">
        <v>35</v>
      </c>
      <c r="B4" s="1030" t="s">
        <v>248</v>
      </c>
      <c r="C4" s="1027" t="s">
        <v>117</v>
      </c>
      <c r="D4" s="1028"/>
      <c r="E4" s="1028"/>
      <c r="F4" s="1028"/>
      <c r="G4" s="1028"/>
      <c r="H4" s="1028"/>
      <c r="I4" s="1028"/>
      <c r="J4" s="1028"/>
      <c r="K4" s="1028"/>
      <c r="L4" s="1028"/>
      <c r="M4" s="1028"/>
      <c r="N4" s="1028"/>
      <c r="O4" s="1029"/>
      <c r="P4" s="1038" t="s">
        <v>358</v>
      </c>
      <c r="Q4" s="1039" t="s">
        <v>122</v>
      </c>
    </row>
    <row r="5" spans="1:17" ht="21" customHeight="1" x14ac:dyDescent="0.15">
      <c r="A5" s="1033" t="s">
        <v>101</v>
      </c>
      <c r="B5" s="1031"/>
      <c r="C5" s="531" t="s">
        <v>26</v>
      </c>
      <c r="D5" s="532"/>
      <c r="E5" s="534"/>
      <c r="F5" s="541"/>
      <c r="G5" s="499" t="s">
        <v>193</v>
      </c>
      <c r="H5" s="499"/>
      <c r="I5" s="493"/>
      <c r="J5" s="499" t="s">
        <v>105</v>
      </c>
      <c r="K5" s="499"/>
      <c r="L5" s="493"/>
      <c r="M5" s="499" t="s">
        <v>203</v>
      </c>
      <c r="N5" s="499"/>
      <c r="O5" s="499"/>
      <c r="P5" s="1036"/>
      <c r="Q5" s="1040"/>
    </row>
    <row r="6" spans="1:17" ht="21" customHeight="1" x14ac:dyDescent="0.15">
      <c r="A6" s="1033"/>
      <c r="B6" s="1031"/>
      <c r="C6" s="1041" t="s">
        <v>56</v>
      </c>
      <c r="D6" s="533" t="s">
        <v>187</v>
      </c>
      <c r="E6" s="535" t="s">
        <v>241</v>
      </c>
      <c r="F6" s="542" t="s">
        <v>219</v>
      </c>
      <c r="G6" s="1041" t="s">
        <v>56</v>
      </c>
      <c r="H6" s="533" t="s">
        <v>187</v>
      </c>
      <c r="I6" s="545" t="s">
        <v>241</v>
      </c>
      <c r="J6" s="1041" t="s">
        <v>56</v>
      </c>
      <c r="K6" s="533" t="s">
        <v>187</v>
      </c>
      <c r="L6" s="545" t="s">
        <v>241</v>
      </c>
      <c r="M6" s="1041" t="s">
        <v>56</v>
      </c>
      <c r="N6" s="533" t="s">
        <v>187</v>
      </c>
      <c r="O6" s="545" t="s">
        <v>241</v>
      </c>
      <c r="P6" s="1034" t="s">
        <v>150</v>
      </c>
      <c r="Q6" s="1025" t="s">
        <v>65</v>
      </c>
    </row>
    <row r="7" spans="1:17" ht="21" customHeight="1" x14ac:dyDescent="0.15">
      <c r="A7" s="1033"/>
      <c r="B7" s="1031"/>
      <c r="C7" s="1036"/>
      <c r="D7" s="1043" t="s">
        <v>242</v>
      </c>
      <c r="E7" s="1045" t="s">
        <v>145</v>
      </c>
      <c r="F7" s="543" t="s">
        <v>331</v>
      </c>
      <c r="G7" s="1036"/>
      <c r="H7" s="544"/>
      <c r="I7" s="546"/>
      <c r="J7" s="1036"/>
      <c r="K7" s="544"/>
      <c r="L7" s="546"/>
      <c r="M7" s="1036"/>
      <c r="N7" s="544"/>
      <c r="O7" s="546"/>
      <c r="P7" s="1034"/>
      <c r="Q7" s="1025"/>
    </row>
    <row r="8" spans="1:17" s="1" customFormat="1" ht="30" customHeight="1" x14ac:dyDescent="0.15">
      <c r="A8" s="980"/>
      <c r="B8" s="1032"/>
      <c r="C8" s="1037"/>
      <c r="D8" s="1044"/>
      <c r="E8" s="1046"/>
      <c r="F8" s="107" t="s">
        <v>145</v>
      </c>
      <c r="G8" s="1037"/>
      <c r="H8" s="648" t="s">
        <v>242</v>
      </c>
      <c r="I8" s="500" t="s">
        <v>145</v>
      </c>
      <c r="J8" s="1037"/>
      <c r="K8" s="648" t="s">
        <v>242</v>
      </c>
      <c r="L8" s="500" t="s">
        <v>145</v>
      </c>
      <c r="M8" s="1037"/>
      <c r="N8" s="648" t="s">
        <v>242</v>
      </c>
      <c r="O8" s="500" t="s">
        <v>145</v>
      </c>
      <c r="P8" s="944"/>
      <c r="Q8" s="1042"/>
    </row>
    <row r="9" spans="1:17" s="1" customFormat="1" ht="30" customHeight="1" x14ac:dyDescent="0.15">
      <c r="A9" s="8" t="s">
        <v>415</v>
      </c>
      <c r="B9" s="18">
        <v>88</v>
      </c>
      <c r="C9" s="114">
        <v>8861</v>
      </c>
      <c r="D9" s="101">
        <v>1147</v>
      </c>
      <c r="E9" s="536">
        <v>4808</v>
      </c>
      <c r="F9" s="269">
        <v>2906</v>
      </c>
      <c r="G9" s="114">
        <v>1871</v>
      </c>
      <c r="H9" s="101">
        <v>310</v>
      </c>
      <c r="I9" s="269">
        <v>1561</v>
      </c>
      <c r="J9" s="114">
        <v>1955</v>
      </c>
      <c r="K9" s="101">
        <v>393</v>
      </c>
      <c r="L9" s="108">
        <v>1562</v>
      </c>
      <c r="M9" s="114">
        <v>2129</v>
      </c>
      <c r="N9" s="101">
        <v>444</v>
      </c>
      <c r="O9" s="130">
        <v>1685</v>
      </c>
      <c r="P9" s="114">
        <v>2214</v>
      </c>
      <c r="Q9" s="176">
        <v>1840</v>
      </c>
    </row>
    <row r="10" spans="1:17" s="1" customFormat="1" ht="30" customHeight="1" x14ac:dyDescent="0.15">
      <c r="A10" s="8" t="s">
        <v>425</v>
      </c>
      <c r="B10" s="18">
        <f t="shared" ref="B10:Q10" si="0">B11+B12</f>
        <v>89</v>
      </c>
      <c r="C10" s="114">
        <f t="shared" si="0"/>
        <v>8491</v>
      </c>
      <c r="D10" s="101">
        <f t="shared" si="0"/>
        <v>948</v>
      </c>
      <c r="E10" s="536">
        <f t="shared" si="0"/>
        <v>4828</v>
      </c>
      <c r="F10" s="269">
        <f t="shared" si="0"/>
        <v>2715</v>
      </c>
      <c r="G10" s="114">
        <f t="shared" si="0"/>
        <v>1885</v>
      </c>
      <c r="H10" s="101">
        <f t="shared" si="0"/>
        <v>266</v>
      </c>
      <c r="I10" s="269">
        <f t="shared" si="0"/>
        <v>1619</v>
      </c>
      <c r="J10" s="114">
        <f t="shared" si="0"/>
        <v>1882</v>
      </c>
      <c r="K10" s="101">
        <f t="shared" si="0"/>
        <v>296</v>
      </c>
      <c r="L10" s="108">
        <f t="shared" si="0"/>
        <v>1586</v>
      </c>
      <c r="M10" s="114">
        <f t="shared" si="0"/>
        <v>2009</v>
      </c>
      <c r="N10" s="101">
        <f t="shared" si="0"/>
        <v>386</v>
      </c>
      <c r="O10" s="130">
        <f t="shared" si="0"/>
        <v>1623</v>
      </c>
      <c r="P10" s="114">
        <f t="shared" si="0"/>
        <v>2161</v>
      </c>
      <c r="Q10" s="176">
        <f t="shared" si="0"/>
        <v>1846</v>
      </c>
    </row>
    <row r="11" spans="1:17" ht="30" customHeight="1" x14ac:dyDescent="0.2">
      <c r="A11" s="166" t="s">
        <v>53</v>
      </c>
      <c r="B11" s="258">
        <f t="shared" ref="B11:Q11" si="1">SUM(B13:B25)</f>
        <v>77</v>
      </c>
      <c r="C11" s="115">
        <f t="shared" si="1"/>
        <v>7507</v>
      </c>
      <c r="D11" s="102">
        <f t="shared" si="1"/>
        <v>907</v>
      </c>
      <c r="E11" s="537">
        <f t="shared" si="1"/>
        <v>4203</v>
      </c>
      <c r="F11" s="97">
        <f t="shared" si="1"/>
        <v>2397</v>
      </c>
      <c r="G11" s="115">
        <f t="shared" si="1"/>
        <v>1671</v>
      </c>
      <c r="H11" s="102">
        <f t="shared" si="1"/>
        <v>258</v>
      </c>
      <c r="I11" s="547">
        <f t="shared" si="1"/>
        <v>1413</v>
      </c>
      <c r="J11" s="115">
        <f t="shared" si="1"/>
        <v>1655</v>
      </c>
      <c r="K11" s="102">
        <f t="shared" si="1"/>
        <v>281</v>
      </c>
      <c r="L11" s="109">
        <f t="shared" si="1"/>
        <v>1374</v>
      </c>
      <c r="M11" s="115">
        <f t="shared" si="1"/>
        <v>1784</v>
      </c>
      <c r="N11" s="102">
        <f t="shared" si="1"/>
        <v>368</v>
      </c>
      <c r="O11" s="97">
        <f t="shared" si="1"/>
        <v>1416</v>
      </c>
      <c r="P11" s="115">
        <f t="shared" si="1"/>
        <v>1907</v>
      </c>
      <c r="Q11" s="275">
        <f t="shared" si="1"/>
        <v>1595</v>
      </c>
    </row>
    <row r="12" spans="1:17" ht="30" customHeight="1" x14ac:dyDescent="0.2">
      <c r="A12" s="167" t="s">
        <v>133</v>
      </c>
      <c r="B12" s="530">
        <f t="shared" ref="B12:Q12" si="2">B26+B28+B30+B34+B39+B41</f>
        <v>12</v>
      </c>
      <c r="C12" s="116">
        <f t="shared" si="2"/>
        <v>984</v>
      </c>
      <c r="D12" s="103">
        <f t="shared" si="2"/>
        <v>41</v>
      </c>
      <c r="E12" s="538">
        <f t="shared" si="2"/>
        <v>625</v>
      </c>
      <c r="F12" s="98">
        <f t="shared" si="2"/>
        <v>318</v>
      </c>
      <c r="G12" s="116">
        <f t="shared" si="2"/>
        <v>214</v>
      </c>
      <c r="H12" s="103">
        <f t="shared" si="2"/>
        <v>8</v>
      </c>
      <c r="I12" s="548">
        <f t="shared" si="2"/>
        <v>206</v>
      </c>
      <c r="J12" s="116">
        <f t="shared" si="2"/>
        <v>227</v>
      </c>
      <c r="K12" s="103">
        <f t="shared" si="2"/>
        <v>15</v>
      </c>
      <c r="L12" s="110">
        <f t="shared" si="2"/>
        <v>212</v>
      </c>
      <c r="M12" s="116">
        <f t="shared" si="2"/>
        <v>225</v>
      </c>
      <c r="N12" s="103">
        <f t="shared" si="2"/>
        <v>18</v>
      </c>
      <c r="O12" s="98">
        <f t="shared" si="2"/>
        <v>207</v>
      </c>
      <c r="P12" s="116">
        <f t="shared" si="2"/>
        <v>254</v>
      </c>
      <c r="Q12" s="549">
        <f t="shared" si="2"/>
        <v>251</v>
      </c>
    </row>
    <row r="13" spans="1:17" ht="30" customHeight="1" x14ac:dyDescent="0.2">
      <c r="A13" s="91" t="s">
        <v>315</v>
      </c>
      <c r="B13" s="258">
        <v>25</v>
      </c>
      <c r="C13" s="115">
        <v>3273</v>
      </c>
      <c r="D13" s="102">
        <v>533</v>
      </c>
      <c r="E13" s="537">
        <v>1715</v>
      </c>
      <c r="F13" s="97">
        <v>1025</v>
      </c>
      <c r="G13" s="115">
        <v>733</v>
      </c>
      <c r="H13" s="102">
        <v>154</v>
      </c>
      <c r="I13" s="547">
        <v>579</v>
      </c>
      <c r="J13" s="115">
        <v>731</v>
      </c>
      <c r="K13" s="102">
        <v>159</v>
      </c>
      <c r="L13" s="547">
        <v>572</v>
      </c>
      <c r="M13" s="115">
        <v>784</v>
      </c>
      <c r="N13" s="102">
        <v>220</v>
      </c>
      <c r="O13" s="97">
        <v>564</v>
      </c>
      <c r="P13" s="152">
        <v>884</v>
      </c>
      <c r="Q13" s="710">
        <v>667</v>
      </c>
    </row>
    <row r="14" spans="1:17" ht="30" customHeight="1" x14ac:dyDescent="0.2">
      <c r="A14" s="91" t="s">
        <v>149</v>
      </c>
      <c r="B14" s="258">
        <v>4</v>
      </c>
      <c r="C14" s="115">
        <v>317</v>
      </c>
      <c r="D14" s="102">
        <v>44</v>
      </c>
      <c r="E14" s="537">
        <v>175</v>
      </c>
      <c r="F14" s="97">
        <v>98</v>
      </c>
      <c r="G14" s="115">
        <v>76</v>
      </c>
      <c r="H14" s="102">
        <v>15</v>
      </c>
      <c r="I14" s="547">
        <v>61</v>
      </c>
      <c r="J14" s="115">
        <v>68</v>
      </c>
      <c r="K14" s="102">
        <v>12</v>
      </c>
      <c r="L14" s="547">
        <v>56</v>
      </c>
      <c r="M14" s="115">
        <v>75</v>
      </c>
      <c r="N14" s="102">
        <v>17</v>
      </c>
      <c r="O14" s="97">
        <v>58</v>
      </c>
      <c r="P14" s="273">
        <v>77</v>
      </c>
      <c r="Q14" s="275">
        <v>63</v>
      </c>
    </row>
    <row r="15" spans="1:17" ht="30" customHeight="1" x14ac:dyDescent="0.2">
      <c r="A15" s="91" t="s">
        <v>64</v>
      </c>
      <c r="B15" s="102">
        <v>4</v>
      </c>
      <c r="C15" s="102">
        <v>327</v>
      </c>
      <c r="D15" s="102">
        <v>40</v>
      </c>
      <c r="E15" s="711">
        <v>179</v>
      </c>
      <c r="F15" s="547">
        <v>108</v>
      </c>
      <c r="G15" s="102">
        <v>64</v>
      </c>
      <c r="H15" s="102">
        <v>12</v>
      </c>
      <c r="I15" s="109">
        <v>52</v>
      </c>
      <c r="J15" s="102">
        <v>79</v>
      </c>
      <c r="K15" s="102">
        <v>12</v>
      </c>
      <c r="L15" s="109">
        <v>67</v>
      </c>
      <c r="M15" s="102">
        <v>76</v>
      </c>
      <c r="N15" s="102">
        <v>16</v>
      </c>
      <c r="O15" s="131">
        <v>60</v>
      </c>
      <c r="P15" s="102">
        <v>78</v>
      </c>
      <c r="Q15" s="275">
        <v>62</v>
      </c>
    </row>
    <row r="16" spans="1:17" ht="30" customHeight="1" x14ac:dyDescent="0.2">
      <c r="A16" s="91" t="s">
        <v>317</v>
      </c>
      <c r="B16" s="258">
        <v>8</v>
      </c>
      <c r="C16" s="115">
        <v>754</v>
      </c>
      <c r="D16" s="102">
        <v>82</v>
      </c>
      <c r="E16" s="537">
        <v>405</v>
      </c>
      <c r="F16" s="97">
        <v>267</v>
      </c>
      <c r="G16" s="115">
        <v>173</v>
      </c>
      <c r="H16" s="102">
        <v>25</v>
      </c>
      <c r="I16" s="547">
        <v>148</v>
      </c>
      <c r="J16" s="115">
        <v>140</v>
      </c>
      <c r="K16" s="102">
        <v>21</v>
      </c>
      <c r="L16" s="547">
        <v>119</v>
      </c>
      <c r="M16" s="115">
        <v>174</v>
      </c>
      <c r="N16" s="102">
        <v>36</v>
      </c>
      <c r="O16" s="97">
        <v>138</v>
      </c>
      <c r="P16" s="273">
        <v>158</v>
      </c>
      <c r="Q16" s="275">
        <v>153</v>
      </c>
    </row>
    <row r="17" spans="1:17" ht="30" customHeight="1" x14ac:dyDescent="0.2">
      <c r="A17" s="91" t="s">
        <v>72</v>
      </c>
      <c r="B17" s="102">
        <v>0</v>
      </c>
      <c r="C17" s="102">
        <v>0</v>
      </c>
      <c r="D17" s="102">
        <v>0</v>
      </c>
      <c r="E17" s="711">
        <v>0</v>
      </c>
      <c r="F17" s="547">
        <v>0</v>
      </c>
      <c r="G17" s="102">
        <v>0</v>
      </c>
      <c r="H17" s="102">
        <v>0</v>
      </c>
      <c r="I17" s="109">
        <v>0</v>
      </c>
      <c r="J17" s="102">
        <v>0</v>
      </c>
      <c r="K17" s="102">
        <v>0</v>
      </c>
      <c r="L17" s="109">
        <v>0</v>
      </c>
      <c r="M17" s="102">
        <v>0</v>
      </c>
      <c r="N17" s="102">
        <v>0</v>
      </c>
      <c r="O17" s="131">
        <v>0</v>
      </c>
      <c r="P17" s="102">
        <v>0</v>
      </c>
      <c r="Q17" s="275">
        <v>0</v>
      </c>
    </row>
    <row r="18" spans="1:17" ht="30" customHeight="1" x14ac:dyDescent="0.2">
      <c r="A18" s="91" t="s">
        <v>9</v>
      </c>
      <c r="B18" s="258">
        <v>7</v>
      </c>
      <c r="C18" s="115">
        <v>484</v>
      </c>
      <c r="D18" s="102">
        <v>33</v>
      </c>
      <c r="E18" s="537">
        <v>298</v>
      </c>
      <c r="F18" s="97">
        <v>153</v>
      </c>
      <c r="G18" s="115">
        <v>96</v>
      </c>
      <c r="H18" s="102">
        <v>11</v>
      </c>
      <c r="I18" s="547">
        <v>85</v>
      </c>
      <c r="J18" s="115">
        <v>115</v>
      </c>
      <c r="K18" s="102">
        <v>13</v>
      </c>
      <c r="L18" s="547">
        <v>102</v>
      </c>
      <c r="M18" s="115">
        <v>120</v>
      </c>
      <c r="N18" s="102">
        <v>9</v>
      </c>
      <c r="O18" s="97">
        <v>111</v>
      </c>
      <c r="P18" s="273">
        <v>135</v>
      </c>
      <c r="Q18" s="275">
        <v>126</v>
      </c>
    </row>
    <row r="19" spans="1:17" ht="30" customHeight="1" x14ac:dyDescent="0.2">
      <c r="A19" s="91" t="s">
        <v>319</v>
      </c>
      <c r="B19" s="102">
        <v>0</v>
      </c>
      <c r="C19" s="102">
        <v>0</v>
      </c>
      <c r="D19" s="102">
        <v>0</v>
      </c>
      <c r="E19" s="711">
        <v>0</v>
      </c>
      <c r="F19" s="547">
        <v>0</v>
      </c>
      <c r="G19" s="102">
        <v>0</v>
      </c>
      <c r="H19" s="102">
        <v>0</v>
      </c>
      <c r="I19" s="109">
        <v>0</v>
      </c>
      <c r="J19" s="102">
        <v>0</v>
      </c>
      <c r="K19" s="102">
        <v>0</v>
      </c>
      <c r="L19" s="109">
        <v>0</v>
      </c>
      <c r="M19" s="102">
        <v>0</v>
      </c>
      <c r="N19" s="102">
        <v>0</v>
      </c>
      <c r="O19" s="131">
        <v>0</v>
      </c>
      <c r="P19" s="102">
        <v>0</v>
      </c>
      <c r="Q19" s="275">
        <v>0</v>
      </c>
    </row>
    <row r="20" spans="1:17" ht="30" customHeight="1" x14ac:dyDescent="0.2">
      <c r="A20" s="91" t="s">
        <v>231</v>
      </c>
      <c r="B20" s="258">
        <v>5</v>
      </c>
      <c r="C20" s="115">
        <v>403</v>
      </c>
      <c r="D20" s="102">
        <v>51</v>
      </c>
      <c r="E20" s="537">
        <v>237</v>
      </c>
      <c r="F20" s="547">
        <v>115</v>
      </c>
      <c r="G20" s="115">
        <v>91</v>
      </c>
      <c r="H20" s="102">
        <v>15</v>
      </c>
      <c r="I20" s="109">
        <v>76</v>
      </c>
      <c r="J20" s="115">
        <v>91</v>
      </c>
      <c r="K20" s="102">
        <v>16</v>
      </c>
      <c r="L20" s="109">
        <v>75</v>
      </c>
      <c r="M20" s="115">
        <v>106</v>
      </c>
      <c r="N20" s="102">
        <v>20</v>
      </c>
      <c r="O20" s="131">
        <v>86</v>
      </c>
      <c r="P20" s="273">
        <v>99</v>
      </c>
      <c r="Q20" s="275">
        <v>97</v>
      </c>
    </row>
    <row r="21" spans="1:17" ht="30" customHeight="1" x14ac:dyDescent="0.2">
      <c r="A21" s="91" t="s">
        <v>388</v>
      </c>
      <c r="B21" s="258">
        <v>4</v>
      </c>
      <c r="C21" s="115">
        <v>400</v>
      </c>
      <c r="D21" s="102">
        <v>29</v>
      </c>
      <c r="E21" s="537">
        <v>280</v>
      </c>
      <c r="F21" s="97">
        <v>91</v>
      </c>
      <c r="G21" s="115">
        <v>103</v>
      </c>
      <c r="H21" s="102">
        <v>4</v>
      </c>
      <c r="I21" s="547">
        <v>99</v>
      </c>
      <c r="J21" s="115">
        <v>89</v>
      </c>
      <c r="K21" s="102">
        <v>11</v>
      </c>
      <c r="L21" s="547">
        <v>78</v>
      </c>
      <c r="M21" s="115">
        <v>117</v>
      </c>
      <c r="N21" s="102">
        <v>14</v>
      </c>
      <c r="O21" s="97">
        <v>103</v>
      </c>
      <c r="P21" s="273">
        <v>108</v>
      </c>
      <c r="Q21" s="275">
        <v>64</v>
      </c>
    </row>
    <row r="22" spans="1:17" ht="30" customHeight="1" x14ac:dyDescent="0.2">
      <c r="A22" s="91" t="s">
        <v>394</v>
      </c>
      <c r="B22" s="258">
        <v>9</v>
      </c>
      <c r="C22" s="115">
        <v>861</v>
      </c>
      <c r="D22" s="102">
        <v>24</v>
      </c>
      <c r="E22" s="537">
        <v>558</v>
      </c>
      <c r="F22" s="97">
        <v>279</v>
      </c>
      <c r="G22" s="115">
        <v>196</v>
      </c>
      <c r="H22" s="102">
        <v>2</v>
      </c>
      <c r="I22" s="547">
        <v>194</v>
      </c>
      <c r="J22" s="115">
        <v>191</v>
      </c>
      <c r="K22" s="102">
        <v>11</v>
      </c>
      <c r="L22" s="547">
        <v>180</v>
      </c>
      <c r="M22" s="115">
        <v>195</v>
      </c>
      <c r="N22" s="102">
        <v>11</v>
      </c>
      <c r="O22" s="97">
        <v>184</v>
      </c>
      <c r="P22" s="273">
        <v>206</v>
      </c>
      <c r="Q22" s="275">
        <v>168</v>
      </c>
    </row>
    <row r="23" spans="1:17" ht="30" customHeight="1" x14ac:dyDescent="0.2">
      <c r="A23" s="91" t="s">
        <v>391</v>
      </c>
      <c r="B23" s="712">
        <v>2</v>
      </c>
      <c r="C23" s="115">
        <v>171</v>
      </c>
      <c r="D23" s="102">
        <v>29</v>
      </c>
      <c r="E23" s="537">
        <v>75</v>
      </c>
      <c r="F23" s="97">
        <v>67</v>
      </c>
      <c r="G23" s="115">
        <v>33</v>
      </c>
      <c r="H23" s="115">
        <v>9</v>
      </c>
      <c r="I23" s="109">
        <v>24</v>
      </c>
      <c r="J23" s="115">
        <v>37</v>
      </c>
      <c r="K23" s="115">
        <v>10</v>
      </c>
      <c r="L23" s="109">
        <v>27</v>
      </c>
      <c r="M23" s="115">
        <v>34</v>
      </c>
      <c r="N23" s="115">
        <v>10</v>
      </c>
      <c r="O23" s="131">
        <v>24</v>
      </c>
      <c r="P23" s="273">
        <v>44</v>
      </c>
      <c r="Q23" s="275">
        <v>48</v>
      </c>
    </row>
    <row r="24" spans="1:17" ht="30" customHeight="1" x14ac:dyDescent="0.2">
      <c r="A24" s="91" t="s">
        <v>395</v>
      </c>
      <c r="B24" s="258">
        <v>4</v>
      </c>
      <c r="C24" s="115">
        <v>164</v>
      </c>
      <c r="D24" s="102">
        <v>32</v>
      </c>
      <c r="E24" s="537">
        <v>76</v>
      </c>
      <c r="F24" s="97">
        <v>56</v>
      </c>
      <c r="G24" s="115">
        <v>36</v>
      </c>
      <c r="H24" s="102">
        <v>9</v>
      </c>
      <c r="I24" s="109">
        <v>27</v>
      </c>
      <c r="J24" s="115">
        <v>37</v>
      </c>
      <c r="K24" s="102">
        <v>12</v>
      </c>
      <c r="L24" s="109">
        <v>25</v>
      </c>
      <c r="M24" s="115">
        <v>35</v>
      </c>
      <c r="N24" s="102">
        <v>11</v>
      </c>
      <c r="O24" s="131">
        <v>24</v>
      </c>
      <c r="P24" s="273">
        <v>37</v>
      </c>
      <c r="Q24" s="275">
        <v>44</v>
      </c>
    </row>
    <row r="25" spans="1:17" ht="30" customHeight="1" x14ac:dyDescent="0.2">
      <c r="A25" s="92" t="s">
        <v>397</v>
      </c>
      <c r="B25" s="530">
        <v>5</v>
      </c>
      <c r="C25" s="713">
        <v>353</v>
      </c>
      <c r="D25" s="103">
        <v>10</v>
      </c>
      <c r="E25" s="538">
        <v>205</v>
      </c>
      <c r="F25" s="98">
        <v>138</v>
      </c>
      <c r="G25" s="116">
        <v>70</v>
      </c>
      <c r="H25" s="103">
        <v>2</v>
      </c>
      <c r="I25" s="548">
        <v>68</v>
      </c>
      <c r="J25" s="116">
        <v>77</v>
      </c>
      <c r="K25" s="103">
        <v>4</v>
      </c>
      <c r="L25" s="548">
        <v>73</v>
      </c>
      <c r="M25" s="116">
        <v>68</v>
      </c>
      <c r="N25" s="103">
        <v>4</v>
      </c>
      <c r="O25" s="98">
        <v>64</v>
      </c>
      <c r="P25" s="713">
        <v>81</v>
      </c>
      <c r="Q25" s="549">
        <v>103</v>
      </c>
    </row>
    <row r="26" spans="1:17" ht="30" customHeight="1" x14ac:dyDescent="0.2">
      <c r="A26" s="93" t="s">
        <v>86</v>
      </c>
      <c r="B26" s="145">
        <f t="shared" ref="B26:O26" si="3">B27</f>
        <v>0</v>
      </c>
      <c r="C26" s="153">
        <f t="shared" si="3"/>
        <v>0</v>
      </c>
      <c r="D26" s="105">
        <f t="shared" si="3"/>
        <v>0</v>
      </c>
      <c r="E26" s="539">
        <f t="shared" si="3"/>
        <v>0</v>
      </c>
      <c r="F26" s="231">
        <v>0</v>
      </c>
      <c r="G26" s="153">
        <f t="shared" si="3"/>
        <v>0</v>
      </c>
      <c r="H26" s="105">
        <f t="shared" si="3"/>
        <v>0</v>
      </c>
      <c r="I26" s="539">
        <f t="shared" si="3"/>
        <v>0</v>
      </c>
      <c r="J26" s="153">
        <f t="shared" si="3"/>
        <v>0</v>
      </c>
      <c r="K26" s="105">
        <f t="shared" si="3"/>
        <v>0</v>
      </c>
      <c r="L26" s="539">
        <f t="shared" si="3"/>
        <v>0</v>
      </c>
      <c r="M26" s="153">
        <f t="shared" si="3"/>
        <v>0</v>
      </c>
      <c r="N26" s="105">
        <f t="shared" si="3"/>
        <v>0</v>
      </c>
      <c r="O26" s="539">
        <f t="shared" si="3"/>
        <v>0</v>
      </c>
      <c r="P26" s="153">
        <v>0</v>
      </c>
      <c r="Q26" s="550">
        <v>0</v>
      </c>
    </row>
    <row r="27" spans="1:17" ht="30" customHeight="1" x14ac:dyDescent="0.2">
      <c r="A27" s="92" t="s">
        <v>208</v>
      </c>
      <c r="B27" s="530">
        <v>0</v>
      </c>
      <c r="C27" s="714">
        <v>0</v>
      </c>
      <c r="D27" s="715">
        <v>0</v>
      </c>
      <c r="E27" s="716">
        <v>0</v>
      </c>
      <c r="F27" s="717">
        <v>0</v>
      </c>
      <c r="G27" s="714">
        <v>0</v>
      </c>
      <c r="H27" s="715">
        <v>0</v>
      </c>
      <c r="I27" s="716">
        <v>0</v>
      </c>
      <c r="J27" s="714">
        <v>0</v>
      </c>
      <c r="K27" s="715">
        <v>0</v>
      </c>
      <c r="L27" s="716">
        <v>0</v>
      </c>
      <c r="M27" s="714">
        <v>0</v>
      </c>
      <c r="N27" s="715">
        <v>0</v>
      </c>
      <c r="O27" s="716">
        <v>0</v>
      </c>
      <c r="P27" s="714">
        <v>0</v>
      </c>
      <c r="Q27" s="253">
        <v>0</v>
      </c>
    </row>
    <row r="28" spans="1:17" ht="30" customHeight="1" x14ac:dyDescent="0.2">
      <c r="A28" s="93" t="s">
        <v>45</v>
      </c>
      <c r="B28" s="155">
        <f t="shared" ref="B28:O28" si="4">B29</f>
        <v>0</v>
      </c>
      <c r="C28" s="153">
        <f t="shared" si="4"/>
        <v>0</v>
      </c>
      <c r="D28" s="105">
        <f t="shared" si="4"/>
        <v>0</v>
      </c>
      <c r="E28" s="539">
        <f t="shared" si="4"/>
        <v>0</v>
      </c>
      <c r="F28" s="231">
        <v>0</v>
      </c>
      <c r="G28" s="153">
        <f t="shared" si="4"/>
        <v>0</v>
      </c>
      <c r="H28" s="105">
        <f>H29</f>
        <v>0</v>
      </c>
      <c r="I28" s="539">
        <f t="shared" si="4"/>
        <v>0</v>
      </c>
      <c r="J28" s="153">
        <f t="shared" si="4"/>
        <v>0</v>
      </c>
      <c r="K28" s="105">
        <f>K29</f>
        <v>0</v>
      </c>
      <c r="L28" s="539">
        <f t="shared" si="4"/>
        <v>0</v>
      </c>
      <c r="M28" s="153">
        <f t="shared" si="4"/>
        <v>0</v>
      </c>
      <c r="N28" s="105">
        <f>N29</f>
        <v>0</v>
      </c>
      <c r="O28" s="539">
        <f t="shared" si="4"/>
        <v>0</v>
      </c>
      <c r="P28" s="153">
        <v>0</v>
      </c>
      <c r="Q28" s="550">
        <v>0</v>
      </c>
    </row>
    <row r="29" spans="1:17" ht="30" customHeight="1" x14ac:dyDescent="0.2">
      <c r="A29" s="92" t="s">
        <v>320</v>
      </c>
      <c r="B29" s="530">
        <v>0</v>
      </c>
      <c r="C29" s="714">
        <v>0</v>
      </c>
      <c r="D29" s="715">
        <v>0</v>
      </c>
      <c r="E29" s="716">
        <v>0</v>
      </c>
      <c r="F29" s="717">
        <v>0</v>
      </c>
      <c r="G29" s="714">
        <v>0</v>
      </c>
      <c r="H29" s="715">
        <v>0</v>
      </c>
      <c r="I29" s="716">
        <v>0</v>
      </c>
      <c r="J29" s="714">
        <v>0</v>
      </c>
      <c r="K29" s="715">
        <v>0</v>
      </c>
      <c r="L29" s="716">
        <v>0</v>
      </c>
      <c r="M29" s="714">
        <v>0</v>
      </c>
      <c r="N29" s="715">
        <v>0</v>
      </c>
      <c r="O29" s="716">
        <v>0</v>
      </c>
      <c r="P29" s="714">
        <v>0</v>
      </c>
      <c r="Q29" s="253">
        <v>0</v>
      </c>
    </row>
    <row r="30" spans="1:17" ht="30" customHeight="1" x14ac:dyDescent="0.2">
      <c r="A30" s="93" t="s">
        <v>107</v>
      </c>
      <c r="B30" s="155">
        <f t="shared" ref="B30:D30" si="5">SUM(B31:B33)</f>
        <v>2</v>
      </c>
      <c r="C30" s="153">
        <f t="shared" si="5"/>
        <v>78</v>
      </c>
      <c r="D30" s="105">
        <f t="shared" si="5"/>
        <v>0</v>
      </c>
      <c r="E30" s="539">
        <f>E33</f>
        <v>56</v>
      </c>
      <c r="F30" s="231">
        <f>SUM(F31:F33)</f>
        <v>22</v>
      </c>
      <c r="G30" s="153">
        <f>SUM(G31:G33)</f>
        <v>16</v>
      </c>
      <c r="H30" s="105">
        <f t="shared" ref="H30" si="6">SUM(H31:H33)</f>
        <v>0</v>
      </c>
      <c r="I30" s="539">
        <f>I33</f>
        <v>16</v>
      </c>
      <c r="J30" s="153">
        <f>SUM(J31:J33)</f>
        <v>20</v>
      </c>
      <c r="K30" s="105">
        <f t="shared" ref="K30" si="7">SUM(K31:K33)</f>
        <v>0</v>
      </c>
      <c r="L30" s="539">
        <f>L33</f>
        <v>20</v>
      </c>
      <c r="M30" s="153">
        <f>SUM(M31:M33)</f>
        <v>20</v>
      </c>
      <c r="N30" s="105">
        <f>SUM(N31:N33)</f>
        <v>0</v>
      </c>
      <c r="O30" s="539">
        <f>O33</f>
        <v>20</v>
      </c>
      <c r="P30" s="153">
        <f>SUM(P31:P33)</f>
        <v>24</v>
      </c>
      <c r="Q30" s="550">
        <f>SUM(Q31:Q33)</f>
        <v>28</v>
      </c>
    </row>
    <row r="31" spans="1:17" ht="30" customHeight="1" x14ac:dyDescent="0.2">
      <c r="A31" s="91" t="s">
        <v>7</v>
      </c>
      <c r="B31" s="718">
        <v>0</v>
      </c>
      <c r="C31" s="719">
        <v>0</v>
      </c>
      <c r="D31" s="720">
        <v>0</v>
      </c>
      <c r="E31" s="721">
        <v>0</v>
      </c>
      <c r="F31" s="722">
        <v>0</v>
      </c>
      <c r="G31" s="719">
        <v>0</v>
      </c>
      <c r="H31" s="720">
        <v>0</v>
      </c>
      <c r="I31" s="721">
        <v>0</v>
      </c>
      <c r="J31" s="719">
        <v>0</v>
      </c>
      <c r="K31" s="720">
        <v>0</v>
      </c>
      <c r="L31" s="721">
        <v>0</v>
      </c>
      <c r="M31" s="719">
        <v>0</v>
      </c>
      <c r="N31" s="720">
        <v>0</v>
      </c>
      <c r="O31" s="721">
        <v>0</v>
      </c>
      <c r="P31" s="719">
        <v>0</v>
      </c>
      <c r="Q31" s="725">
        <v>0</v>
      </c>
    </row>
    <row r="32" spans="1:17" ht="30" customHeight="1" x14ac:dyDescent="0.2">
      <c r="A32" s="91" t="s">
        <v>143</v>
      </c>
      <c r="B32" s="258">
        <v>0</v>
      </c>
      <c r="C32" s="273">
        <v>0</v>
      </c>
      <c r="D32" s="102">
        <v>0</v>
      </c>
      <c r="E32" s="537">
        <v>0</v>
      </c>
      <c r="F32" s="547">
        <v>0</v>
      </c>
      <c r="G32" s="273">
        <v>0</v>
      </c>
      <c r="H32" s="102">
        <v>0</v>
      </c>
      <c r="I32" s="537">
        <v>0</v>
      </c>
      <c r="J32" s="273">
        <v>0</v>
      </c>
      <c r="K32" s="102">
        <v>0</v>
      </c>
      <c r="L32" s="537">
        <v>0</v>
      </c>
      <c r="M32" s="273">
        <v>0</v>
      </c>
      <c r="N32" s="102">
        <v>0</v>
      </c>
      <c r="O32" s="537">
        <v>0</v>
      </c>
      <c r="P32" s="273">
        <v>0</v>
      </c>
      <c r="Q32" s="275">
        <v>0</v>
      </c>
    </row>
    <row r="33" spans="1:17" ht="30" customHeight="1" x14ac:dyDescent="0.2">
      <c r="A33" s="92" t="s">
        <v>389</v>
      </c>
      <c r="B33" s="530">
        <v>2</v>
      </c>
      <c r="C33" s="713">
        <v>78</v>
      </c>
      <c r="D33" s="103">
        <v>0</v>
      </c>
      <c r="E33" s="538">
        <v>56</v>
      </c>
      <c r="F33" s="548">
        <v>22</v>
      </c>
      <c r="G33" s="713">
        <v>16</v>
      </c>
      <c r="H33" s="103">
        <v>0</v>
      </c>
      <c r="I33" s="538">
        <v>16</v>
      </c>
      <c r="J33" s="713">
        <v>20</v>
      </c>
      <c r="K33" s="103">
        <v>0</v>
      </c>
      <c r="L33" s="538">
        <v>20</v>
      </c>
      <c r="M33" s="713">
        <v>20</v>
      </c>
      <c r="N33" s="103">
        <v>0</v>
      </c>
      <c r="O33" s="538">
        <v>20</v>
      </c>
      <c r="P33" s="713">
        <v>24</v>
      </c>
      <c r="Q33" s="549">
        <v>28</v>
      </c>
    </row>
    <row r="34" spans="1:17" ht="30" customHeight="1" x14ac:dyDescent="0.2">
      <c r="A34" s="93" t="s">
        <v>108</v>
      </c>
      <c r="B34" s="172">
        <f t="shared" ref="B34:E34" si="8">SUM(B35:B38)</f>
        <v>5</v>
      </c>
      <c r="C34" s="273">
        <f t="shared" si="8"/>
        <v>339</v>
      </c>
      <c r="D34" s="104">
        <f t="shared" si="8"/>
        <v>14</v>
      </c>
      <c r="E34" s="540">
        <f t="shared" si="8"/>
        <v>224</v>
      </c>
      <c r="F34" s="231">
        <f>SUM(F35:F38)</f>
        <v>101</v>
      </c>
      <c r="G34" s="117">
        <f t="shared" ref="G34:H34" si="9">SUM(G35:G38)</f>
        <v>80</v>
      </c>
      <c r="H34" s="105">
        <f t="shared" si="9"/>
        <v>4</v>
      </c>
      <c r="I34" s="231">
        <f>SUM(I35:I38)</f>
        <v>76</v>
      </c>
      <c r="J34" s="117">
        <f t="shared" ref="J34:K34" si="10">SUM(J35:J38)</f>
        <v>84</v>
      </c>
      <c r="K34" s="105">
        <f t="shared" si="10"/>
        <v>4</v>
      </c>
      <c r="L34" s="231">
        <f t="shared" ref="L34:Q34" si="11">SUM(L35:L38)</f>
        <v>80</v>
      </c>
      <c r="M34" s="117">
        <f t="shared" si="11"/>
        <v>74</v>
      </c>
      <c r="N34" s="105">
        <f t="shared" si="11"/>
        <v>6</v>
      </c>
      <c r="O34" s="231">
        <f t="shared" si="11"/>
        <v>68</v>
      </c>
      <c r="P34" s="273">
        <f t="shared" si="11"/>
        <v>84</v>
      </c>
      <c r="Q34" s="161">
        <f t="shared" si="11"/>
        <v>77</v>
      </c>
    </row>
    <row r="35" spans="1:17" ht="30" customHeight="1" x14ac:dyDescent="0.2">
      <c r="A35" s="91" t="s">
        <v>0</v>
      </c>
      <c r="B35" s="258">
        <v>2</v>
      </c>
      <c r="C35" s="719">
        <v>100</v>
      </c>
      <c r="D35" s="720">
        <v>3</v>
      </c>
      <c r="E35" s="721">
        <v>64</v>
      </c>
      <c r="F35" s="722">
        <v>33</v>
      </c>
      <c r="G35" s="883">
        <v>21</v>
      </c>
      <c r="H35" s="720">
        <v>0</v>
      </c>
      <c r="I35" s="722">
        <v>21</v>
      </c>
      <c r="J35" s="883">
        <v>25</v>
      </c>
      <c r="K35" s="720">
        <v>1</v>
      </c>
      <c r="L35" s="722">
        <v>24</v>
      </c>
      <c r="M35" s="115">
        <v>21</v>
      </c>
      <c r="N35" s="720">
        <v>2</v>
      </c>
      <c r="O35" s="723">
        <v>19</v>
      </c>
      <c r="P35" s="726">
        <v>35</v>
      </c>
      <c r="Q35" s="725">
        <v>20</v>
      </c>
    </row>
    <row r="36" spans="1:17" ht="30" customHeight="1" x14ac:dyDescent="0.2">
      <c r="A36" s="91" t="s">
        <v>178</v>
      </c>
      <c r="B36" s="712">
        <v>1</v>
      </c>
      <c r="C36" s="273">
        <v>99</v>
      </c>
      <c r="D36" s="102">
        <v>3</v>
      </c>
      <c r="E36" s="537">
        <v>62</v>
      </c>
      <c r="F36" s="547">
        <v>34</v>
      </c>
      <c r="G36" s="115">
        <v>20</v>
      </c>
      <c r="H36" s="102">
        <v>1</v>
      </c>
      <c r="I36" s="547">
        <v>19</v>
      </c>
      <c r="J36" s="115">
        <v>25</v>
      </c>
      <c r="K36" s="102">
        <v>2</v>
      </c>
      <c r="L36" s="547">
        <v>23</v>
      </c>
      <c r="M36" s="273">
        <v>20</v>
      </c>
      <c r="N36" s="102">
        <v>0</v>
      </c>
      <c r="O36" s="109">
        <v>20</v>
      </c>
      <c r="P36" s="273">
        <v>15</v>
      </c>
      <c r="Q36" s="275">
        <v>22</v>
      </c>
    </row>
    <row r="37" spans="1:17" ht="30" customHeight="1" x14ac:dyDescent="0.2">
      <c r="A37" s="91" t="s">
        <v>321</v>
      </c>
      <c r="B37" s="712">
        <v>1</v>
      </c>
      <c r="C37" s="273">
        <v>69</v>
      </c>
      <c r="D37" s="102">
        <v>1</v>
      </c>
      <c r="E37" s="537">
        <v>55</v>
      </c>
      <c r="F37" s="547">
        <v>13</v>
      </c>
      <c r="G37" s="115">
        <v>27</v>
      </c>
      <c r="H37" s="102">
        <v>0</v>
      </c>
      <c r="I37" s="547">
        <v>27</v>
      </c>
      <c r="J37" s="115">
        <v>12</v>
      </c>
      <c r="K37" s="102">
        <v>0</v>
      </c>
      <c r="L37" s="547">
        <v>12</v>
      </c>
      <c r="M37" s="115">
        <v>17</v>
      </c>
      <c r="N37" s="102">
        <v>1</v>
      </c>
      <c r="O37" s="109">
        <v>16</v>
      </c>
      <c r="P37" s="97">
        <v>16</v>
      </c>
      <c r="Q37" s="275">
        <v>17</v>
      </c>
    </row>
    <row r="38" spans="1:17" ht="30" customHeight="1" x14ac:dyDescent="0.2">
      <c r="A38" s="92" t="s">
        <v>322</v>
      </c>
      <c r="B38" s="727">
        <v>1</v>
      </c>
      <c r="C38" s="273">
        <v>71</v>
      </c>
      <c r="D38" s="103">
        <v>7</v>
      </c>
      <c r="E38" s="538">
        <v>43</v>
      </c>
      <c r="F38" s="548">
        <v>21</v>
      </c>
      <c r="G38" s="116">
        <v>12</v>
      </c>
      <c r="H38" s="103">
        <v>3</v>
      </c>
      <c r="I38" s="548">
        <v>9</v>
      </c>
      <c r="J38" s="116">
        <v>22</v>
      </c>
      <c r="K38" s="103">
        <v>1</v>
      </c>
      <c r="L38" s="548">
        <v>21</v>
      </c>
      <c r="M38" s="713">
        <v>16</v>
      </c>
      <c r="N38" s="103">
        <v>3</v>
      </c>
      <c r="O38" s="110">
        <v>13</v>
      </c>
      <c r="P38" s="713">
        <v>18</v>
      </c>
      <c r="Q38" s="549">
        <v>18</v>
      </c>
    </row>
    <row r="39" spans="1:17" ht="30" customHeight="1" x14ac:dyDescent="0.2">
      <c r="A39" s="93" t="s">
        <v>99</v>
      </c>
      <c r="B39" s="172">
        <f t="shared" ref="B39:E39" si="12">B40</f>
        <v>3</v>
      </c>
      <c r="C39" s="153">
        <f t="shared" si="12"/>
        <v>353</v>
      </c>
      <c r="D39" s="117">
        <f t="shared" si="12"/>
        <v>11</v>
      </c>
      <c r="E39" s="539">
        <f t="shared" si="12"/>
        <v>224</v>
      </c>
      <c r="F39" s="231">
        <v>118</v>
      </c>
      <c r="G39" s="117">
        <f t="shared" ref="G39:Q39" si="13">G40</f>
        <v>77</v>
      </c>
      <c r="H39" s="105">
        <f t="shared" si="13"/>
        <v>0</v>
      </c>
      <c r="I39" s="231">
        <f t="shared" si="13"/>
        <v>77</v>
      </c>
      <c r="J39" s="117">
        <f t="shared" si="13"/>
        <v>81</v>
      </c>
      <c r="K39" s="105">
        <f t="shared" si="13"/>
        <v>6</v>
      </c>
      <c r="L39" s="231">
        <f t="shared" si="13"/>
        <v>75</v>
      </c>
      <c r="M39" s="117">
        <f t="shared" si="13"/>
        <v>77</v>
      </c>
      <c r="N39" s="105">
        <f t="shared" si="13"/>
        <v>5</v>
      </c>
      <c r="O39" s="231">
        <f t="shared" si="13"/>
        <v>72</v>
      </c>
      <c r="P39" s="99">
        <f t="shared" si="13"/>
        <v>96</v>
      </c>
      <c r="Q39" s="179">
        <f t="shared" si="13"/>
        <v>97</v>
      </c>
    </row>
    <row r="40" spans="1:17" ht="30" customHeight="1" x14ac:dyDescent="0.2">
      <c r="A40" s="92" t="s">
        <v>393</v>
      </c>
      <c r="B40" s="728">
        <v>3</v>
      </c>
      <c r="C40" s="714">
        <v>353</v>
      </c>
      <c r="D40" s="116">
        <v>11</v>
      </c>
      <c r="E40" s="538">
        <v>224</v>
      </c>
      <c r="F40" s="548">
        <v>118</v>
      </c>
      <c r="G40" s="116">
        <v>77</v>
      </c>
      <c r="H40" s="103">
        <v>0</v>
      </c>
      <c r="I40" s="548">
        <v>77</v>
      </c>
      <c r="J40" s="116">
        <v>81</v>
      </c>
      <c r="K40" s="103">
        <v>6</v>
      </c>
      <c r="L40" s="548">
        <v>75</v>
      </c>
      <c r="M40" s="116">
        <v>77</v>
      </c>
      <c r="N40" s="103">
        <v>5</v>
      </c>
      <c r="O40" s="548">
        <v>72</v>
      </c>
      <c r="P40" s="730">
        <v>96</v>
      </c>
      <c r="Q40" s="731">
        <v>97</v>
      </c>
    </row>
    <row r="41" spans="1:17" ht="30" customHeight="1" x14ac:dyDescent="0.2">
      <c r="A41" s="93" t="s">
        <v>116</v>
      </c>
      <c r="B41" s="145">
        <f t="shared" ref="B41:E41" si="14">B42+B43</f>
        <v>2</v>
      </c>
      <c r="C41" s="273">
        <f t="shared" si="14"/>
        <v>214</v>
      </c>
      <c r="D41" s="105">
        <f t="shared" si="14"/>
        <v>16</v>
      </c>
      <c r="E41" s="539">
        <f t="shared" si="14"/>
        <v>121</v>
      </c>
      <c r="F41" s="231">
        <v>77</v>
      </c>
      <c r="G41" s="273">
        <f t="shared" ref="G41:Q41" si="15">G42</f>
        <v>41</v>
      </c>
      <c r="H41" s="539">
        <f t="shared" si="15"/>
        <v>4</v>
      </c>
      <c r="I41" s="231">
        <f t="shared" si="15"/>
        <v>37</v>
      </c>
      <c r="J41" s="273">
        <f t="shared" si="15"/>
        <v>42</v>
      </c>
      <c r="K41" s="539">
        <f t="shared" si="15"/>
        <v>5</v>
      </c>
      <c r="L41" s="231">
        <f t="shared" si="15"/>
        <v>37</v>
      </c>
      <c r="M41" s="273">
        <f t="shared" si="15"/>
        <v>54</v>
      </c>
      <c r="N41" s="539">
        <f t="shared" si="15"/>
        <v>7</v>
      </c>
      <c r="O41" s="231">
        <f t="shared" si="15"/>
        <v>47</v>
      </c>
      <c r="P41" s="273">
        <f t="shared" si="15"/>
        <v>50</v>
      </c>
      <c r="Q41" s="550">
        <f t="shared" si="15"/>
        <v>49</v>
      </c>
    </row>
    <row r="42" spans="1:17" ht="30" customHeight="1" x14ac:dyDescent="0.2">
      <c r="A42" s="91" t="s">
        <v>325</v>
      </c>
      <c r="B42" s="258">
        <v>2</v>
      </c>
      <c r="C42" s="719">
        <v>214</v>
      </c>
      <c r="D42" s="720">
        <v>16</v>
      </c>
      <c r="E42" s="537">
        <v>121</v>
      </c>
      <c r="F42" s="547">
        <v>77</v>
      </c>
      <c r="G42" s="719">
        <v>41</v>
      </c>
      <c r="H42" s="537">
        <v>4</v>
      </c>
      <c r="I42" s="547">
        <v>37</v>
      </c>
      <c r="J42" s="719">
        <v>42</v>
      </c>
      <c r="K42" s="537">
        <v>5</v>
      </c>
      <c r="L42" s="547">
        <v>37</v>
      </c>
      <c r="M42" s="719">
        <v>54</v>
      </c>
      <c r="N42" s="537">
        <v>7</v>
      </c>
      <c r="O42" s="547">
        <v>47</v>
      </c>
      <c r="P42" s="719">
        <v>50</v>
      </c>
      <c r="Q42" s="725">
        <v>49</v>
      </c>
    </row>
    <row r="43" spans="1:17" ht="30" customHeight="1" x14ac:dyDescent="0.2">
      <c r="A43" s="94" t="s">
        <v>128</v>
      </c>
      <c r="B43" s="732">
        <v>0</v>
      </c>
      <c r="C43" s="733">
        <v>0</v>
      </c>
      <c r="D43" s="734">
        <v>0</v>
      </c>
      <c r="E43" s="735">
        <v>0</v>
      </c>
      <c r="F43" s="736">
        <v>0</v>
      </c>
      <c r="G43" s="733">
        <v>0</v>
      </c>
      <c r="H43" s="735">
        <v>0</v>
      </c>
      <c r="I43" s="736">
        <v>0</v>
      </c>
      <c r="J43" s="733">
        <v>0</v>
      </c>
      <c r="K43" s="735">
        <v>0</v>
      </c>
      <c r="L43" s="736">
        <v>0</v>
      </c>
      <c r="M43" s="733">
        <v>0</v>
      </c>
      <c r="N43" s="735">
        <v>0</v>
      </c>
      <c r="O43" s="736">
        <v>0</v>
      </c>
      <c r="P43" s="733">
        <v>0</v>
      </c>
      <c r="Q43" s="737">
        <v>0</v>
      </c>
    </row>
    <row r="44" spans="1:17" ht="30" customHeight="1" x14ac:dyDescent="0.15">
      <c r="B44" s="127"/>
      <c r="C44" s="127"/>
      <c r="D44" s="127"/>
      <c r="E44" s="127"/>
      <c r="F44" s="127"/>
      <c r="G44" s="127"/>
      <c r="H44" s="127"/>
      <c r="I44" s="127"/>
      <c r="Q44" s="127"/>
    </row>
    <row r="45" spans="1:17" ht="30" customHeight="1" x14ac:dyDescent="0.15">
      <c r="B45" s="64"/>
      <c r="C45" s="64"/>
      <c r="D45" s="64"/>
      <c r="E45" s="64"/>
      <c r="F45" s="64"/>
      <c r="G45" s="64"/>
      <c r="H45" s="64"/>
      <c r="I45" s="64"/>
      <c r="J45" s="64"/>
      <c r="K45" s="64"/>
      <c r="L45" s="64"/>
      <c r="M45" s="64"/>
      <c r="N45" s="64"/>
      <c r="O45" s="64"/>
      <c r="P45" s="64"/>
      <c r="Q45" s="64"/>
    </row>
    <row r="46" spans="1:17" ht="30" customHeight="1" x14ac:dyDescent="0.15">
      <c r="B46" s="64"/>
      <c r="C46" s="64"/>
      <c r="D46" s="64"/>
      <c r="E46" s="64"/>
      <c r="F46" s="64"/>
      <c r="G46" s="64"/>
      <c r="H46" s="64"/>
      <c r="I46" s="64"/>
      <c r="J46" s="64"/>
      <c r="K46" s="64"/>
      <c r="L46" s="64"/>
      <c r="M46" s="64"/>
      <c r="N46" s="64"/>
      <c r="O46" s="64"/>
      <c r="P46" s="64"/>
      <c r="Q46" s="64"/>
    </row>
    <row r="47" spans="1:17" ht="30" customHeight="1" x14ac:dyDescent="0.15"/>
    <row r="48" spans="1:17"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sheetData>
  <customSheetViews>
    <customSheetView guid="{2AAE3DF7-9749-4539-9FF8-8CC80BE2C78E}" scale="80" showPageBreaks="1" showGridLines="0" fitToPage="1" printArea="1" view="pageBreakPreview">
      <pane xSplit="1" ySplit="8" topLeftCell="B9" activePane="bottomRight" state="frozen"/>
      <selection pane="bottomRight" activeCell="Q6" sqref="Q6:Q8"/>
      <pageMargins left="0.59055118110236227" right="0.39370078740157483" top="0.78740157480314965" bottom="0.55118110236220474" header="0" footer="0.27559055118110237"/>
      <printOptions horizontalCentered="1"/>
      <pageSetup paperSize="9" scale="56" firstPageNumber="33"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rintArea="1">
      <pane xSplit="1" ySplit="8" topLeftCell="B29" state="frozen"/>
      <selection activeCell="B42" sqref="B42:Q43"/>
      <pageMargins left="0.59055118110236227" right="0.39370078740157483" top="0.78740157480314965" bottom="0.55118110236220474" header="0" footer="0.27559055118110237"/>
      <printOptions horizontalCentered="1"/>
      <pageSetup paperSize="9" firstPageNumber="33"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8" topLeftCell="B29" activePane="bottomRight" state="frozen"/>
      <selection pane="bottomRight" activeCell="B42" sqref="B42:Q43"/>
      <pageMargins left="0.59055118110236227" right="0.39370078740157483" top="0.78740157480314965" bottom="0.55118110236220474" header="0" footer="0.27559055118110237"/>
      <printOptions horizontalCentered="1"/>
      <pageSetup paperSize="9" scale="55" firstPageNumber="33"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pane xSplit="1" ySplit="8" topLeftCell="B9" state="frozen"/>
      <selection activeCell="E1" sqref="E1"/>
      <pageMargins left="0.59055118110236227" right="0.39370078740157483" top="0.78740157480314965" bottom="0.55118110236220474" header="0" footer="0.27559055118110237"/>
      <printOptions horizontalCentered="1"/>
      <pageSetup paperSize="9" firstPageNumber="33"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8" topLeftCell="B29" activePane="bottomRight" state="frozen"/>
      <selection pane="bottomRight" activeCell="B42" sqref="B42:Q43"/>
      <pageMargins left="0.59055118110236227" right="0.39370078740157483" top="0.78740157480314965" bottom="0.55118110236220474" header="0" footer="0.27559055118110237"/>
      <printOptions horizontalCentered="1"/>
      <pageSetup paperSize="9" scale="56" firstPageNumber="33" orientation="portrait" useFirstPageNumber="1" r:id="rId5"/>
      <headerFooter scaleWithDoc="0" alignWithMargins="0">
        <oddFooter>&amp;C-&amp;A-</oddFooter>
        <evenFooter>&amp;C- &amp;P -</evenFooter>
        <firstFooter>&amp;C- &amp;P -</firstFooter>
      </headerFooter>
    </customSheetView>
    <customSheetView guid="{82914D21-25ED-410F-A54A-891D1943A521}" scale="75" showPageBreaks="1" showGridLines="0" fitToPage="1" printArea="1" view="pageBreakPreview">
      <pane xSplit="1" ySplit="8" topLeftCell="B9" activePane="bottomRight" state="frozen"/>
      <selection pane="bottomRight"/>
      <pageMargins left="0.59055118110236227" right="0.39370078740157483" top="0.78740157480314965" bottom="0.55118110236220474" header="0" footer="0.27559055118110237"/>
      <printOptions horizontalCentered="1"/>
      <pageSetup paperSize="9" scale="55" firstPageNumber="33" orientation="portrait" useFirstPageNumber="1" r:id="rId6"/>
      <headerFooter scaleWithDoc="0" alignWithMargins="0">
        <oddFooter>&amp;C-&amp;A-</oddFooter>
        <evenFooter>&amp;C- &amp;P -</evenFooter>
        <firstFooter>&amp;C- &amp;P -</firstFooter>
      </headerFooter>
    </customSheetView>
  </customSheetViews>
  <mergeCells count="13">
    <mergeCell ref="C4:O4"/>
    <mergeCell ref="B4:B8"/>
    <mergeCell ref="P4:P5"/>
    <mergeCell ref="Q4:Q5"/>
    <mergeCell ref="A5:A8"/>
    <mergeCell ref="C6:C8"/>
    <mergeCell ref="G6:G8"/>
    <mergeCell ref="J6:J8"/>
    <mergeCell ref="M6:M8"/>
    <mergeCell ref="P6:P8"/>
    <mergeCell ref="Q6:Q8"/>
    <mergeCell ref="D7:D8"/>
    <mergeCell ref="E7:E8"/>
  </mergeCells>
  <phoneticPr fontId="2"/>
  <printOptions horizontalCentered="1"/>
  <pageMargins left="0.59055118110236227" right="0.39370078740157483" top="0.78740157480314965" bottom="0.55118110236220474" header="0" footer="0.27559055118110237"/>
  <pageSetup paperSize="9" scale="56" firstPageNumber="33" orientation="portrait" useFirstPageNumber="1" r:id="rId7"/>
  <headerFooter scaleWithDoc="0" alignWithMargins="0">
    <oddFooter>&amp;C-&amp;A-</oddFooter>
    <evenFooter>&amp;C- &amp;P -</evenFooter>
    <firstFooter>&amp;C- &amp;P -</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N69"/>
  <sheetViews>
    <sheetView showGridLines="0" view="pageBreakPreview" zoomScaleNormal="75" zoomScaleSheetLayoutView="100" workbookViewId="0">
      <selection activeCell="M13" sqref="M13"/>
    </sheetView>
  </sheetViews>
  <sheetFormatPr defaultColWidth="9" defaultRowHeight="13.5" x14ac:dyDescent="0.15"/>
  <cols>
    <col min="1" max="1" width="2.625" style="43" customWidth="1" collapsed="1"/>
    <col min="2" max="2" width="11.75" style="43" customWidth="1" collapsed="1"/>
    <col min="3" max="3" width="16.75" style="43" customWidth="1" collapsed="1"/>
    <col min="4" max="4" width="9.125" style="551" customWidth="1" collapsed="1"/>
    <col min="5" max="12" width="11.125" style="551" customWidth="1" collapsed="1"/>
    <col min="13" max="13" width="18.75" style="43" customWidth="1" collapsed="1"/>
    <col min="14" max="14" width="11" style="43" customWidth="1" collapsed="1"/>
    <col min="15" max="17" width="5.625" style="43" customWidth="1" collapsed="1"/>
    <col min="18" max="19" width="7.625" style="43" customWidth="1" collapsed="1"/>
    <col min="20" max="16384" width="9" style="43" collapsed="1"/>
  </cols>
  <sheetData>
    <row r="1" spans="2:14" ht="24" customHeight="1" x14ac:dyDescent="0.15">
      <c r="B1" s="552" t="s">
        <v>271</v>
      </c>
    </row>
    <row r="2" spans="2:14" ht="24" customHeight="1" x14ac:dyDescent="0.2">
      <c r="B2" s="163" t="s">
        <v>377</v>
      </c>
      <c r="C2" s="100"/>
      <c r="L2" s="590" t="s">
        <v>382</v>
      </c>
    </row>
    <row r="3" spans="2:14" ht="27.95" customHeight="1" x14ac:dyDescent="0.15">
      <c r="B3" s="553"/>
      <c r="C3" s="563"/>
      <c r="D3" s="1057" t="s">
        <v>353</v>
      </c>
      <c r="E3" s="1054" t="s">
        <v>307</v>
      </c>
      <c r="F3" s="1055"/>
      <c r="G3" s="1055"/>
      <c r="H3" s="1056"/>
      <c r="I3" s="1059" t="s">
        <v>378</v>
      </c>
      <c r="J3" s="1060"/>
      <c r="K3" s="1059" t="s">
        <v>379</v>
      </c>
      <c r="L3" s="1063"/>
      <c r="M3" s="1065"/>
      <c r="N3" s="1047"/>
    </row>
    <row r="4" spans="2:14" ht="20.25" customHeight="1" x14ac:dyDescent="0.15">
      <c r="B4" s="554"/>
      <c r="C4" s="564"/>
      <c r="D4" s="1058"/>
      <c r="E4" s="580" t="s">
        <v>324</v>
      </c>
      <c r="F4" s="580" t="s">
        <v>213</v>
      </c>
      <c r="G4" s="580" t="s">
        <v>121</v>
      </c>
      <c r="H4" s="580" t="s">
        <v>236</v>
      </c>
      <c r="I4" s="1061"/>
      <c r="J4" s="1062"/>
      <c r="K4" s="1061"/>
      <c r="L4" s="1064"/>
      <c r="M4" s="1065"/>
      <c r="N4" s="1047"/>
    </row>
    <row r="5" spans="2:14" ht="22.15" customHeight="1" x14ac:dyDescent="0.15">
      <c r="B5" s="555" t="s">
        <v>415</v>
      </c>
      <c r="C5" s="565"/>
      <c r="D5" s="573">
        <v>16</v>
      </c>
      <c r="E5" s="573">
        <v>1548</v>
      </c>
      <c r="F5" s="573">
        <v>159</v>
      </c>
      <c r="G5" s="573">
        <v>1389</v>
      </c>
      <c r="H5" s="585">
        <v>0</v>
      </c>
      <c r="I5" s="586"/>
      <c r="J5" s="588">
        <v>133</v>
      </c>
      <c r="K5" s="586"/>
      <c r="L5" s="565">
        <v>46</v>
      </c>
      <c r="M5" s="599"/>
      <c r="N5" s="600"/>
    </row>
    <row r="6" spans="2:14" ht="13.7" customHeight="1" x14ac:dyDescent="0.15">
      <c r="B6" s="555" t="s">
        <v>425</v>
      </c>
      <c r="C6" s="565"/>
      <c r="D6" s="573">
        <f>SUM(D7:D10)</f>
        <v>16</v>
      </c>
      <c r="E6" s="573">
        <f>SUM(E7:E10)</f>
        <v>1481</v>
      </c>
      <c r="F6" s="573">
        <f>SUM(F7:F10)</f>
        <v>156</v>
      </c>
      <c r="G6" s="573">
        <f>SUM(G7:G10)</f>
        <v>1325</v>
      </c>
      <c r="H6" s="585">
        <f>SUM(H7:H10)</f>
        <v>0</v>
      </c>
      <c r="I6" s="586"/>
      <c r="J6" s="588">
        <f>SUM(J7:J10)</f>
        <v>135</v>
      </c>
      <c r="K6" s="586"/>
      <c r="L6" s="565">
        <f>SUM(L7:L10)</f>
        <v>44</v>
      </c>
      <c r="M6" s="599"/>
      <c r="N6" s="600"/>
    </row>
    <row r="7" spans="2:14" ht="13.7" customHeight="1" x14ac:dyDescent="0.15">
      <c r="B7" s="555"/>
      <c r="C7" s="565" t="s">
        <v>355</v>
      </c>
      <c r="D7" s="573">
        <v>13</v>
      </c>
      <c r="E7" s="573">
        <v>1197</v>
      </c>
      <c r="F7" s="573">
        <v>156</v>
      </c>
      <c r="G7" s="573">
        <v>1041</v>
      </c>
      <c r="H7" s="585">
        <v>0</v>
      </c>
      <c r="I7" s="586"/>
      <c r="J7" s="588">
        <v>97</v>
      </c>
      <c r="K7" s="586"/>
      <c r="L7" s="565">
        <v>29</v>
      </c>
      <c r="M7" s="599"/>
      <c r="N7" s="600"/>
    </row>
    <row r="8" spans="2:14" ht="13.7" customHeight="1" x14ac:dyDescent="0.15">
      <c r="B8" s="555"/>
      <c r="C8" s="565" t="s">
        <v>6</v>
      </c>
      <c r="D8" s="573">
        <v>1</v>
      </c>
      <c r="E8" s="573">
        <v>93</v>
      </c>
      <c r="F8" s="573">
        <v>0</v>
      </c>
      <c r="G8" s="573">
        <v>93</v>
      </c>
      <c r="H8" s="585">
        <v>0</v>
      </c>
      <c r="I8" s="586"/>
      <c r="J8" s="588">
        <v>12</v>
      </c>
      <c r="K8" s="586"/>
      <c r="L8" s="565">
        <v>5</v>
      </c>
      <c r="M8" s="599"/>
      <c r="N8" s="600"/>
    </row>
    <row r="9" spans="2:14" ht="13.7" customHeight="1" x14ac:dyDescent="0.15">
      <c r="B9" s="555"/>
      <c r="C9" s="565" t="s">
        <v>104</v>
      </c>
      <c r="D9" s="573">
        <v>1</v>
      </c>
      <c r="E9" s="573">
        <v>137</v>
      </c>
      <c r="F9" s="573">
        <v>0</v>
      </c>
      <c r="G9" s="573">
        <v>137</v>
      </c>
      <c r="H9" s="585">
        <v>0</v>
      </c>
      <c r="I9" s="586"/>
      <c r="J9" s="588">
        <v>16</v>
      </c>
      <c r="K9" s="586"/>
      <c r="L9" s="565">
        <v>7</v>
      </c>
      <c r="M9" s="599"/>
      <c r="N9" s="600"/>
    </row>
    <row r="10" spans="2:14" ht="13.7" customHeight="1" thickBot="1" x14ac:dyDescent="0.2">
      <c r="B10" s="556"/>
      <c r="C10" s="566" t="s">
        <v>323</v>
      </c>
      <c r="D10" s="693">
        <v>1</v>
      </c>
      <c r="E10" s="693">
        <v>54</v>
      </c>
      <c r="F10" s="693">
        <v>0</v>
      </c>
      <c r="G10" s="693">
        <v>54</v>
      </c>
      <c r="H10" s="694">
        <v>0</v>
      </c>
      <c r="I10" s="695"/>
      <c r="J10" s="696">
        <v>10</v>
      </c>
      <c r="K10" s="695"/>
      <c r="L10" s="566">
        <v>3</v>
      </c>
      <c r="M10" s="599"/>
      <c r="N10" s="600"/>
    </row>
    <row r="11" spans="2:14" ht="13.7" customHeight="1" x14ac:dyDescent="0.2">
      <c r="B11" s="454"/>
      <c r="C11" s="454"/>
      <c r="D11" s="574"/>
      <c r="E11" s="574"/>
      <c r="F11" s="574"/>
      <c r="G11" s="574"/>
      <c r="H11" s="574"/>
      <c r="I11" s="574"/>
      <c r="J11" s="574"/>
      <c r="K11" s="574"/>
      <c r="L11" s="574"/>
    </row>
    <row r="12" spans="2:14" ht="24" customHeight="1" x14ac:dyDescent="0.2">
      <c r="B12" s="557" t="s">
        <v>383</v>
      </c>
      <c r="C12" s="454"/>
      <c r="D12" s="574"/>
      <c r="E12" s="574"/>
      <c r="F12" s="574"/>
      <c r="G12" s="574"/>
      <c r="H12" s="574"/>
      <c r="I12" s="574"/>
      <c r="J12" s="574"/>
      <c r="K12" s="574"/>
      <c r="L12" s="591" t="s">
        <v>95</v>
      </c>
    </row>
    <row r="13" spans="2:14" x14ac:dyDescent="0.15">
      <c r="B13" s="1048" t="s">
        <v>239</v>
      </c>
      <c r="C13" s="1049"/>
      <c r="D13" s="925" t="s">
        <v>417</v>
      </c>
      <c r="E13" s="925"/>
      <c r="F13" s="926"/>
      <c r="G13" s="925" t="s">
        <v>418</v>
      </c>
      <c r="H13" s="925"/>
      <c r="I13" s="926"/>
      <c r="J13" s="927" t="s">
        <v>419</v>
      </c>
      <c r="K13" s="925"/>
      <c r="L13" s="928"/>
    </row>
    <row r="14" spans="2:14" x14ac:dyDescent="0.15">
      <c r="B14" s="1050"/>
      <c r="C14" s="1051"/>
      <c r="D14" s="575" t="s">
        <v>56</v>
      </c>
      <c r="E14" s="581" t="s">
        <v>11</v>
      </c>
      <c r="F14" s="575" t="s">
        <v>10</v>
      </c>
      <c r="G14" s="575" t="s">
        <v>56</v>
      </c>
      <c r="H14" s="581" t="s">
        <v>11</v>
      </c>
      <c r="I14" s="575" t="s">
        <v>10</v>
      </c>
      <c r="J14" s="589" t="s">
        <v>56</v>
      </c>
      <c r="K14" s="581" t="s">
        <v>11</v>
      </c>
      <c r="L14" s="592" t="s">
        <v>10</v>
      </c>
    </row>
    <row r="15" spans="2:14" ht="23.45" customHeight="1" x14ac:dyDescent="0.15">
      <c r="B15" s="697" t="s">
        <v>415</v>
      </c>
      <c r="C15" s="567"/>
      <c r="D15" s="698">
        <v>1548</v>
      </c>
      <c r="E15" s="699">
        <v>417</v>
      </c>
      <c r="F15" s="698">
        <v>1131</v>
      </c>
      <c r="G15" s="698">
        <v>586</v>
      </c>
      <c r="H15" s="699">
        <v>164</v>
      </c>
      <c r="I15" s="698">
        <v>422</v>
      </c>
      <c r="J15" s="698">
        <v>571</v>
      </c>
      <c r="K15" s="699">
        <v>159</v>
      </c>
      <c r="L15" s="700">
        <v>412</v>
      </c>
    </row>
    <row r="16" spans="2:14" ht="20.45" customHeight="1" x14ac:dyDescent="0.15">
      <c r="B16" s="555" t="s">
        <v>425</v>
      </c>
      <c r="C16" s="568"/>
      <c r="D16" s="576">
        <f t="shared" ref="D16:L16" si="0">D17+D24+D27+D34+D40+D44+D51+D55</f>
        <v>1481</v>
      </c>
      <c r="E16" s="582">
        <f t="shared" si="0"/>
        <v>399</v>
      </c>
      <c r="F16" s="576">
        <f t="shared" si="0"/>
        <v>1082</v>
      </c>
      <c r="G16" s="576">
        <f t="shared" si="0"/>
        <v>581</v>
      </c>
      <c r="H16" s="582">
        <f t="shared" si="0"/>
        <v>147</v>
      </c>
      <c r="I16" s="576">
        <f t="shared" si="0"/>
        <v>434</v>
      </c>
      <c r="J16" s="576">
        <f>J17+J24+J27+J34+J40+J44+J51+J55</f>
        <v>587</v>
      </c>
      <c r="K16" s="582">
        <f t="shared" si="0"/>
        <v>153</v>
      </c>
      <c r="L16" s="593">
        <f t="shared" si="0"/>
        <v>434</v>
      </c>
    </row>
    <row r="17" spans="2:12" ht="13.7" customHeight="1" x14ac:dyDescent="0.15">
      <c r="B17" s="558" t="s">
        <v>157</v>
      </c>
      <c r="C17" s="569"/>
      <c r="D17" s="577">
        <f>SUM(D18:D23)</f>
        <v>199</v>
      </c>
      <c r="E17" s="583">
        <f>SUM(E18:E23)</f>
        <v>118</v>
      </c>
      <c r="F17" s="577">
        <f>SUM(F18:F23)</f>
        <v>81</v>
      </c>
      <c r="G17" s="577">
        <f t="shared" ref="G17:L17" si="1">SUM(G18:G23)</f>
        <v>92</v>
      </c>
      <c r="H17" s="583">
        <f t="shared" si="1"/>
        <v>52</v>
      </c>
      <c r="I17" s="577">
        <f t="shared" si="1"/>
        <v>40</v>
      </c>
      <c r="J17" s="577">
        <f t="shared" si="1"/>
        <v>103</v>
      </c>
      <c r="K17" s="583">
        <f t="shared" si="1"/>
        <v>64</v>
      </c>
      <c r="L17" s="594">
        <f t="shared" si="1"/>
        <v>39</v>
      </c>
    </row>
    <row r="18" spans="2:12" ht="13.7" customHeight="1" x14ac:dyDescent="0.15">
      <c r="B18" s="555"/>
      <c r="C18" s="565" t="s">
        <v>252</v>
      </c>
      <c r="D18" s="701">
        <v>0</v>
      </c>
      <c r="E18" s="702">
        <v>0</v>
      </c>
      <c r="F18" s="701">
        <v>0</v>
      </c>
      <c r="G18" s="701">
        <v>0</v>
      </c>
      <c r="H18" s="702">
        <v>0</v>
      </c>
      <c r="I18" s="701">
        <v>0</v>
      </c>
      <c r="J18" s="701">
        <v>0</v>
      </c>
      <c r="K18" s="702">
        <v>0</v>
      </c>
      <c r="L18" s="703">
        <v>0</v>
      </c>
    </row>
    <row r="19" spans="2:12" ht="13.7" customHeight="1" x14ac:dyDescent="0.15">
      <c r="B19" s="555"/>
      <c r="C19" s="565" t="s">
        <v>253</v>
      </c>
      <c r="D19" s="701">
        <v>0</v>
      </c>
      <c r="E19" s="702">
        <v>0</v>
      </c>
      <c r="F19" s="701">
        <v>0</v>
      </c>
      <c r="G19" s="701">
        <v>0</v>
      </c>
      <c r="H19" s="702">
        <v>0</v>
      </c>
      <c r="I19" s="701">
        <v>0</v>
      </c>
      <c r="J19" s="701">
        <v>0</v>
      </c>
      <c r="K19" s="702">
        <v>0</v>
      </c>
      <c r="L19" s="703">
        <v>0</v>
      </c>
    </row>
    <row r="20" spans="2:12" ht="13.7" customHeight="1" x14ac:dyDescent="0.15">
      <c r="B20" s="555"/>
      <c r="C20" s="565" t="s">
        <v>48</v>
      </c>
      <c r="D20" s="701">
        <v>0</v>
      </c>
      <c r="E20" s="702">
        <v>0</v>
      </c>
      <c r="F20" s="701">
        <v>0</v>
      </c>
      <c r="G20" s="701">
        <v>0</v>
      </c>
      <c r="H20" s="702">
        <v>0</v>
      </c>
      <c r="I20" s="701">
        <v>0</v>
      </c>
      <c r="J20" s="701">
        <v>0</v>
      </c>
      <c r="K20" s="702">
        <v>0</v>
      </c>
      <c r="L20" s="703">
        <v>0</v>
      </c>
    </row>
    <row r="21" spans="2:12" ht="13.7" customHeight="1" x14ac:dyDescent="0.15">
      <c r="B21" s="555"/>
      <c r="C21" s="565" t="s">
        <v>216</v>
      </c>
      <c r="D21" s="701">
        <v>17</v>
      </c>
      <c r="E21" s="702">
        <v>10</v>
      </c>
      <c r="F21" s="701">
        <v>7</v>
      </c>
      <c r="G21" s="701">
        <v>4</v>
      </c>
      <c r="H21" s="702">
        <v>2</v>
      </c>
      <c r="I21" s="701">
        <v>2</v>
      </c>
      <c r="J21" s="701">
        <v>7</v>
      </c>
      <c r="K21" s="702">
        <v>5</v>
      </c>
      <c r="L21" s="703">
        <v>2</v>
      </c>
    </row>
    <row r="22" spans="2:12" ht="13.7" customHeight="1" x14ac:dyDescent="0.15">
      <c r="B22" s="555"/>
      <c r="C22" s="565" t="s">
        <v>8</v>
      </c>
      <c r="D22" s="701">
        <v>148</v>
      </c>
      <c r="E22" s="702">
        <v>103</v>
      </c>
      <c r="F22" s="701">
        <v>45</v>
      </c>
      <c r="G22" s="701">
        <v>75</v>
      </c>
      <c r="H22" s="702">
        <v>49</v>
      </c>
      <c r="I22" s="701">
        <v>26</v>
      </c>
      <c r="J22" s="701">
        <v>79</v>
      </c>
      <c r="K22" s="702">
        <v>57</v>
      </c>
      <c r="L22" s="703">
        <v>22</v>
      </c>
    </row>
    <row r="23" spans="2:12" ht="13.7" customHeight="1" x14ac:dyDescent="0.15">
      <c r="B23" s="559"/>
      <c r="C23" s="568" t="s">
        <v>52</v>
      </c>
      <c r="D23" s="576">
        <v>34</v>
      </c>
      <c r="E23" s="582">
        <v>5</v>
      </c>
      <c r="F23" s="576">
        <v>29</v>
      </c>
      <c r="G23" s="704">
        <v>13</v>
      </c>
      <c r="H23" s="582">
        <v>1</v>
      </c>
      <c r="I23" s="576">
        <v>12</v>
      </c>
      <c r="J23" s="576">
        <v>17</v>
      </c>
      <c r="K23" s="582">
        <v>2</v>
      </c>
      <c r="L23" s="593">
        <v>15</v>
      </c>
    </row>
    <row r="24" spans="2:12" ht="13.7" customHeight="1" x14ac:dyDescent="0.15">
      <c r="B24" s="560" t="s">
        <v>21</v>
      </c>
      <c r="C24" s="570"/>
      <c r="D24" s="577">
        <f t="shared" ref="D24:L24" si="2">D25+D26</f>
        <v>0</v>
      </c>
      <c r="E24" s="583">
        <f t="shared" si="2"/>
        <v>0</v>
      </c>
      <c r="F24" s="577">
        <f t="shared" si="2"/>
        <v>0</v>
      </c>
      <c r="G24" s="577">
        <f t="shared" si="2"/>
        <v>0</v>
      </c>
      <c r="H24" s="583">
        <f t="shared" si="2"/>
        <v>0</v>
      </c>
      <c r="I24" s="577">
        <f t="shared" si="2"/>
        <v>0</v>
      </c>
      <c r="J24" s="577">
        <f t="shared" si="2"/>
        <v>0</v>
      </c>
      <c r="K24" s="583">
        <f t="shared" si="2"/>
        <v>0</v>
      </c>
      <c r="L24" s="594">
        <f t="shared" si="2"/>
        <v>0</v>
      </c>
    </row>
    <row r="25" spans="2:12" ht="13.7" customHeight="1" x14ac:dyDescent="0.15">
      <c r="B25" s="555"/>
      <c r="C25" s="565" t="s">
        <v>63</v>
      </c>
      <c r="D25" s="701">
        <v>0</v>
      </c>
      <c r="E25" s="702">
        <v>0</v>
      </c>
      <c r="F25" s="701">
        <v>0</v>
      </c>
      <c r="G25" s="701">
        <v>0</v>
      </c>
      <c r="H25" s="702">
        <v>0</v>
      </c>
      <c r="I25" s="701">
        <v>0</v>
      </c>
      <c r="J25" s="701">
        <v>0</v>
      </c>
      <c r="K25" s="702">
        <v>0</v>
      </c>
      <c r="L25" s="703">
        <v>0</v>
      </c>
    </row>
    <row r="26" spans="2:12" ht="13.7" customHeight="1" x14ac:dyDescent="0.15">
      <c r="B26" s="559"/>
      <c r="C26" s="568" t="s">
        <v>52</v>
      </c>
      <c r="D26" s="576">
        <v>0</v>
      </c>
      <c r="E26" s="582">
        <v>0</v>
      </c>
      <c r="F26" s="576">
        <v>0</v>
      </c>
      <c r="G26" s="576">
        <v>0</v>
      </c>
      <c r="H26" s="582">
        <v>0</v>
      </c>
      <c r="I26" s="576">
        <v>0</v>
      </c>
      <c r="J26" s="576">
        <v>0</v>
      </c>
      <c r="K26" s="582">
        <v>0</v>
      </c>
      <c r="L26" s="593">
        <v>0</v>
      </c>
    </row>
    <row r="27" spans="2:12" ht="13.7" customHeight="1" x14ac:dyDescent="0.15">
      <c r="B27" s="560" t="s">
        <v>233</v>
      </c>
      <c r="C27" s="570"/>
      <c r="D27" s="577">
        <f t="shared" ref="D27:L27" si="3">SUM(D28:D33)</f>
        <v>779</v>
      </c>
      <c r="E27" s="583">
        <f t="shared" si="3"/>
        <v>145</v>
      </c>
      <c r="F27" s="577">
        <f t="shared" si="3"/>
        <v>634</v>
      </c>
      <c r="G27" s="577">
        <f t="shared" si="3"/>
        <v>258</v>
      </c>
      <c r="H27" s="583">
        <f t="shared" si="3"/>
        <v>41</v>
      </c>
      <c r="I27" s="577">
        <f t="shared" si="3"/>
        <v>217</v>
      </c>
      <c r="J27" s="577">
        <f t="shared" si="3"/>
        <v>267</v>
      </c>
      <c r="K27" s="583">
        <f t="shared" si="3"/>
        <v>40</v>
      </c>
      <c r="L27" s="594">
        <f t="shared" si="3"/>
        <v>227</v>
      </c>
    </row>
    <row r="28" spans="2:12" ht="13.7" customHeight="1" x14ac:dyDescent="0.15">
      <c r="B28" s="555"/>
      <c r="C28" s="565" t="s">
        <v>155</v>
      </c>
      <c r="D28" s="701">
        <v>495</v>
      </c>
      <c r="E28" s="702">
        <v>68</v>
      </c>
      <c r="F28" s="701">
        <v>427</v>
      </c>
      <c r="G28" s="701">
        <v>156</v>
      </c>
      <c r="H28" s="702">
        <v>20</v>
      </c>
      <c r="I28" s="701">
        <v>136</v>
      </c>
      <c r="J28" s="701">
        <v>160</v>
      </c>
      <c r="K28" s="702">
        <v>17</v>
      </c>
      <c r="L28" s="703">
        <v>143</v>
      </c>
    </row>
    <row r="29" spans="2:12" ht="13.7" customHeight="1" x14ac:dyDescent="0.15">
      <c r="B29" s="555"/>
      <c r="C29" s="565" t="s">
        <v>260</v>
      </c>
      <c r="D29" s="701">
        <v>0</v>
      </c>
      <c r="E29" s="702">
        <v>0</v>
      </c>
      <c r="F29" s="701">
        <v>0</v>
      </c>
      <c r="G29" s="701">
        <v>0</v>
      </c>
      <c r="H29" s="702">
        <v>0</v>
      </c>
      <c r="I29" s="701">
        <v>0</v>
      </c>
      <c r="J29" s="701">
        <v>0</v>
      </c>
      <c r="K29" s="702">
        <v>0</v>
      </c>
      <c r="L29" s="703">
        <v>0</v>
      </c>
    </row>
    <row r="30" spans="2:12" ht="13.7" customHeight="1" x14ac:dyDescent="0.15">
      <c r="B30" s="555"/>
      <c r="C30" s="565" t="s">
        <v>169</v>
      </c>
      <c r="D30" s="701">
        <v>101</v>
      </c>
      <c r="E30" s="702">
        <v>1</v>
      </c>
      <c r="F30" s="701">
        <v>100</v>
      </c>
      <c r="G30" s="701">
        <v>36</v>
      </c>
      <c r="H30" s="702">
        <v>0</v>
      </c>
      <c r="I30" s="701">
        <v>36</v>
      </c>
      <c r="J30" s="701">
        <v>44</v>
      </c>
      <c r="K30" s="702">
        <v>0</v>
      </c>
      <c r="L30" s="703">
        <v>44</v>
      </c>
    </row>
    <row r="31" spans="2:12" ht="13.7" customHeight="1" x14ac:dyDescent="0.15">
      <c r="B31" s="555"/>
      <c r="C31" s="565" t="s">
        <v>262</v>
      </c>
      <c r="D31" s="701">
        <v>0</v>
      </c>
      <c r="E31" s="702">
        <v>0</v>
      </c>
      <c r="F31" s="701">
        <v>0</v>
      </c>
      <c r="G31" s="701">
        <v>0</v>
      </c>
      <c r="H31" s="702">
        <v>0</v>
      </c>
      <c r="I31" s="701">
        <v>0</v>
      </c>
      <c r="J31" s="701">
        <v>0</v>
      </c>
      <c r="K31" s="702">
        <v>0</v>
      </c>
      <c r="L31" s="703">
        <v>0</v>
      </c>
    </row>
    <row r="32" spans="2:12" ht="13.7" customHeight="1" x14ac:dyDescent="0.15">
      <c r="B32" s="555"/>
      <c r="C32" s="565" t="s">
        <v>179</v>
      </c>
      <c r="D32" s="701">
        <v>158</v>
      </c>
      <c r="E32" s="702">
        <v>75</v>
      </c>
      <c r="F32" s="701">
        <v>83</v>
      </c>
      <c r="G32" s="701">
        <v>42</v>
      </c>
      <c r="H32" s="702">
        <v>20</v>
      </c>
      <c r="I32" s="701">
        <v>22</v>
      </c>
      <c r="J32" s="701">
        <v>40</v>
      </c>
      <c r="K32" s="702">
        <v>22</v>
      </c>
      <c r="L32" s="703">
        <v>18</v>
      </c>
    </row>
    <row r="33" spans="2:12" ht="13.7" customHeight="1" x14ac:dyDescent="0.15">
      <c r="B33" s="559"/>
      <c r="C33" s="568" t="s">
        <v>52</v>
      </c>
      <c r="D33" s="576">
        <v>25</v>
      </c>
      <c r="E33" s="582">
        <v>1</v>
      </c>
      <c r="F33" s="576">
        <v>24</v>
      </c>
      <c r="G33" s="704">
        <v>24</v>
      </c>
      <c r="H33" s="582">
        <v>1</v>
      </c>
      <c r="I33" s="576">
        <v>23</v>
      </c>
      <c r="J33" s="576">
        <v>23</v>
      </c>
      <c r="K33" s="582">
        <v>1</v>
      </c>
      <c r="L33" s="593">
        <v>22</v>
      </c>
    </row>
    <row r="34" spans="2:12" ht="13.7" customHeight="1" x14ac:dyDescent="0.15">
      <c r="B34" s="560" t="s">
        <v>266</v>
      </c>
      <c r="C34" s="570"/>
      <c r="D34" s="577">
        <f t="shared" ref="D34:L34" si="4">SUM(D35:D39)</f>
        <v>133</v>
      </c>
      <c r="E34" s="583">
        <f t="shared" si="4"/>
        <v>30</v>
      </c>
      <c r="F34" s="577">
        <f t="shared" si="4"/>
        <v>103</v>
      </c>
      <c r="G34" s="577">
        <f t="shared" si="4"/>
        <v>70</v>
      </c>
      <c r="H34" s="583">
        <f t="shared" si="4"/>
        <v>13</v>
      </c>
      <c r="I34" s="577">
        <f t="shared" si="4"/>
        <v>57</v>
      </c>
      <c r="J34" s="577">
        <f t="shared" si="4"/>
        <v>61</v>
      </c>
      <c r="K34" s="583">
        <f t="shared" si="4"/>
        <v>17</v>
      </c>
      <c r="L34" s="594">
        <f t="shared" si="4"/>
        <v>44</v>
      </c>
    </row>
    <row r="35" spans="2:12" ht="13.7" customHeight="1" x14ac:dyDescent="0.15">
      <c r="B35" s="555"/>
      <c r="C35" s="565" t="s">
        <v>225</v>
      </c>
      <c r="D35" s="701">
        <v>0</v>
      </c>
      <c r="E35" s="702">
        <v>0</v>
      </c>
      <c r="F35" s="701">
        <v>0</v>
      </c>
      <c r="G35" s="701">
        <v>0</v>
      </c>
      <c r="H35" s="702">
        <v>0</v>
      </c>
      <c r="I35" s="701">
        <v>0</v>
      </c>
      <c r="J35" s="701">
        <v>0</v>
      </c>
      <c r="K35" s="702">
        <v>0</v>
      </c>
      <c r="L35" s="703">
        <v>0</v>
      </c>
    </row>
    <row r="36" spans="2:12" ht="13.7" customHeight="1" x14ac:dyDescent="0.15">
      <c r="B36" s="555"/>
      <c r="C36" s="565" t="s">
        <v>55</v>
      </c>
      <c r="D36" s="701">
        <v>0</v>
      </c>
      <c r="E36" s="702">
        <v>0</v>
      </c>
      <c r="F36" s="701">
        <v>0</v>
      </c>
      <c r="G36" s="701">
        <v>0</v>
      </c>
      <c r="H36" s="702">
        <v>0</v>
      </c>
      <c r="I36" s="701">
        <v>0</v>
      </c>
      <c r="J36" s="701">
        <v>0</v>
      </c>
      <c r="K36" s="702">
        <v>0</v>
      </c>
      <c r="L36" s="703">
        <v>0</v>
      </c>
    </row>
    <row r="37" spans="2:12" ht="13.7" customHeight="1" x14ac:dyDescent="0.15">
      <c r="B37" s="555"/>
      <c r="C37" s="565" t="s">
        <v>263</v>
      </c>
      <c r="D37" s="701">
        <v>0</v>
      </c>
      <c r="E37" s="702">
        <v>0</v>
      </c>
      <c r="F37" s="701">
        <v>0</v>
      </c>
      <c r="G37" s="701">
        <v>0</v>
      </c>
      <c r="H37" s="702">
        <v>0</v>
      </c>
      <c r="I37" s="701">
        <v>0</v>
      </c>
      <c r="J37" s="701">
        <v>0</v>
      </c>
      <c r="K37" s="702">
        <v>0</v>
      </c>
      <c r="L37" s="703">
        <v>0</v>
      </c>
    </row>
    <row r="38" spans="2:12" ht="13.7" customHeight="1" x14ac:dyDescent="0.15">
      <c r="B38" s="555"/>
      <c r="C38" s="565" t="s">
        <v>272</v>
      </c>
      <c r="D38" s="701">
        <v>133</v>
      </c>
      <c r="E38" s="702">
        <v>30</v>
      </c>
      <c r="F38" s="701">
        <v>103</v>
      </c>
      <c r="G38" s="701">
        <v>70</v>
      </c>
      <c r="H38" s="702">
        <v>13</v>
      </c>
      <c r="I38" s="701">
        <v>57</v>
      </c>
      <c r="J38" s="701">
        <v>61</v>
      </c>
      <c r="K38" s="702">
        <v>17</v>
      </c>
      <c r="L38" s="703">
        <v>44</v>
      </c>
    </row>
    <row r="39" spans="2:12" ht="13.7" customHeight="1" x14ac:dyDescent="0.15">
      <c r="B39" s="559"/>
      <c r="C39" s="568" t="s">
        <v>52</v>
      </c>
      <c r="D39" s="576">
        <v>0</v>
      </c>
      <c r="E39" s="582">
        <v>0</v>
      </c>
      <c r="F39" s="576">
        <v>0</v>
      </c>
      <c r="G39" s="704">
        <v>0</v>
      </c>
      <c r="H39" s="582">
        <v>0</v>
      </c>
      <c r="I39" s="576">
        <v>0</v>
      </c>
      <c r="J39" s="576">
        <v>0</v>
      </c>
      <c r="K39" s="582">
        <v>0</v>
      </c>
      <c r="L39" s="593">
        <v>0</v>
      </c>
    </row>
    <row r="40" spans="2:12" ht="13.7" customHeight="1" x14ac:dyDescent="0.15">
      <c r="B40" s="560" t="s">
        <v>112</v>
      </c>
      <c r="C40" s="570"/>
      <c r="D40" s="577">
        <f t="shared" ref="D40:L40" si="5">SUM(D41:D43)</f>
        <v>45</v>
      </c>
      <c r="E40" s="583">
        <f t="shared" si="5"/>
        <v>17</v>
      </c>
      <c r="F40" s="577">
        <f t="shared" si="5"/>
        <v>28</v>
      </c>
      <c r="G40" s="577">
        <f t="shared" si="5"/>
        <v>15</v>
      </c>
      <c r="H40" s="583">
        <f t="shared" si="5"/>
        <v>5</v>
      </c>
      <c r="I40" s="577">
        <f t="shared" si="5"/>
        <v>10</v>
      </c>
      <c r="J40" s="577">
        <f t="shared" si="5"/>
        <v>8</v>
      </c>
      <c r="K40" s="583">
        <f t="shared" si="5"/>
        <v>3</v>
      </c>
      <c r="L40" s="594">
        <f t="shared" si="5"/>
        <v>5</v>
      </c>
    </row>
    <row r="41" spans="2:12" ht="13.7" customHeight="1" x14ac:dyDescent="0.15">
      <c r="B41" s="555"/>
      <c r="C41" s="565" t="s">
        <v>341</v>
      </c>
      <c r="D41" s="701">
        <v>0</v>
      </c>
      <c r="E41" s="702">
        <v>0</v>
      </c>
      <c r="F41" s="701">
        <v>0</v>
      </c>
      <c r="G41" s="701">
        <v>0</v>
      </c>
      <c r="H41" s="702">
        <v>0</v>
      </c>
      <c r="I41" s="701">
        <v>0</v>
      </c>
      <c r="J41" s="701">
        <v>0</v>
      </c>
      <c r="K41" s="702">
        <v>0</v>
      </c>
      <c r="L41" s="703">
        <v>0</v>
      </c>
    </row>
    <row r="42" spans="2:12" ht="13.7" customHeight="1" x14ac:dyDescent="0.15">
      <c r="B42" s="555"/>
      <c r="C42" s="565" t="s">
        <v>285</v>
      </c>
      <c r="D42" s="701">
        <v>45</v>
      </c>
      <c r="E42" s="702">
        <v>17</v>
      </c>
      <c r="F42" s="701">
        <v>28</v>
      </c>
      <c r="G42" s="701">
        <v>15</v>
      </c>
      <c r="H42" s="702">
        <v>5</v>
      </c>
      <c r="I42" s="701">
        <v>10</v>
      </c>
      <c r="J42" s="701">
        <v>8</v>
      </c>
      <c r="K42" s="702">
        <v>3</v>
      </c>
      <c r="L42" s="703">
        <v>5</v>
      </c>
    </row>
    <row r="43" spans="2:12" ht="13.7" customHeight="1" x14ac:dyDescent="0.15">
      <c r="B43" s="559"/>
      <c r="C43" s="568" t="s">
        <v>52</v>
      </c>
      <c r="D43" s="576">
        <v>0</v>
      </c>
      <c r="E43" s="582">
        <v>0</v>
      </c>
      <c r="F43" s="576">
        <v>0</v>
      </c>
      <c r="G43" s="704">
        <v>0</v>
      </c>
      <c r="H43" s="582">
        <v>0</v>
      </c>
      <c r="I43" s="576">
        <v>0</v>
      </c>
      <c r="J43" s="576">
        <v>0</v>
      </c>
      <c r="K43" s="582">
        <v>0</v>
      </c>
      <c r="L43" s="593">
        <v>0</v>
      </c>
    </row>
    <row r="44" spans="2:12" ht="13.7" customHeight="1" x14ac:dyDescent="0.15">
      <c r="B44" s="560" t="s">
        <v>274</v>
      </c>
      <c r="C44" s="570"/>
      <c r="D44" s="577">
        <f t="shared" ref="D44:L44" si="6">SUM(D45:D50)</f>
        <v>279</v>
      </c>
      <c r="E44" s="583">
        <f t="shared" si="6"/>
        <v>86</v>
      </c>
      <c r="F44" s="577">
        <f t="shared" si="6"/>
        <v>193</v>
      </c>
      <c r="G44" s="577">
        <f t="shared" si="6"/>
        <v>131</v>
      </c>
      <c r="H44" s="583">
        <f t="shared" si="6"/>
        <v>35</v>
      </c>
      <c r="I44" s="577">
        <f t="shared" si="6"/>
        <v>96</v>
      </c>
      <c r="J44" s="577">
        <f t="shared" si="6"/>
        <v>133</v>
      </c>
      <c r="K44" s="583">
        <f t="shared" si="6"/>
        <v>28</v>
      </c>
      <c r="L44" s="594">
        <f t="shared" si="6"/>
        <v>105</v>
      </c>
    </row>
    <row r="45" spans="2:12" ht="13.7" customHeight="1" x14ac:dyDescent="0.15">
      <c r="B45" s="555"/>
      <c r="C45" s="565" t="s">
        <v>68</v>
      </c>
      <c r="D45" s="701">
        <v>80</v>
      </c>
      <c r="E45" s="702">
        <v>48</v>
      </c>
      <c r="F45" s="701">
        <v>32</v>
      </c>
      <c r="G45" s="701">
        <v>27</v>
      </c>
      <c r="H45" s="702">
        <v>16</v>
      </c>
      <c r="I45" s="701">
        <v>11</v>
      </c>
      <c r="J45" s="701">
        <v>19</v>
      </c>
      <c r="K45" s="702">
        <v>7</v>
      </c>
      <c r="L45" s="703">
        <v>12</v>
      </c>
    </row>
    <row r="46" spans="2:12" ht="13.7" customHeight="1" x14ac:dyDescent="0.15">
      <c r="B46" s="555"/>
      <c r="C46" s="565" t="s">
        <v>88</v>
      </c>
      <c r="D46" s="701">
        <v>9</v>
      </c>
      <c r="E46" s="702">
        <v>6</v>
      </c>
      <c r="F46" s="701">
        <v>3</v>
      </c>
      <c r="G46" s="705">
        <v>15</v>
      </c>
      <c r="H46" s="702">
        <v>1</v>
      </c>
      <c r="I46" s="701">
        <v>14</v>
      </c>
      <c r="J46" s="701">
        <v>19</v>
      </c>
      <c r="K46" s="702">
        <v>11</v>
      </c>
      <c r="L46" s="703">
        <v>8</v>
      </c>
    </row>
    <row r="47" spans="2:12" ht="13.7" customHeight="1" x14ac:dyDescent="0.15">
      <c r="B47" s="555"/>
      <c r="C47" s="565" t="s">
        <v>288</v>
      </c>
      <c r="D47" s="701">
        <v>26</v>
      </c>
      <c r="E47" s="702">
        <v>1</v>
      </c>
      <c r="F47" s="701">
        <v>25</v>
      </c>
      <c r="G47" s="705">
        <v>50</v>
      </c>
      <c r="H47" s="702">
        <v>18</v>
      </c>
      <c r="I47" s="701">
        <v>32</v>
      </c>
      <c r="J47" s="701">
        <v>23</v>
      </c>
      <c r="K47" s="702">
        <v>1</v>
      </c>
      <c r="L47" s="703">
        <v>22</v>
      </c>
    </row>
    <row r="48" spans="2:12" ht="13.7" customHeight="1" x14ac:dyDescent="0.15">
      <c r="B48" s="555"/>
      <c r="C48" s="565" t="s">
        <v>30</v>
      </c>
      <c r="D48" s="701">
        <v>93</v>
      </c>
      <c r="E48" s="702">
        <v>31</v>
      </c>
      <c r="F48" s="701">
        <v>62</v>
      </c>
      <c r="G48" s="705">
        <v>39</v>
      </c>
      <c r="H48" s="702">
        <v>0</v>
      </c>
      <c r="I48" s="701">
        <v>39</v>
      </c>
      <c r="J48" s="701">
        <v>35</v>
      </c>
      <c r="K48" s="702">
        <v>9</v>
      </c>
      <c r="L48" s="703">
        <v>26</v>
      </c>
    </row>
    <row r="49" spans="2:12" ht="13.7" customHeight="1" x14ac:dyDescent="0.15">
      <c r="B49" s="555"/>
      <c r="C49" s="565" t="s">
        <v>251</v>
      </c>
      <c r="D49" s="701">
        <v>71</v>
      </c>
      <c r="E49" s="702">
        <v>0</v>
      </c>
      <c r="F49" s="701">
        <v>71</v>
      </c>
      <c r="G49" s="705">
        <v>0</v>
      </c>
      <c r="H49" s="702">
        <v>0</v>
      </c>
      <c r="I49" s="701">
        <v>0</v>
      </c>
      <c r="J49" s="701">
        <v>37</v>
      </c>
      <c r="K49" s="702">
        <v>0</v>
      </c>
      <c r="L49" s="703">
        <v>37</v>
      </c>
    </row>
    <row r="50" spans="2:12" ht="13.7" customHeight="1" x14ac:dyDescent="0.15">
      <c r="B50" s="559"/>
      <c r="C50" s="568" t="s">
        <v>52</v>
      </c>
      <c r="D50" s="576">
        <v>0</v>
      </c>
      <c r="E50" s="582">
        <v>0</v>
      </c>
      <c r="F50" s="576">
        <v>0</v>
      </c>
      <c r="G50" s="576">
        <v>0</v>
      </c>
      <c r="H50" s="582">
        <v>0</v>
      </c>
      <c r="I50" s="576">
        <v>0</v>
      </c>
      <c r="J50" s="576">
        <v>0</v>
      </c>
      <c r="K50" s="582">
        <v>0</v>
      </c>
      <c r="L50" s="593">
        <v>0</v>
      </c>
    </row>
    <row r="51" spans="2:12" ht="13.7" customHeight="1" x14ac:dyDescent="0.15">
      <c r="B51" s="560" t="s">
        <v>257</v>
      </c>
      <c r="C51" s="570"/>
      <c r="D51" s="577">
        <f t="shared" ref="D51:L51" si="7">SUM(D52:D54)</f>
        <v>4</v>
      </c>
      <c r="E51" s="583">
        <f t="shared" si="7"/>
        <v>0</v>
      </c>
      <c r="F51" s="577">
        <f t="shared" si="7"/>
        <v>4</v>
      </c>
      <c r="G51" s="577">
        <f t="shared" si="7"/>
        <v>2</v>
      </c>
      <c r="H51" s="583">
        <f t="shared" si="7"/>
        <v>0</v>
      </c>
      <c r="I51" s="577">
        <f t="shared" si="7"/>
        <v>2</v>
      </c>
      <c r="J51" s="577">
        <f t="shared" si="7"/>
        <v>3</v>
      </c>
      <c r="K51" s="583">
        <f t="shared" si="7"/>
        <v>0</v>
      </c>
      <c r="L51" s="594">
        <f t="shared" si="7"/>
        <v>3</v>
      </c>
    </row>
    <row r="52" spans="2:12" ht="13.7" customHeight="1" x14ac:dyDescent="0.15">
      <c r="B52" s="555"/>
      <c r="C52" s="565" t="s">
        <v>265</v>
      </c>
      <c r="D52" s="701">
        <v>0</v>
      </c>
      <c r="E52" s="702">
        <v>0</v>
      </c>
      <c r="F52" s="701">
        <v>0</v>
      </c>
      <c r="G52" s="701">
        <v>0</v>
      </c>
      <c r="H52" s="702">
        <v>0</v>
      </c>
      <c r="I52" s="701">
        <v>0</v>
      </c>
      <c r="J52" s="701">
        <v>0</v>
      </c>
      <c r="K52" s="702">
        <v>0</v>
      </c>
      <c r="L52" s="703">
        <v>0</v>
      </c>
    </row>
    <row r="53" spans="2:12" ht="13.7" customHeight="1" x14ac:dyDescent="0.15">
      <c r="B53" s="555"/>
      <c r="C53" s="565" t="s">
        <v>24</v>
      </c>
      <c r="D53" s="701">
        <v>4</v>
      </c>
      <c r="E53" s="702">
        <v>0</v>
      </c>
      <c r="F53" s="701">
        <v>4</v>
      </c>
      <c r="G53" s="705">
        <v>2</v>
      </c>
      <c r="H53" s="702">
        <v>0</v>
      </c>
      <c r="I53" s="701">
        <v>2</v>
      </c>
      <c r="J53" s="701">
        <v>3</v>
      </c>
      <c r="K53" s="702">
        <v>0</v>
      </c>
      <c r="L53" s="703">
        <v>3</v>
      </c>
    </row>
    <row r="54" spans="2:12" ht="13.7" customHeight="1" x14ac:dyDescent="0.15">
      <c r="B54" s="559"/>
      <c r="C54" s="568" t="s">
        <v>52</v>
      </c>
      <c r="D54" s="576">
        <v>0</v>
      </c>
      <c r="E54" s="582">
        <v>0</v>
      </c>
      <c r="F54" s="576">
        <v>0</v>
      </c>
      <c r="G54" s="704">
        <v>0</v>
      </c>
      <c r="H54" s="582">
        <v>0</v>
      </c>
      <c r="I54" s="576">
        <v>0</v>
      </c>
      <c r="J54" s="576">
        <v>0</v>
      </c>
      <c r="K54" s="582">
        <v>0</v>
      </c>
      <c r="L54" s="593">
        <v>0</v>
      </c>
    </row>
    <row r="55" spans="2:12" ht="13.7" customHeight="1" x14ac:dyDescent="0.15">
      <c r="B55" s="560" t="s">
        <v>92</v>
      </c>
      <c r="C55" s="570"/>
      <c r="D55" s="577">
        <f t="shared" ref="D55:L55" si="8">SUM(D56:D60)</f>
        <v>42</v>
      </c>
      <c r="E55" s="583">
        <f t="shared" si="8"/>
        <v>3</v>
      </c>
      <c r="F55" s="577">
        <f t="shared" si="8"/>
        <v>39</v>
      </c>
      <c r="G55" s="577">
        <f t="shared" si="8"/>
        <v>13</v>
      </c>
      <c r="H55" s="583">
        <f t="shared" si="8"/>
        <v>1</v>
      </c>
      <c r="I55" s="577">
        <f t="shared" si="8"/>
        <v>12</v>
      </c>
      <c r="J55" s="577">
        <f t="shared" si="8"/>
        <v>12</v>
      </c>
      <c r="K55" s="583">
        <f t="shared" si="8"/>
        <v>1</v>
      </c>
      <c r="L55" s="594">
        <f t="shared" si="8"/>
        <v>11</v>
      </c>
    </row>
    <row r="56" spans="2:12" ht="13.7" customHeight="1" x14ac:dyDescent="0.15">
      <c r="B56" s="555"/>
      <c r="C56" s="565" t="s">
        <v>23</v>
      </c>
      <c r="D56" s="701">
        <v>0</v>
      </c>
      <c r="E56" s="702">
        <v>0</v>
      </c>
      <c r="F56" s="701">
        <v>0</v>
      </c>
      <c r="G56" s="701">
        <v>0</v>
      </c>
      <c r="H56" s="702">
        <v>0</v>
      </c>
      <c r="I56" s="701">
        <v>0</v>
      </c>
      <c r="J56" s="701">
        <v>0</v>
      </c>
      <c r="K56" s="702">
        <v>0</v>
      </c>
      <c r="L56" s="703">
        <v>0</v>
      </c>
    </row>
    <row r="57" spans="2:12" ht="13.7" customHeight="1" x14ac:dyDescent="0.15">
      <c r="B57" s="555"/>
      <c r="C57" s="565" t="s">
        <v>282</v>
      </c>
      <c r="D57" s="701">
        <v>0</v>
      </c>
      <c r="E57" s="702">
        <v>0</v>
      </c>
      <c r="F57" s="701">
        <v>0</v>
      </c>
      <c r="G57" s="701">
        <v>0</v>
      </c>
      <c r="H57" s="702">
        <v>0</v>
      </c>
      <c r="I57" s="701">
        <v>0</v>
      </c>
      <c r="J57" s="701">
        <v>0</v>
      </c>
      <c r="K57" s="702">
        <v>0</v>
      </c>
      <c r="L57" s="703">
        <v>0</v>
      </c>
    </row>
    <row r="58" spans="2:12" ht="13.7" customHeight="1" x14ac:dyDescent="0.15">
      <c r="B58" s="555"/>
      <c r="C58" s="565" t="s">
        <v>287</v>
      </c>
      <c r="D58" s="701">
        <v>42</v>
      </c>
      <c r="E58" s="702">
        <v>3</v>
      </c>
      <c r="F58" s="701">
        <v>39</v>
      </c>
      <c r="G58" s="701">
        <v>13</v>
      </c>
      <c r="H58" s="702">
        <v>1</v>
      </c>
      <c r="I58" s="701">
        <v>12</v>
      </c>
      <c r="J58" s="701">
        <v>12</v>
      </c>
      <c r="K58" s="702">
        <v>1</v>
      </c>
      <c r="L58" s="703">
        <v>11</v>
      </c>
    </row>
    <row r="59" spans="2:12" ht="13.7" customHeight="1" x14ac:dyDescent="0.15">
      <c r="B59" s="555"/>
      <c r="C59" s="565" t="s">
        <v>290</v>
      </c>
      <c r="D59" s="701">
        <v>0</v>
      </c>
      <c r="E59" s="702">
        <v>0</v>
      </c>
      <c r="F59" s="701">
        <v>0</v>
      </c>
      <c r="G59" s="701">
        <v>0</v>
      </c>
      <c r="H59" s="702">
        <v>0</v>
      </c>
      <c r="I59" s="701">
        <v>0</v>
      </c>
      <c r="J59" s="701"/>
      <c r="K59" s="702"/>
      <c r="L59" s="703"/>
    </row>
    <row r="60" spans="2:12" ht="13.7" customHeight="1" x14ac:dyDescent="0.15">
      <c r="B60" s="556"/>
      <c r="C60" s="566" t="s">
        <v>52</v>
      </c>
      <c r="D60" s="706">
        <v>0</v>
      </c>
      <c r="E60" s="707">
        <v>0</v>
      </c>
      <c r="F60" s="706">
        <v>0</v>
      </c>
      <c r="G60" s="706">
        <v>0</v>
      </c>
      <c r="H60" s="707">
        <v>0</v>
      </c>
      <c r="I60" s="706">
        <v>0</v>
      </c>
      <c r="J60" s="706">
        <v>0</v>
      </c>
      <c r="K60" s="707">
        <v>0</v>
      </c>
      <c r="L60" s="708">
        <v>0</v>
      </c>
    </row>
    <row r="61" spans="2:12" x14ac:dyDescent="0.15">
      <c r="B61" s="259"/>
      <c r="C61" s="259"/>
      <c r="D61" s="574"/>
      <c r="E61" s="574"/>
      <c r="F61" s="574"/>
      <c r="G61" s="574"/>
      <c r="H61" s="574"/>
      <c r="I61" s="574"/>
      <c r="J61" s="574"/>
      <c r="K61" s="574"/>
      <c r="L61" s="574"/>
    </row>
    <row r="62" spans="2:12" ht="17.25" x14ac:dyDescent="0.15">
      <c r="B62" s="557" t="s">
        <v>291</v>
      </c>
      <c r="C62" s="259"/>
      <c r="D62" s="259"/>
      <c r="E62" s="259"/>
      <c r="F62" s="259"/>
      <c r="G62" s="259"/>
      <c r="H62" s="259"/>
      <c r="I62" s="259"/>
      <c r="J62" s="259"/>
      <c r="K62" s="259"/>
      <c r="L62" s="271" t="s">
        <v>95</v>
      </c>
    </row>
    <row r="63" spans="2:12" ht="14.25" x14ac:dyDescent="0.15">
      <c r="B63" s="1048" t="s">
        <v>217</v>
      </c>
      <c r="C63" s="1049"/>
      <c r="D63" s="578" t="s">
        <v>122</v>
      </c>
      <c r="E63" s="578"/>
      <c r="F63" s="578"/>
      <c r="G63" s="578"/>
      <c r="H63" s="578"/>
      <c r="I63" s="587"/>
      <c r="J63" s="578" t="s">
        <v>29</v>
      </c>
      <c r="K63" s="578"/>
      <c r="L63" s="595"/>
    </row>
    <row r="64" spans="2:12" ht="14.25" x14ac:dyDescent="0.15">
      <c r="B64" s="1052"/>
      <c r="C64" s="1053"/>
      <c r="D64" s="346" t="s">
        <v>292</v>
      </c>
      <c r="E64" s="346"/>
      <c r="F64" s="584"/>
      <c r="G64" s="346" t="s">
        <v>293</v>
      </c>
      <c r="H64" s="346"/>
      <c r="I64" s="584"/>
      <c r="J64" s="346" t="s">
        <v>292</v>
      </c>
      <c r="K64" s="346"/>
      <c r="L64" s="596"/>
    </row>
    <row r="65" spans="2:12" ht="14.25" x14ac:dyDescent="0.15">
      <c r="B65" s="1050"/>
      <c r="C65" s="1051"/>
      <c r="D65" s="579" t="s">
        <v>56</v>
      </c>
      <c r="E65" s="579" t="s">
        <v>11</v>
      </c>
      <c r="F65" s="579" t="s">
        <v>10</v>
      </c>
      <c r="G65" s="579" t="s">
        <v>56</v>
      </c>
      <c r="H65" s="579" t="s">
        <v>11</v>
      </c>
      <c r="I65" s="579" t="s">
        <v>10</v>
      </c>
      <c r="J65" s="579" t="s">
        <v>56</v>
      </c>
      <c r="K65" s="579" t="s">
        <v>11</v>
      </c>
      <c r="L65" s="597" t="s">
        <v>10</v>
      </c>
    </row>
    <row r="66" spans="2:12" ht="17.25" x14ac:dyDescent="0.15">
      <c r="B66" s="602" t="s">
        <v>415</v>
      </c>
      <c r="C66" s="605"/>
      <c r="D66" s="468">
        <v>133</v>
      </c>
      <c r="E66" s="468">
        <v>32</v>
      </c>
      <c r="F66" s="468">
        <v>101</v>
      </c>
      <c r="G66" s="468">
        <v>566</v>
      </c>
      <c r="H66" s="468">
        <v>362</v>
      </c>
      <c r="I66" s="468">
        <v>204</v>
      </c>
      <c r="J66" s="468">
        <v>46</v>
      </c>
      <c r="K66" s="468">
        <v>10</v>
      </c>
      <c r="L66" s="598">
        <v>36</v>
      </c>
    </row>
    <row r="67" spans="2:12" ht="17.25" x14ac:dyDescent="0.15">
      <c r="B67" s="602" t="s">
        <v>425</v>
      </c>
      <c r="C67" s="605"/>
      <c r="D67" s="468">
        <f t="shared" ref="D67:L67" si="9">D68+D69</f>
        <v>135</v>
      </c>
      <c r="E67" s="468">
        <f t="shared" si="9"/>
        <v>34</v>
      </c>
      <c r="F67" s="468">
        <f t="shared" si="9"/>
        <v>101</v>
      </c>
      <c r="G67" s="468">
        <f t="shared" si="9"/>
        <v>543</v>
      </c>
      <c r="H67" s="468">
        <f t="shared" si="9"/>
        <v>348</v>
      </c>
      <c r="I67" s="468">
        <f t="shared" si="9"/>
        <v>195</v>
      </c>
      <c r="J67" s="468">
        <f t="shared" si="9"/>
        <v>44</v>
      </c>
      <c r="K67" s="468">
        <f t="shared" si="9"/>
        <v>9</v>
      </c>
      <c r="L67" s="598">
        <f t="shared" si="9"/>
        <v>35</v>
      </c>
    </row>
    <row r="68" spans="2:12" ht="17.25" x14ac:dyDescent="0.2">
      <c r="B68" s="561" t="s">
        <v>49</v>
      </c>
      <c r="C68" s="571"/>
      <c r="D68" s="676">
        <v>23</v>
      </c>
      <c r="E68" s="676">
        <v>6</v>
      </c>
      <c r="F68" s="676">
        <v>17</v>
      </c>
      <c r="G68" s="676">
        <v>16</v>
      </c>
      <c r="H68" s="676">
        <v>6</v>
      </c>
      <c r="I68" s="676">
        <v>10</v>
      </c>
      <c r="J68" s="676">
        <v>9</v>
      </c>
      <c r="K68" s="676">
        <v>3</v>
      </c>
      <c r="L68" s="709">
        <v>6</v>
      </c>
    </row>
    <row r="69" spans="2:12" ht="17.25" x14ac:dyDescent="0.2">
      <c r="B69" s="562" t="s">
        <v>80</v>
      </c>
      <c r="C69" s="572"/>
      <c r="D69" s="614">
        <v>112</v>
      </c>
      <c r="E69" s="614">
        <v>28</v>
      </c>
      <c r="F69" s="614">
        <v>84</v>
      </c>
      <c r="G69" s="614">
        <v>527</v>
      </c>
      <c r="H69" s="614">
        <v>342</v>
      </c>
      <c r="I69" s="614">
        <v>185</v>
      </c>
      <c r="J69" s="614">
        <v>35</v>
      </c>
      <c r="K69" s="614">
        <v>6</v>
      </c>
      <c r="L69" s="669">
        <v>29</v>
      </c>
    </row>
  </sheetData>
  <customSheetViews>
    <customSheetView guid="{2AAE3DF7-9749-4539-9FF8-8CC80BE2C78E}" showPageBreaks="1" showGridLines="0" fitToPage="1" printArea="1" view="pageBreakPreview">
      <selection activeCell="M13" sqref="M13"/>
      <pageMargins left="0.59055118110236227" right="0.39370078740157483" top="0.31496062992125984" bottom="0.55118110236220474" header="0" footer="0.27559055118110237"/>
      <printOptions horizontalCentered="1" verticalCentered="1"/>
      <pageSetup paperSize="9" scale="73" firstPageNumber="34"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rintArea="1" topLeftCell="A17">
      <selection activeCell="D59" sqref="D59:L63"/>
      <pageMargins left="0.59055118110236227" right="0.39370078740157483" top="0.31496062992125984" bottom="0.55118110236220474" header="0" footer="0.27559055118110237"/>
      <printOptions horizontalCentered="1" verticalCentered="1"/>
      <pageSetup paperSize="9" firstPageNumber="34"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topLeftCell="A17">
      <selection activeCell="D59" sqref="D59:L63"/>
      <pageMargins left="0.59055118110236227" right="0.39370078740157483" top="0.31496062992125984" bottom="0.55118110236220474" header="0" footer="0.27559055118110237"/>
      <printOptions horizontalCentered="1" verticalCentered="1"/>
      <pageSetup paperSize="9" scale="73" firstPageNumber="34"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selection activeCell="D1" sqref="D1"/>
      <pageMargins left="0.59055118110236227" right="0.39370078740157483" top="0.31496062992125984" bottom="0.55118110236220474" header="0" footer="0.27559055118110237"/>
      <printOptions horizontalCentered="1" verticalCentered="1"/>
      <pageSetup paperSize="9" firstPageNumber="34"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topLeftCell="A17">
      <selection activeCell="D59" sqref="D59:L63"/>
      <pageMargins left="0.59055118110236227" right="0.39370078740157483" top="0.31496062992125984" bottom="0.55118110236220474" header="0" footer="0.27559055118110237"/>
      <printOptions horizontalCentered="1" verticalCentered="1"/>
      <pageSetup paperSize="9" scale="73" firstPageNumber="34" orientation="portrait"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topLeftCell="A32">
      <pageMargins left="0.59055118110236227" right="0.39370078740157483" top="0.31496062992125984" bottom="0.55118110236220474" header="0" footer="0.27559055118110237"/>
      <printOptions horizontalCentered="1" verticalCentered="1"/>
      <pageSetup paperSize="9" scale="73" firstPageNumber="34" orientation="portrait" useFirstPageNumber="1" r:id="rId6"/>
      <headerFooter scaleWithDoc="0" alignWithMargins="0">
        <oddFooter>&amp;C-&amp;A-</oddFooter>
        <evenFooter>&amp;C- &amp;P -</evenFooter>
        <firstFooter>&amp;C- &amp;P -</firstFooter>
      </headerFooter>
    </customSheetView>
  </customSheetViews>
  <mergeCells count="8">
    <mergeCell ref="N3:N4"/>
    <mergeCell ref="B13:C14"/>
    <mergeCell ref="B63:C65"/>
    <mergeCell ref="E3:H3"/>
    <mergeCell ref="D3:D4"/>
    <mergeCell ref="I3:J4"/>
    <mergeCell ref="K3:L4"/>
    <mergeCell ref="M3:M4"/>
  </mergeCells>
  <phoneticPr fontId="2"/>
  <printOptions horizontalCentered="1" verticalCentered="1"/>
  <pageMargins left="0.59055118110236227" right="0.39370078740157483" top="0.31496062992125984" bottom="0.55118110236220474" header="0" footer="0.27559055118110237"/>
  <pageSetup paperSize="9" scale="73" firstPageNumber="34" orientation="portrait" useFirstPageNumber="1" r:id="rId7"/>
  <headerFooter scaleWithDoc="0" alignWithMargins="0">
    <oddFooter>&amp;C-&amp;A-</oddFooter>
    <evenFooter>&amp;C- &amp;P -</evenFooter>
    <firstFooter>&amp;C- &amp;P -</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67"/>
  <sheetViews>
    <sheetView showGridLines="0" view="pageBreakPreview" zoomScaleNormal="75" zoomScaleSheetLayoutView="100" workbookViewId="0">
      <selection activeCell="F20" sqref="F20"/>
    </sheetView>
  </sheetViews>
  <sheetFormatPr defaultColWidth="9" defaultRowHeight="13.5" x14ac:dyDescent="0.15"/>
  <cols>
    <col min="1" max="1" width="1.375" style="43" customWidth="1" collapsed="1"/>
    <col min="2" max="2" width="13.375" style="43" customWidth="1" collapsed="1"/>
    <col min="3" max="3" width="20" style="43" customWidth="1" collapsed="1"/>
    <col min="4" max="16" width="8.25" style="43" customWidth="1" collapsed="1"/>
    <col min="17" max="17" width="1.5" style="43" customWidth="1" collapsed="1"/>
    <col min="18" max="19" width="6.375" style="43" customWidth="1" collapsed="1"/>
    <col min="20" max="20" width="7.5" style="43" customWidth="1" collapsed="1"/>
    <col min="21" max="21" width="7.875" style="43" customWidth="1" collapsed="1"/>
    <col min="22" max="23" width="7.625" style="43" customWidth="1" collapsed="1"/>
    <col min="24" max="16384" width="9" style="43" collapsed="1"/>
  </cols>
  <sheetData>
    <row r="1" spans="1:21" ht="30" customHeight="1" x14ac:dyDescent="0.15">
      <c r="B1" s="552" t="s">
        <v>366</v>
      </c>
    </row>
    <row r="2" spans="1:21" ht="30" customHeight="1" x14ac:dyDescent="0.2">
      <c r="A2" s="100"/>
      <c r="B2" s="163" t="s">
        <v>380</v>
      </c>
      <c r="C2" s="100"/>
      <c r="P2" s="128" t="s">
        <v>174</v>
      </c>
    </row>
    <row r="3" spans="1:21" ht="15.75" customHeight="1" x14ac:dyDescent="0.2">
      <c r="A3" s="100"/>
      <c r="B3" s="983" t="s">
        <v>217</v>
      </c>
      <c r="C3" s="1066"/>
      <c r="D3" s="611"/>
      <c r="E3" s="619"/>
      <c r="F3" s="619"/>
      <c r="G3" s="611"/>
      <c r="H3" s="331" t="s">
        <v>122</v>
      </c>
      <c r="I3" s="331"/>
      <c r="J3" s="331"/>
      <c r="K3" s="331"/>
      <c r="L3" s="331"/>
      <c r="M3" s="628"/>
      <c r="N3" s="331" t="s">
        <v>29</v>
      </c>
      <c r="O3" s="331"/>
      <c r="P3" s="332"/>
    </row>
    <row r="4" spans="1:21" ht="17.25" customHeight="1" x14ac:dyDescent="0.2">
      <c r="A4" s="100"/>
      <c r="B4" s="1067"/>
      <c r="C4" s="1068"/>
      <c r="D4" s="612" t="s">
        <v>2</v>
      </c>
      <c r="E4" s="298" t="s">
        <v>142</v>
      </c>
      <c r="F4" s="298"/>
      <c r="G4" s="316"/>
      <c r="H4" s="298" t="s">
        <v>292</v>
      </c>
      <c r="I4" s="298"/>
      <c r="J4" s="316"/>
      <c r="K4" s="298" t="s">
        <v>293</v>
      </c>
      <c r="L4" s="298"/>
      <c r="M4" s="316"/>
      <c r="N4" s="298" t="s">
        <v>292</v>
      </c>
      <c r="O4" s="298"/>
      <c r="P4" s="333"/>
    </row>
    <row r="5" spans="1:21" ht="15.75" customHeight="1" thickBot="1" x14ac:dyDescent="0.25">
      <c r="A5" s="100"/>
      <c r="B5" s="1069"/>
      <c r="C5" s="1070"/>
      <c r="D5" s="613"/>
      <c r="E5" s="613" t="s">
        <v>56</v>
      </c>
      <c r="F5" s="613" t="s">
        <v>11</v>
      </c>
      <c r="G5" s="613" t="s">
        <v>10</v>
      </c>
      <c r="H5" s="613" t="s">
        <v>56</v>
      </c>
      <c r="I5" s="613" t="s">
        <v>11</v>
      </c>
      <c r="J5" s="613" t="s">
        <v>10</v>
      </c>
      <c r="K5" s="613" t="s">
        <v>56</v>
      </c>
      <c r="L5" s="613" t="s">
        <v>11</v>
      </c>
      <c r="M5" s="613" t="s">
        <v>10</v>
      </c>
      <c r="N5" s="613" t="s">
        <v>56</v>
      </c>
      <c r="O5" s="613" t="s">
        <v>11</v>
      </c>
      <c r="P5" s="629" t="s">
        <v>10</v>
      </c>
    </row>
    <row r="6" spans="1:21" s="1" customFormat="1" ht="20.100000000000001" customHeight="1" x14ac:dyDescent="0.15">
      <c r="A6" s="45"/>
      <c r="B6" s="602" t="s">
        <v>415</v>
      </c>
      <c r="C6" s="607"/>
      <c r="D6" s="665">
        <v>3</v>
      </c>
      <c r="E6" s="665">
        <v>62</v>
      </c>
      <c r="F6" s="665">
        <v>32</v>
      </c>
      <c r="G6" s="665">
        <v>30</v>
      </c>
      <c r="H6" s="665">
        <v>6</v>
      </c>
      <c r="I6" s="665">
        <v>3</v>
      </c>
      <c r="J6" s="665">
        <v>3</v>
      </c>
      <c r="K6" s="665">
        <v>7</v>
      </c>
      <c r="L6" s="665">
        <v>2</v>
      </c>
      <c r="M6" s="665">
        <v>5</v>
      </c>
      <c r="N6" s="665">
        <v>2</v>
      </c>
      <c r="O6" s="665">
        <v>0</v>
      </c>
      <c r="P6" s="666">
        <v>2</v>
      </c>
      <c r="Q6" s="631"/>
      <c r="R6" s="631"/>
      <c r="S6" s="631"/>
      <c r="T6" s="631"/>
      <c r="U6" s="631"/>
    </row>
    <row r="7" spans="1:21" s="1" customFormat="1" ht="20.100000000000001" customHeight="1" x14ac:dyDescent="0.15">
      <c r="A7" s="45"/>
      <c r="B7" s="602" t="s">
        <v>425</v>
      </c>
      <c r="C7" s="605"/>
      <c r="D7" s="468">
        <f t="shared" ref="D7:P7" si="0">D9</f>
        <v>4</v>
      </c>
      <c r="E7" s="468">
        <f t="shared" si="0"/>
        <v>98</v>
      </c>
      <c r="F7" s="468">
        <f t="shared" si="0"/>
        <v>42</v>
      </c>
      <c r="G7" s="468">
        <f t="shared" si="0"/>
        <v>56</v>
      </c>
      <c r="H7" s="468">
        <f t="shared" si="0"/>
        <v>14</v>
      </c>
      <c r="I7" s="468">
        <f t="shared" si="0"/>
        <v>7</v>
      </c>
      <c r="J7" s="468">
        <f t="shared" si="0"/>
        <v>7</v>
      </c>
      <c r="K7" s="468">
        <f t="shared" si="0"/>
        <v>9</v>
      </c>
      <c r="L7" s="468">
        <f t="shared" si="0"/>
        <v>2</v>
      </c>
      <c r="M7" s="468">
        <f t="shared" si="0"/>
        <v>7</v>
      </c>
      <c r="N7" s="468">
        <f t="shared" si="0"/>
        <v>4</v>
      </c>
      <c r="O7" s="468">
        <f t="shared" si="0"/>
        <v>2</v>
      </c>
      <c r="P7" s="598">
        <f t="shared" si="0"/>
        <v>2</v>
      </c>
      <c r="Q7" s="631"/>
      <c r="R7" s="631"/>
      <c r="S7" s="631"/>
      <c r="T7" s="631"/>
      <c r="U7" s="631"/>
    </row>
    <row r="8" spans="1:21" s="1" customFormat="1" ht="20.100000000000001" customHeight="1" x14ac:dyDescent="0.2">
      <c r="A8" s="45"/>
      <c r="B8" s="562" t="s">
        <v>40</v>
      </c>
      <c r="C8" s="572" t="s">
        <v>337</v>
      </c>
      <c r="D8" s="614">
        <f>D9</f>
        <v>4</v>
      </c>
      <c r="E8" s="614">
        <f>E9</f>
        <v>98</v>
      </c>
      <c r="F8" s="614">
        <f t="shared" ref="F8:P8" si="1">F9</f>
        <v>42</v>
      </c>
      <c r="G8" s="614">
        <f t="shared" si="1"/>
        <v>56</v>
      </c>
      <c r="H8" s="614">
        <f t="shared" si="1"/>
        <v>14</v>
      </c>
      <c r="I8" s="614">
        <f t="shared" si="1"/>
        <v>7</v>
      </c>
      <c r="J8" s="614">
        <f t="shared" si="1"/>
        <v>7</v>
      </c>
      <c r="K8" s="614">
        <f t="shared" si="1"/>
        <v>9</v>
      </c>
      <c r="L8" s="614">
        <f t="shared" si="1"/>
        <v>2</v>
      </c>
      <c r="M8" s="614">
        <f t="shared" si="1"/>
        <v>7</v>
      </c>
      <c r="N8" s="614">
        <f t="shared" si="1"/>
        <v>4</v>
      </c>
      <c r="O8" s="614">
        <f t="shared" si="1"/>
        <v>2</v>
      </c>
      <c r="P8" s="598">
        <f t="shared" si="1"/>
        <v>2</v>
      </c>
      <c r="Q8" s="631"/>
      <c r="R8" s="631"/>
      <c r="S8" s="631"/>
      <c r="T8" s="631"/>
      <c r="U8" s="631"/>
    </row>
    <row r="9" spans="1:21" s="1" customFormat="1" ht="20.100000000000001" customHeight="1" x14ac:dyDescent="0.15">
      <c r="A9" s="45"/>
      <c r="B9" s="601" t="s">
        <v>308</v>
      </c>
      <c r="C9" s="606"/>
      <c r="D9" s="615">
        <f>SUM(D10:D13)</f>
        <v>4</v>
      </c>
      <c r="E9" s="620">
        <f>SUM(E10:E13)</f>
        <v>98</v>
      </c>
      <c r="F9" s="620">
        <f>SUM(F10:F13)</f>
        <v>42</v>
      </c>
      <c r="G9" s="620">
        <f>SUM(G10:G13)</f>
        <v>56</v>
      </c>
      <c r="H9" s="620">
        <f t="shared" ref="H9:P9" si="2">SUM(H10:H13)</f>
        <v>14</v>
      </c>
      <c r="I9" s="620">
        <f t="shared" si="2"/>
        <v>7</v>
      </c>
      <c r="J9" s="620">
        <f t="shared" si="2"/>
        <v>7</v>
      </c>
      <c r="K9" s="620">
        <f t="shared" si="2"/>
        <v>9</v>
      </c>
      <c r="L9" s="620">
        <f t="shared" si="2"/>
        <v>2</v>
      </c>
      <c r="M9" s="620">
        <f t="shared" si="2"/>
        <v>7</v>
      </c>
      <c r="N9" s="620">
        <f t="shared" si="2"/>
        <v>4</v>
      </c>
      <c r="O9" s="620">
        <f t="shared" si="2"/>
        <v>2</v>
      </c>
      <c r="P9" s="630">
        <f t="shared" si="2"/>
        <v>2</v>
      </c>
      <c r="Q9" s="631"/>
      <c r="R9" s="631"/>
      <c r="S9" s="631"/>
      <c r="T9" s="631"/>
      <c r="U9" s="631"/>
    </row>
    <row r="10" spans="1:21" s="1" customFormat="1" ht="20.100000000000001" customHeight="1" x14ac:dyDescent="0.15">
      <c r="A10" s="45"/>
      <c r="B10" s="602"/>
      <c r="C10" s="605" t="s">
        <v>283</v>
      </c>
      <c r="D10" s="468">
        <v>1</v>
      </c>
      <c r="E10" s="667">
        <v>48</v>
      </c>
      <c r="F10" s="468">
        <v>24</v>
      </c>
      <c r="G10" s="468">
        <v>24</v>
      </c>
      <c r="H10" s="667">
        <v>5</v>
      </c>
      <c r="I10" s="468">
        <v>2</v>
      </c>
      <c r="J10" s="468">
        <v>3</v>
      </c>
      <c r="K10" s="468">
        <v>5</v>
      </c>
      <c r="L10" s="468">
        <v>1</v>
      </c>
      <c r="M10" s="468">
        <v>4</v>
      </c>
      <c r="N10" s="468">
        <v>1</v>
      </c>
      <c r="O10" s="468">
        <v>0</v>
      </c>
      <c r="P10" s="598">
        <v>1</v>
      </c>
      <c r="Q10" s="631"/>
      <c r="R10" s="631"/>
      <c r="S10" s="631"/>
      <c r="T10" s="631"/>
      <c r="U10" s="631"/>
    </row>
    <row r="11" spans="1:21" s="1" customFormat="1" ht="20.100000000000001" customHeight="1" x14ac:dyDescent="0.15">
      <c r="A11" s="45"/>
      <c r="B11" s="602"/>
      <c r="C11" s="605" t="s">
        <v>81</v>
      </c>
      <c r="D11" s="468">
        <v>1</v>
      </c>
      <c r="E11" s="668">
        <v>11</v>
      </c>
      <c r="F11" s="468">
        <v>3</v>
      </c>
      <c r="G11" s="468">
        <v>8</v>
      </c>
      <c r="H11" s="668">
        <v>3</v>
      </c>
      <c r="I11" s="468">
        <v>1</v>
      </c>
      <c r="J11" s="468">
        <v>2</v>
      </c>
      <c r="K11" s="468">
        <v>0</v>
      </c>
      <c r="L11" s="468">
        <v>0</v>
      </c>
      <c r="M11" s="468">
        <v>0</v>
      </c>
      <c r="N11" s="468">
        <v>0</v>
      </c>
      <c r="O11" s="468">
        <v>0</v>
      </c>
      <c r="P11" s="598">
        <v>0</v>
      </c>
      <c r="Q11" s="631"/>
      <c r="R11" s="631"/>
      <c r="S11" s="631"/>
      <c r="T11" s="631"/>
      <c r="U11" s="631"/>
    </row>
    <row r="12" spans="1:21" s="1" customFormat="1" ht="20.100000000000001" customHeight="1" x14ac:dyDescent="0.15">
      <c r="A12" s="45"/>
      <c r="B12" s="602"/>
      <c r="C12" s="605" t="s">
        <v>323</v>
      </c>
      <c r="D12" s="468">
        <v>1</v>
      </c>
      <c r="E12" s="468">
        <v>0</v>
      </c>
      <c r="F12" s="468">
        <v>0</v>
      </c>
      <c r="G12" s="468">
        <v>0</v>
      </c>
      <c r="H12" s="668">
        <v>0</v>
      </c>
      <c r="I12" s="468">
        <v>0</v>
      </c>
      <c r="J12" s="468">
        <v>0</v>
      </c>
      <c r="K12" s="468">
        <v>4</v>
      </c>
      <c r="L12" s="468">
        <v>1</v>
      </c>
      <c r="M12" s="468">
        <v>3</v>
      </c>
      <c r="N12" s="468">
        <v>0</v>
      </c>
      <c r="O12" s="468">
        <v>0</v>
      </c>
      <c r="P12" s="598">
        <v>0</v>
      </c>
      <c r="Q12" s="631"/>
      <c r="R12" s="631"/>
      <c r="S12" s="631"/>
      <c r="T12" s="631"/>
      <c r="U12" s="631"/>
    </row>
    <row r="13" spans="1:21" ht="18.95" customHeight="1" thickBot="1" x14ac:dyDescent="0.25">
      <c r="A13" s="100"/>
      <c r="B13" s="562"/>
      <c r="C13" s="572" t="s">
        <v>426</v>
      </c>
      <c r="D13" s="614">
        <v>1</v>
      </c>
      <c r="E13" s="614">
        <v>39</v>
      </c>
      <c r="F13" s="614">
        <v>15</v>
      </c>
      <c r="G13" s="614">
        <v>24</v>
      </c>
      <c r="H13" s="462">
        <v>6</v>
      </c>
      <c r="I13" s="614">
        <v>4</v>
      </c>
      <c r="J13" s="614">
        <v>2</v>
      </c>
      <c r="K13" s="614">
        <v>0</v>
      </c>
      <c r="L13" s="614">
        <v>0</v>
      </c>
      <c r="M13" s="614">
        <v>0</v>
      </c>
      <c r="N13" s="614">
        <v>3</v>
      </c>
      <c r="O13" s="614">
        <v>2</v>
      </c>
      <c r="P13" s="669">
        <v>1</v>
      </c>
      <c r="Q13" s="259"/>
      <c r="R13" s="259"/>
      <c r="S13" s="259"/>
      <c r="T13" s="259"/>
      <c r="U13" s="259"/>
    </row>
    <row r="14" spans="1:21" ht="30" customHeight="1" x14ac:dyDescent="0.2">
      <c r="A14" s="100"/>
      <c r="B14" s="454"/>
      <c r="C14" s="454"/>
      <c r="D14" s="259"/>
      <c r="E14" s="259"/>
      <c r="F14" s="259"/>
      <c r="G14" s="259"/>
      <c r="H14" s="259"/>
      <c r="I14" s="259"/>
      <c r="J14" s="259"/>
      <c r="K14" s="259"/>
      <c r="L14" s="259"/>
      <c r="M14" s="259"/>
      <c r="N14" s="259"/>
      <c r="O14" s="259"/>
      <c r="P14" s="259"/>
      <c r="Q14" s="259"/>
      <c r="R14" s="259"/>
      <c r="S14" s="259"/>
      <c r="T14" s="259"/>
      <c r="U14" s="259"/>
    </row>
    <row r="15" spans="1:21" ht="30" customHeight="1" x14ac:dyDescent="0.2">
      <c r="A15" s="100"/>
      <c r="B15" s="557" t="s">
        <v>303</v>
      </c>
      <c r="C15" s="454"/>
      <c r="D15" s="259"/>
      <c r="E15" s="259"/>
      <c r="F15" s="259"/>
      <c r="G15" s="259"/>
      <c r="H15" s="259"/>
      <c r="I15" s="259"/>
      <c r="J15" s="259"/>
      <c r="K15" s="259"/>
      <c r="L15" s="259"/>
      <c r="M15" s="259"/>
      <c r="N15" s="259"/>
      <c r="O15" s="276" t="s">
        <v>95</v>
      </c>
      <c r="P15" s="259"/>
      <c r="Q15" s="259"/>
      <c r="R15" s="259"/>
      <c r="S15" s="259"/>
      <c r="T15" s="259"/>
      <c r="U15" s="276"/>
    </row>
    <row r="16" spans="1:21" ht="17.25" x14ac:dyDescent="0.2">
      <c r="A16" s="100"/>
      <c r="B16" s="1048" t="s">
        <v>381</v>
      </c>
      <c r="C16" s="1049"/>
      <c r="D16" s="578" t="s">
        <v>142</v>
      </c>
      <c r="E16" s="578"/>
      <c r="F16" s="578"/>
      <c r="G16" s="578"/>
      <c r="H16" s="578"/>
      <c r="I16" s="587"/>
      <c r="J16" s="578" t="s">
        <v>127</v>
      </c>
      <c r="K16" s="578"/>
      <c r="L16" s="578"/>
      <c r="M16" s="578"/>
      <c r="N16" s="578"/>
      <c r="O16" s="595"/>
      <c r="P16" s="636"/>
      <c r="Q16" s="636"/>
      <c r="R16" s="636"/>
      <c r="S16" s="636"/>
      <c r="T16" s="636"/>
      <c r="U16" s="636"/>
    </row>
    <row r="17" spans="1:21" ht="17.25" x14ac:dyDescent="0.2">
      <c r="A17" s="100"/>
      <c r="B17" s="1052"/>
      <c r="C17" s="1053"/>
      <c r="D17" s="346" t="s">
        <v>403</v>
      </c>
      <c r="E17" s="346"/>
      <c r="F17" s="584"/>
      <c r="G17" s="346" t="s">
        <v>337</v>
      </c>
      <c r="H17" s="346"/>
      <c r="I17" s="584"/>
      <c r="J17" s="346" t="s">
        <v>403</v>
      </c>
      <c r="K17" s="346"/>
      <c r="L17" s="584"/>
      <c r="M17" s="346" t="s">
        <v>337</v>
      </c>
      <c r="N17" s="346"/>
      <c r="O17" s="596"/>
      <c r="P17" s="636"/>
      <c r="Q17" s="636"/>
      <c r="R17" s="636"/>
      <c r="S17" s="636"/>
      <c r="T17" s="636"/>
      <c r="U17" s="636"/>
    </row>
    <row r="18" spans="1:21" ht="17.25" x14ac:dyDescent="0.2">
      <c r="A18" s="100"/>
      <c r="B18" s="562"/>
      <c r="C18" s="572"/>
      <c r="D18" s="579" t="s">
        <v>56</v>
      </c>
      <c r="E18" s="621" t="s">
        <v>11</v>
      </c>
      <c r="F18" s="579" t="s">
        <v>10</v>
      </c>
      <c r="G18" s="579" t="s">
        <v>56</v>
      </c>
      <c r="H18" s="621" t="s">
        <v>11</v>
      </c>
      <c r="I18" s="579" t="s">
        <v>10</v>
      </c>
      <c r="J18" s="579" t="s">
        <v>56</v>
      </c>
      <c r="K18" s="621" t="s">
        <v>11</v>
      </c>
      <c r="L18" s="579" t="s">
        <v>10</v>
      </c>
      <c r="M18" s="579" t="s">
        <v>56</v>
      </c>
      <c r="N18" s="621" t="s">
        <v>11</v>
      </c>
      <c r="O18" s="597" t="s">
        <v>10</v>
      </c>
      <c r="P18" s="637"/>
      <c r="Q18" s="637"/>
      <c r="R18" s="637"/>
      <c r="S18" s="637"/>
      <c r="T18" s="637"/>
      <c r="U18" s="637"/>
    </row>
    <row r="19" spans="1:21" s="1" customFormat="1" ht="17.25" customHeight="1" x14ac:dyDescent="0.2">
      <c r="A19" s="45"/>
      <c r="B19" s="670" t="s">
        <v>415</v>
      </c>
      <c r="C19" s="607"/>
      <c r="D19" s="665">
        <v>62</v>
      </c>
      <c r="E19" s="671">
        <v>32</v>
      </c>
      <c r="F19" s="665">
        <v>30</v>
      </c>
      <c r="G19" s="665">
        <v>62</v>
      </c>
      <c r="H19" s="671">
        <v>32</v>
      </c>
      <c r="I19" s="665">
        <v>30</v>
      </c>
      <c r="J19" s="665">
        <v>29</v>
      </c>
      <c r="K19" s="671">
        <v>13</v>
      </c>
      <c r="L19" s="665">
        <v>16</v>
      </c>
      <c r="M19" s="665">
        <v>29</v>
      </c>
      <c r="N19" s="671">
        <v>13</v>
      </c>
      <c r="O19" s="666">
        <v>16</v>
      </c>
      <c r="P19" s="638"/>
      <c r="Q19" s="638"/>
      <c r="R19" s="638"/>
      <c r="S19" s="463"/>
      <c r="T19" s="463"/>
      <c r="U19" s="463"/>
    </row>
    <row r="20" spans="1:21" s="1" customFormat="1" ht="17.25" customHeight="1" x14ac:dyDescent="0.2">
      <c r="A20" s="45"/>
      <c r="B20" s="672" t="s">
        <v>425</v>
      </c>
      <c r="C20" s="608"/>
      <c r="D20" s="616">
        <f t="shared" ref="D20:O20" si="3">D21+D28+D31+D38+D44+D48+D55+D59</f>
        <v>98</v>
      </c>
      <c r="E20" s="622">
        <f t="shared" si="3"/>
        <v>42</v>
      </c>
      <c r="F20" s="639">
        <f t="shared" si="3"/>
        <v>56</v>
      </c>
      <c r="G20" s="616">
        <f t="shared" si="3"/>
        <v>98</v>
      </c>
      <c r="H20" s="622">
        <f t="shared" si="3"/>
        <v>42</v>
      </c>
      <c r="I20" s="616">
        <f t="shared" si="3"/>
        <v>56</v>
      </c>
      <c r="J20" s="616">
        <f t="shared" si="3"/>
        <v>35</v>
      </c>
      <c r="K20" s="622">
        <f t="shared" si="3"/>
        <v>19</v>
      </c>
      <c r="L20" s="616">
        <f t="shared" si="3"/>
        <v>16</v>
      </c>
      <c r="M20" s="616">
        <f t="shared" si="3"/>
        <v>35</v>
      </c>
      <c r="N20" s="622">
        <f t="shared" si="3"/>
        <v>19</v>
      </c>
      <c r="O20" s="632">
        <f t="shared" si="3"/>
        <v>16</v>
      </c>
      <c r="P20" s="638"/>
      <c r="Q20" s="638"/>
      <c r="R20" s="638"/>
      <c r="S20" s="463"/>
      <c r="T20" s="463"/>
      <c r="U20" s="463"/>
    </row>
    <row r="21" spans="1:21" ht="17.25" customHeight="1" x14ac:dyDescent="0.2">
      <c r="A21" s="100"/>
      <c r="B21" s="603" t="s">
        <v>157</v>
      </c>
      <c r="C21" s="609"/>
      <c r="D21" s="617">
        <f t="shared" ref="D21:O21" si="4">SUM(D22:D27)</f>
        <v>0</v>
      </c>
      <c r="E21" s="623">
        <f t="shared" si="4"/>
        <v>0</v>
      </c>
      <c r="F21" s="627">
        <f t="shared" si="4"/>
        <v>0</v>
      </c>
      <c r="G21" s="625">
        <f t="shared" si="4"/>
        <v>0</v>
      </c>
      <c r="H21" s="623">
        <f t="shared" si="4"/>
        <v>0</v>
      </c>
      <c r="I21" s="625">
        <f t="shared" si="4"/>
        <v>0</v>
      </c>
      <c r="J21" s="617">
        <f t="shared" si="4"/>
        <v>0</v>
      </c>
      <c r="K21" s="623">
        <f t="shared" si="4"/>
        <v>0</v>
      </c>
      <c r="L21" s="625">
        <f t="shared" si="4"/>
        <v>0</v>
      </c>
      <c r="M21" s="617">
        <f t="shared" si="4"/>
        <v>0</v>
      </c>
      <c r="N21" s="623">
        <f t="shared" si="4"/>
        <v>0</v>
      </c>
      <c r="O21" s="633">
        <f t="shared" si="4"/>
        <v>0</v>
      </c>
      <c r="P21" s="638"/>
      <c r="Q21" s="638"/>
      <c r="R21" s="638"/>
      <c r="S21" s="638"/>
      <c r="T21" s="638"/>
      <c r="U21" s="638"/>
    </row>
    <row r="22" spans="1:21" ht="17.25" customHeight="1" x14ac:dyDescent="0.2">
      <c r="A22" s="100"/>
      <c r="B22" s="561"/>
      <c r="C22" s="571" t="s">
        <v>252</v>
      </c>
      <c r="D22" s="673">
        <v>0</v>
      </c>
      <c r="E22" s="674">
        <v>0</v>
      </c>
      <c r="F22" s="675">
        <v>0</v>
      </c>
      <c r="G22" s="676">
        <v>0</v>
      </c>
      <c r="H22" s="674">
        <v>0</v>
      </c>
      <c r="I22" s="638">
        <v>0</v>
      </c>
      <c r="J22" s="677">
        <v>0</v>
      </c>
      <c r="K22" s="674">
        <v>0</v>
      </c>
      <c r="L22" s="676">
        <v>0</v>
      </c>
      <c r="M22" s="677">
        <v>0</v>
      </c>
      <c r="N22" s="674">
        <v>0</v>
      </c>
      <c r="O22" s="678">
        <v>0</v>
      </c>
      <c r="P22" s="638"/>
      <c r="Q22" s="638"/>
      <c r="R22" s="638"/>
      <c r="S22" s="638"/>
      <c r="T22" s="638"/>
      <c r="U22" s="638"/>
    </row>
    <row r="23" spans="1:21" ht="17.25" customHeight="1" x14ac:dyDescent="0.2">
      <c r="A23" s="100"/>
      <c r="B23" s="561"/>
      <c r="C23" s="571" t="s">
        <v>253</v>
      </c>
      <c r="D23" s="679">
        <v>0</v>
      </c>
      <c r="E23" s="674">
        <v>0</v>
      </c>
      <c r="F23" s="675">
        <v>0</v>
      </c>
      <c r="G23" s="676">
        <v>0</v>
      </c>
      <c r="H23" s="674">
        <v>0</v>
      </c>
      <c r="I23" s="638">
        <v>0</v>
      </c>
      <c r="J23" s="673">
        <v>0</v>
      </c>
      <c r="K23" s="674">
        <v>0</v>
      </c>
      <c r="L23" s="676">
        <v>0</v>
      </c>
      <c r="M23" s="673">
        <v>0</v>
      </c>
      <c r="N23" s="674">
        <v>0</v>
      </c>
      <c r="O23" s="678">
        <v>0</v>
      </c>
      <c r="P23" s="638"/>
      <c r="Q23" s="638"/>
      <c r="R23" s="638"/>
      <c r="S23" s="638"/>
      <c r="T23" s="638"/>
      <c r="U23" s="638"/>
    </row>
    <row r="24" spans="1:21" ht="17.25" customHeight="1" x14ac:dyDescent="0.2">
      <c r="A24" s="100"/>
      <c r="B24" s="561"/>
      <c r="C24" s="571" t="s">
        <v>48</v>
      </c>
      <c r="D24" s="679">
        <v>0</v>
      </c>
      <c r="E24" s="674">
        <v>0</v>
      </c>
      <c r="F24" s="675">
        <v>0</v>
      </c>
      <c r="G24" s="676">
        <v>0</v>
      </c>
      <c r="H24" s="674">
        <v>0</v>
      </c>
      <c r="I24" s="638">
        <v>0</v>
      </c>
      <c r="J24" s="673">
        <v>0</v>
      </c>
      <c r="K24" s="674">
        <v>0</v>
      </c>
      <c r="L24" s="676">
        <v>0</v>
      </c>
      <c r="M24" s="673">
        <v>0</v>
      </c>
      <c r="N24" s="674">
        <v>0</v>
      </c>
      <c r="O24" s="678">
        <v>0</v>
      </c>
      <c r="P24" s="638"/>
      <c r="Q24" s="638"/>
      <c r="R24" s="638"/>
      <c r="S24" s="638"/>
      <c r="T24" s="638"/>
      <c r="U24" s="638"/>
    </row>
    <row r="25" spans="1:21" ht="17.25" customHeight="1" x14ac:dyDescent="0.2">
      <c r="A25" s="100"/>
      <c r="B25" s="561"/>
      <c r="C25" s="571" t="s">
        <v>216</v>
      </c>
      <c r="D25" s="679">
        <v>0</v>
      </c>
      <c r="E25" s="674">
        <v>0</v>
      </c>
      <c r="F25" s="675">
        <v>0</v>
      </c>
      <c r="G25" s="676">
        <v>0</v>
      </c>
      <c r="H25" s="674">
        <v>0</v>
      </c>
      <c r="I25" s="638">
        <v>0</v>
      </c>
      <c r="J25" s="673">
        <v>0</v>
      </c>
      <c r="K25" s="674">
        <v>0</v>
      </c>
      <c r="L25" s="676">
        <v>0</v>
      </c>
      <c r="M25" s="673">
        <v>0</v>
      </c>
      <c r="N25" s="674">
        <v>0</v>
      </c>
      <c r="O25" s="678">
        <v>0</v>
      </c>
      <c r="P25" s="638"/>
      <c r="Q25" s="638"/>
      <c r="R25" s="638"/>
      <c r="S25" s="638"/>
      <c r="T25" s="638"/>
      <c r="U25" s="638"/>
    </row>
    <row r="26" spans="1:21" ht="17.25" customHeight="1" x14ac:dyDescent="0.2">
      <c r="A26" s="100"/>
      <c r="B26" s="561"/>
      <c r="C26" s="571" t="s">
        <v>8</v>
      </c>
      <c r="D26" s="679">
        <v>0</v>
      </c>
      <c r="E26" s="674">
        <v>0</v>
      </c>
      <c r="F26" s="675">
        <v>0</v>
      </c>
      <c r="G26" s="676">
        <v>0</v>
      </c>
      <c r="H26" s="674">
        <v>0</v>
      </c>
      <c r="I26" s="638">
        <v>0</v>
      </c>
      <c r="J26" s="673">
        <v>0</v>
      </c>
      <c r="K26" s="674">
        <v>0</v>
      </c>
      <c r="L26" s="676">
        <v>0</v>
      </c>
      <c r="M26" s="673">
        <v>0</v>
      </c>
      <c r="N26" s="674">
        <v>0</v>
      </c>
      <c r="O26" s="678">
        <v>0</v>
      </c>
      <c r="P26" s="638"/>
      <c r="Q26" s="638"/>
      <c r="R26" s="638"/>
      <c r="S26" s="638"/>
      <c r="T26" s="638"/>
      <c r="U26" s="638"/>
    </row>
    <row r="27" spans="1:21" ht="17.25" customHeight="1" x14ac:dyDescent="0.2">
      <c r="A27" s="100"/>
      <c r="B27" s="604"/>
      <c r="C27" s="610" t="s">
        <v>52</v>
      </c>
      <c r="D27" s="679">
        <v>0</v>
      </c>
      <c r="E27" s="674">
        <v>0</v>
      </c>
      <c r="F27" s="675">
        <v>0</v>
      </c>
      <c r="G27" s="676">
        <v>0</v>
      </c>
      <c r="H27" s="674">
        <v>0</v>
      </c>
      <c r="I27" s="638">
        <v>0</v>
      </c>
      <c r="J27" s="680">
        <v>0</v>
      </c>
      <c r="K27" s="674">
        <v>0</v>
      </c>
      <c r="L27" s="676">
        <v>0</v>
      </c>
      <c r="M27" s="680">
        <v>0</v>
      </c>
      <c r="N27" s="674">
        <v>0</v>
      </c>
      <c r="O27" s="678">
        <v>0</v>
      </c>
      <c r="P27" s="638"/>
      <c r="Q27" s="638"/>
      <c r="R27" s="638"/>
      <c r="S27" s="638"/>
      <c r="T27" s="638"/>
      <c r="U27" s="638"/>
    </row>
    <row r="28" spans="1:21" ht="17.25" customHeight="1" x14ac:dyDescent="0.2">
      <c r="A28" s="100"/>
      <c r="B28" s="603" t="s">
        <v>21</v>
      </c>
      <c r="C28" s="609"/>
      <c r="D28" s="617">
        <f t="shared" ref="D28:F28" si="5">D29+D30</f>
        <v>0</v>
      </c>
      <c r="E28" s="623">
        <f t="shared" si="5"/>
        <v>0</v>
      </c>
      <c r="F28" s="627">
        <f t="shared" si="5"/>
        <v>0</v>
      </c>
      <c r="G28" s="625">
        <f t="shared" ref="G28:O28" si="6">G29+G30</f>
        <v>0</v>
      </c>
      <c r="H28" s="623">
        <f t="shared" si="6"/>
        <v>0</v>
      </c>
      <c r="I28" s="625">
        <f t="shared" si="6"/>
        <v>0</v>
      </c>
      <c r="J28" s="617">
        <f t="shared" si="6"/>
        <v>0</v>
      </c>
      <c r="K28" s="623">
        <f t="shared" si="6"/>
        <v>0</v>
      </c>
      <c r="L28" s="625">
        <f t="shared" si="6"/>
        <v>0</v>
      </c>
      <c r="M28" s="617">
        <f t="shared" si="6"/>
        <v>0</v>
      </c>
      <c r="N28" s="623">
        <f t="shared" si="6"/>
        <v>0</v>
      </c>
      <c r="O28" s="633">
        <f t="shared" si="6"/>
        <v>0</v>
      </c>
      <c r="P28" s="638"/>
      <c r="Q28" s="638"/>
      <c r="R28" s="638"/>
      <c r="S28" s="638"/>
      <c r="T28" s="638"/>
      <c r="U28" s="638"/>
    </row>
    <row r="29" spans="1:21" ht="17.25" customHeight="1" x14ac:dyDescent="0.2">
      <c r="A29" s="100"/>
      <c r="B29" s="561"/>
      <c r="C29" s="571" t="s">
        <v>63</v>
      </c>
      <c r="D29" s="673">
        <v>0</v>
      </c>
      <c r="E29" s="674">
        <v>0</v>
      </c>
      <c r="F29" s="675">
        <v>0</v>
      </c>
      <c r="G29" s="676">
        <v>0</v>
      </c>
      <c r="H29" s="674">
        <v>0</v>
      </c>
      <c r="I29" s="676">
        <v>0</v>
      </c>
      <c r="J29" s="673">
        <v>0</v>
      </c>
      <c r="K29" s="674">
        <v>0</v>
      </c>
      <c r="L29" s="676">
        <v>0</v>
      </c>
      <c r="M29" s="673">
        <v>0</v>
      </c>
      <c r="N29" s="674">
        <v>0</v>
      </c>
      <c r="O29" s="678">
        <v>0</v>
      </c>
      <c r="P29" s="638"/>
      <c r="Q29" s="638"/>
      <c r="R29" s="638"/>
      <c r="S29" s="638"/>
      <c r="T29" s="638"/>
      <c r="U29" s="638"/>
    </row>
    <row r="30" spans="1:21" ht="17.25" customHeight="1" x14ac:dyDescent="0.2">
      <c r="A30" s="100"/>
      <c r="B30" s="604"/>
      <c r="C30" s="610" t="s">
        <v>52</v>
      </c>
      <c r="D30" s="680">
        <v>0</v>
      </c>
      <c r="E30" s="681">
        <v>0</v>
      </c>
      <c r="F30" s="682">
        <v>0</v>
      </c>
      <c r="G30" s="683">
        <v>0</v>
      </c>
      <c r="H30" s="681">
        <v>0</v>
      </c>
      <c r="I30" s="683">
        <v>0</v>
      </c>
      <c r="J30" s="680">
        <v>0</v>
      </c>
      <c r="K30" s="681">
        <v>0</v>
      </c>
      <c r="L30" s="683">
        <v>0</v>
      </c>
      <c r="M30" s="680">
        <v>0</v>
      </c>
      <c r="N30" s="681">
        <v>0</v>
      </c>
      <c r="O30" s="684">
        <v>0</v>
      </c>
      <c r="P30" s="638"/>
      <c r="Q30" s="638"/>
      <c r="R30" s="638"/>
      <c r="S30" s="638"/>
      <c r="T30" s="638"/>
      <c r="U30" s="638"/>
    </row>
    <row r="31" spans="1:21" ht="17.25" customHeight="1" x14ac:dyDescent="0.2">
      <c r="A31" s="100"/>
      <c r="B31" s="603" t="s">
        <v>233</v>
      </c>
      <c r="C31" s="609"/>
      <c r="D31" s="618">
        <f t="shared" ref="D31:O31" si="7">SUM(D32:D37)</f>
        <v>0</v>
      </c>
      <c r="E31" s="624">
        <f t="shared" si="7"/>
        <v>0</v>
      </c>
      <c r="F31" s="640">
        <f t="shared" si="7"/>
        <v>0</v>
      </c>
      <c r="G31" s="618">
        <f t="shared" si="7"/>
        <v>0</v>
      </c>
      <c r="H31" s="624">
        <f t="shared" si="7"/>
        <v>0</v>
      </c>
      <c r="I31" s="618">
        <f t="shared" si="7"/>
        <v>0</v>
      </c>
      <c r="J31" s="618">
        <f t="shared" si="7"/>
        <v>0</v>
      </c>
      <c r="K31" s="624">
        <f t="shared" si="7"/>
        <v>0</v>
      </c>
      <c r="L31" s="618">
        <f t="shared" si="7"/>
        <v>0</v>
      </c>
      <c r="M31" s="618">
        <f t="shared" si="7"/>
        <v>0</v>
      </c>
      <c r="N31" s="624">
        <f t="shared" si="7"/>
        <v>0</v>
      </c>
      <c r="O31" s="634">
        <f t="shared" si="7"/>
        <v>0</v>
      </c>
      <c r="P31" s="638"/>
      <c r="Q31" s="638"/>
      <c r="R31" s="638"/>
      <c r="S31" s="638"/>
      <c r="T31" s="638"/>
      <c r="U31" s="638"/>
    </row>
    <row r="32" spans="1:21" ht="17.25" customHeight="1" x14ac:dyDescent="0.2">
      <c r="A32" s="100"/>
      <c r="B32" s="561"/>
      <c r="C32" s="571" t="s">
        <v>155</v>
      </c>
      <c r="D32" s="673">
        <v>0</v>
      </c>
      <c r="E32" s="674">
        <v>0</v>
      </c>
      <c r="F32" s="675">
        <v>0</v>
      </c>
      <c r="G32" s="676">
        <v>0</v>
      </c>
      <c r="H32" s="674">
        <v>0</v>
      </c>
      <c r="I32" s="676">
        <v>0</v>
      </c>
      <c r="J32" s="673">
        <v>0</v>
      </c>
      <c r="K32" s="674">
        <v>0</v>
      </c>
      <c r="L32" s="676">
        <v>0</v>
      </c>
      <c r="M32" s="673">
        <v>0</v>
      </c>
      <c r="N32" s="674">
        <v>0</v>
      </c>
      <c r="O32" s="678">
        <v>0</v>
      </c>
      <c r="P32" s="638"/>
      <c r="Q32" s="638"/>
      <c r="R32" s="638"/>
      <c r="S32" s="638"/>
      <c r="T32" s="638"/>
      <c r="U32" s="638"/>
    </row>
    <row r="33" spans="1:21" ht="17.25" customHeight="1" x14ac:dyDescent="0.2">
      <c r="A33" s="100"/>
      <c r="B33" s="561"/>
      <c r="C33" s="571" t="s">
        <v>260</v>
      </c>
      <c r="D33" s="676">
        <v>0</v>
      </c>
      <c r="E33" s="674">
        <v>0</v>
      </c>
      <c r="F33" s="675">
        <v>0</v>
      </c>
      <c r="G33" s="676">
        <v>0</v>
      </c>
      <c r="H33" s="674">
        <v>0</v>
      </c>
      <c r="I33" s="676">
        <v>0</v>
      </c>
      <c r="J33" s="676">
        <v>0</v>
      </c>
      <c r="K33" s="674">
        <v>0</v>
      </c>
      <c r="L33" s="676">
        <v>0</v>
      </c>
      <c r="M33" s="676">
        <v>0</v>
      </c>
      <c r="N33" s="674">
        <v>0</v>
      </c>
      <c r="O33" s="678">
        <v>0</v>
      </c>
      <c r="P33" s="638"/>
      <c r="Q33" s="638"/>
      <c r="R33" s="638"/>
      <c r="S33" s="638"/>
      <c r="T33" s="638"/>
      <c r="U33" s="638"/>
    </row>
    <row r="34" spans="1:21" ht="17.25" customHeight="1" x14ac:dyDescent="0.2">
      <c r="A34" s="100"/>
      <c r="B34" s="561"/>
      <c r="C34" s="571" t="s">
        <v>169</v>
      </c>
      <c r="D34" s="673">
        <v>0</v>
      </c>
      <c r="E34" s="674">
        <v>0</v>
      </c>
      <c r="F34" s="675">
        <v>0</v>
      </c>
      <c r="G34" s="676">
        <v>0</v>
      </c>
      <c r="H34" s="674">
        <v>0</v>
      </c>
      <c r="I34" s="676">
        <v>0</v>
      </c>
      <c r="J34" s="673">
        <v>0</v>
      </c>
      <c r="K34" s="674">
        <v>0</v>
      </c>
      <c r="L34" s="676">
        <v>0</v>
      </c>
      <c r="M34" s="673">
        <v>0</v>
      </c>
      <c r="N34" s="674">
        <v>0</v>
      </c>
      <c r="O34" s="678">
        <v>0</v>
      </c>
      <c r="P34" s="638"/>
      <c r="Q34" s="638"/>
      <c r="R34" s="638"/>
      <c r="S34" s="638"/>
      <c r="T34" s="638"/>
      <c r="U34" s="638"/>
    </row>
    <row r="35" spans="1:21" ht="17.25" customHeight="1" x14ac:dyDescent="0.2">
      <c r="A35" s="100"/>
      <c r="B35" s="561"/>
      <c r="C35" s="571" t="s">
        <v>262</v>
      </c>
      <c r="D35" s="673">
        <v>0</v>
      </c>
      <c r="E35" s="674">
        <v>0</v>
      </c>
      <c r="F35" s="675">
        <v>0</v>
      </c>
      <c r="G35" s="676">
        <v>0</v>
      </c>
      <c r="H35" s="674">
        <v>0</v>
      </c>
      <c r="I35" s="676">
        <v>0</v>
      </c>
      <c r="J35" s="673">
        <v>0</v>
      </c>
      <c r="K35" s="674">
        <v>0</v>
      </c>
      <c r="L35" s="676">
        <v>0</v>
      </c>
      <c r="M35" s="673">
        <v>0</v>
      </c>
      <c r="N35" s="674">
        <v>0</v>
      </c>
      <c r="O35" s="678">
        <v>0</v>
      </c>
      <c r="P35" s="638"/>
      <c r="Q35" s="638"/>
      <c r="R35" s="638"/>
      <c r="S35" s="638"/>
      <c r="T35" s="638"/>
      <c r="U35" s="638"/>
    </row>
    <row r="36" spans="1:21" ht="17.25" customHeight="1" x14ac:dyDescent="0.2">
      <c r="A36" s="100"/>
      <c r="B36" s="561"/>
      <c r="C36" s="571" t="s">
        <v>179</v>
      </c>
      <c r="D36" s="673">
        <v>0</v>
      </c>
      <c r="E36" s="674">
        <v>0</v>
      </c>
      <c r="F36" s="675">
        <v>0</v>
      </c>
      <c r="G36" s="676">
        <v>0</v>
      </c>
      <c r="H36" s="674">
        <v>0</v>
      </c>
      <c r="I36" s="676">
        <v>0</v>
      </c>
      <c r="J36" s="673">
        <v>0</v>
      </c>
      <c r="K36" s="674">
        <v>0</v>
      </c>
      <c r="L36" s="676">
        <v>0</v>
      </c>
      <c r="M36" s="673">
        <v>0</v>
      </c>
      <c r="N36" s="674">
        <v>0</v>
      </c>
      <c r="O36" s="678">
        <v>0</v>
      </c>
      <c r="P36" s="638"/>
      <c r="Q36" s="638"/>
      <c r="R36" s="638"/>
      <c r="S36" s="638"/>
      <c r="T36" s="638"/>
      <c r="U36" s="638"/>
    </row>
    <row r="37" spans="1:21" ht="17.25" customHeight="1" x14ac:dyDescent="0.2">
      <c r="A37" s="100"/>
      <c r="B37" s="604"/>
      <c r="C37" s="610" t="s">
        <v>52</v>
      </c>
      <c r="D37" s="685">
        <v>0</v>
      </c>
      <c r="E37" s="681">
        <v>0</v>
      </c>
      <c r="F37" s="682">
        <v>0</v>
      </c>
      <c r="G37" s="683">
        <v>0</v>
      </c>
      <c r="H37" s="681">
        <v>0</v>
      </c>
      <c r="I37" s="683">
        <v>0</v>
      </c>
      <c r="J37" s="673">
        <v>0</v>
      </c>
      <c r="K37" s="674">
        <v>0</v>
      </c>
      <c r="L37" s="676">
        <v>0</v>
      </c>
      <c r="M37" s="673">
        <v>0</v>
      </c>
      <c r="N37" s="674">
        <v>0</v>
      </c>
      <c r="O37" s="678">
        <v>0</v>
      </c>
      <c r="P37" s="638"/>
      <c r="Q37" s="638"/>
      <c r="R37" s="638"/>
      <c r="S37" s="638"/>
      <c r="T37" s="638"/>
      <c r="U37" s="638"/>
    </row>
    <row r="38" spans="1:21" ht="17.25" customHeight="1" x14ac:dyDescent="0.2">
      <c r="A38" s="100"/>
      <c r="B38" s="603" t="s">
        <v>266</v>
      </c>
      <c r="C38" s="609"/>
      <c r="D38" s="617">
        <f t="shared" ref="D38:F38" si="8">SUM(D39:D43)</f>
        <v>0</v>
      </c>
      <c r="E38" s="623">
        <f t="shared" si="8"/>
        <v>0</v>
      </c>
      <c r="F38" s="627">
        <f t="shared" si="8"/>
        <v>0</v>
      </c>
      <c r="G38" s="625">
        <f t="shared" ref="G38:O38" si="9">SUM(G39:G43)</f>
        <v>0</v>
      </c>
      <c r="H38" s="623">
        <f t="shared" si="9"/>
        <v>0</v>
      </c>
      <c r="I38" s="626">
        <f t="shared" si="9"/>
        <v>0</v>
      </c>
      <c r="J38" s="617">
        <f t="shared" si="9"/>
        <v>0</v>
      </c>
      <c r="K38" s="623">
        <f t="shared" si="9"/>
        <v>0</v>
      </c>
      <c r="L38" s="625">
        <f t="shared" si="9"/>
        <v>0</v>
      </c>
      <c r="M38" s="617">
        <f t="shared" si="9"/>
        <v>0</v>
      </c>
      <c r="N38" s="623">
        <f t="shared" si="9"/>
        <v>0</v>
      </c>
      <c r="O38" s="633">
        <f t="shared" si="9"/>
        <v>0</v>
      </c>
      <c r="P38" s="638"/>
      <c r="Q38" s="638"/>
      <c r="R38" s="638"/>
      <c r="S38" s="638"/>
      <c r="T38" s="638"/>
      <c r="U38" s="638"/>
    </row>
    <row r="39" spans="1:21" ht="17.25" customHeight="1" x14ac:dyDescent="0.2">
      <c r="A39" s="100"/>
      <c r="B39" s="561"/>
      <c r="C39" s="571" t="s">
        <v>225</v>
      </c>
      <c r="D39" s="673">
        <v>0</v>
      </c>
      <c r="E39" s="674">
        <v>0</v>
      </c>
      <c r="F39" s="675">
        <v>0</v>
      </c>
      <c r="G39" s="676">
        <v>0</v>
      </c>
      <c r="H39" s="674">
        <v>0</v>
      </c>
      <c r="I39" s="638">
        <v>0</v>
      </c>
      <c r="J39" s="673">
        <v>0</v>
      </c>
      <c r="K39" s="674">
        <v>0</v>
      </c>
      <c r="L39" s="676">
        <v>0</v>
      </c>
      <c r="M39" s="673">
        <v>0</v>
      </c>
      <c r="N39" s="674">
        <v>0</v>
      </c>
      <c r="O39" s="678">
        <v>0</v>
      </c>
      <c r="P39" s="638"/>
      <c r="Q39" s="638"/>
      <c r="R39" s="638"/>
      <c r="S39" s="638"/>
      <c r="T39" s="638"/>
      <c r="U39" s="638"/>
    </row>
    <row r="40" spans="1:21" ht="17.25" customHeight="1" x14ac:dyDescent="0.2">
      <c r="A40" s="100"/>
      <c r="B40" s="561"/>
      <c r="C40" s="571" t="s">
        <v>55</v>
      </c>
      <c r="D40" s="673">
        <v>0</v>
      </c>
      <c r="E40" s="674">
        <v>0</v>
      </c>
      <c r="F40" s="675">
        <v>0</v>
      </c>
      <c r="G40" s="676">
        <v>0</v>
      </c>
      <c r="H40" s="674">
        <v>0</v>
      </c>
      <c r="I40" s="638">
        <v>0</v>
      </c>
      <c r="J40" s="673">
        <v>0</v>
      </c>
      <c r="K40" s="674">
        <v>0</v>
      </c>
      <c r="L40" s="676">
        <v>0</v>
      </c>
      <c r="M40" s="673">
        <v>0</v>
      </c>
      <c r="N40" s="674">
        <v>0</v>
      </c>
      <c r="O40" s="678">
        <v>0</v>
      </c>
      <c r="P40" s="638"/>
      <c r="Q40" s="638"/>
      <c r="R40" s="638"/>
      <c r="S40" s="638"/>
      <c r="T40" s="638"/>
      <c r="U40" s="638"/>
    </row>
    <row r="41" spans="1:21" ht="17.25" customHeight="1" x14ac:dyDescent="0.2">
      <c r="A41" s="100"/>
      <c r="B41" s="561"/>
      <c r="C41" s="571" t="s">
        <v>263</v>
      </c>
      <c r="D41" s="673">
        <v>0</v>
      </c>
      <c r="E41" s="674">
        <v>0</v>
      </c>
      <c r="F41" s="675">
        <v>0</v>
      </c>
      <c r="G41" s="676">
        <v>0</v>
      </c>
      <c r="H41" s="674">
        <v>0</v>
      </c>
      <c r="I41" s="638">
        <v>0</v>
      </c>
      <c r="J41" s="673">
        <v>0</v>
      </c>
      <c r="K41" s="674">
        <v>0</v>
      </c>
      <c r="L41" s="676">
        <v>0</v>
      </c>
      <c r="M41" s="673">
        <v>0</v>
      </c>
      <c r="N41" s="674">
        <v>0</v>
      </c>
      <c r="O41" s="678">
        <v>0</v>
      </c>
      <c r="P41" s="638"/>
      <c r="Q41" s="638"/>
      <c r="R41" s="638"/>
      <c r="S41" s="638"/>
      <c r="T41" s="638"/>
      <c r="U41" s="638"/>
    </row>
    <row r="42" spans="1:21" ht="17.25" customHeight="1" x14ac:dyDescent="0.2">
      <c r="A42" s="100"/>
      <c r="B42" s="561"/>
      <c r="C42" s="571" t="s">
        <v>272</v>
      </c>
      <c r="D42" s="673">
        <v>0</v>
      </c>
      <c r="E42" s="674">
        <v>0</v>
      </c>
      <c r="F42" s="675">
        <v>0</v>
      </c>
      <c r="G42" s="676">
        <v>0</v>
      </c>
      <c r="H42" s="674">
        <v>0</v>
      </c>
      <c r="I42" s="638">
        <v>0</v>
      </c>
      <c r="J42" s="673">
        <v>0</v>
      </c>
      <c r="K42" s="674">
        <v>0</v>
      </c>
      <c r="L42" s="676">
        <v>0</v>
      </c>
      <c r="M42" s="673">
        <v>0</v>
      </c>
      <c r="N42" s="674">
        <v>0</v>
      </c>
      <c r="O42" s="678">
        <v>0</v>
      </c>
      <c r="P42" s="638"/>
      <c r="Q42" s="638"/>
      <c r="R42" s="638"/>
      <c r="S42" s="638"/>
      <c r="T42" s="638"/>
      <c r="U42" s="638"/>
    </row>
    <row r="43" spans="1:21" ht="17.25" customHeight="1" x14ac:dyDescent="0.2">
      <c r="A43" s="100"/>
      <c r="B43" s="604"/>
      <c r="C43" s="610" t="s">
        <v>52</v>
      </c>
      <c r="D43" s="685">
        <v>0</v>
      </c>
      <c r="E43" s="681">
        <v>0</v>
      </c>
      <c r="F43" s="682">
        <v>0</v>
      </c>
      <c r="G43" s="683">
        <v>0</v>
      </c>
      <c r="H43" s="681">
        <v>0</v>
      </c>
      <c r="I43" s="686">
        <v>0</v>
      </c>
      <c r="J43" s="680">
        <v>0</v>
      </c>
      <c r="K43" s="681">
        <v>0</v>
      </c>
      <c r="L43" s="683">
        <v>0</v>
      </c>
      <c r="M43" s="680">
        <v>0</v>
      </c>
      <c r="N43" s="681">
        <v>0</v>
      </c>
      <c r="O43" s="684">
        <v>0</v>
      </c>
      <c r="P43" s="638"/>
      <c r="Q43" s="638"/>
      <c r="R43" s="638"/>
      <c r="S43" s="638"/>
      <c r="T43" s="638"/>
      <c r="U43" s="638"/>
    </row>
    <row r="44" spans="1:21" ht="17.25" customHeight="1" x14ac:dyDescent="0.2">
      <c r="A44" s="100"/>
      <c r="B44" s="603" t="s">
        <v>112</v>
      </c>
      <c r="C44" s="609"/>
      <c r="D44" s="617">
        <f t="shared" ref="D44:F44" si="10">SUM(D45:D47)</f>
        <v>0</v>
      </c>
      <c r="E44" s="623">
        <f t="shared" si="10"/>
        <v>0</v>
      </c>
      <c r="F44" s="627">
        <f t="shared" si="10"/>
        <v>0</v>
      </c>
      <c r="G44" s="625">
        <f t="shared" ref="G44:O44" si="11">SUM(G45:G47)</f>
        <v>0</v>
      </c>
      <c r="H44" s="623">
        <f t="shared" si="11"/>
        <v>0</v>
      </c>
      <c r="I44" s="627">
        <f t="shared" si="11"/>
        <v>0</v>
      </c>
      <c r="J44" s="617">
        <f t="shared" si="11"/>
        <v>0</v>
      </c>
      <c r="K44" s="623">
        <f t="shared" si="11"/>
        <v>0</v>
      </c>
      <c r="L44" s="625">
        <f t="shared" si="11"/>
        <v>0</v>
      </c>
      <c r="M44" s="617">
        <f t="shared" si="11"/>
        <v>0</v>
      </c>
      <c r="N44" s="623">
        <f t="shared" si="11"/>
        <v>0</v>
      </c>
      <c r="O44" s="633">
        <f t="shared" si="11"/>
        <v>0</v>
      </c>
      <c r="P44" s="638"/>
      <c r="Q44" s="638"/>
      <c r="R44" s="638"/>
      <c r="S44" s="638"/>
      <c r="T44" s="638"/>
      <c r="U44" s="638"/>
    </row>
    <row r="45" spans="1:21" ht="17.25" customHeight="1" x14ac:dyDescent="0.2">
      <c r="A45" s="100"/>
      <c r="B45" s="561"/>
      <c r="C45" s="571" t="s">
        <v>286</v>
      </c>
      <c r="D45" s="673">
        <v>0</v>
      </c>
      <c r="E45" s="674">
        <v>0</v>
      </c>
      <c r="F45" s="675">
        <v>0</v>
      </c>
      <c r="G45" s="676">
        <v>0</v>
      </c>
      <c r="H45" s="674">
        <v>0</v>
      </c>
      <c r="I45" s="675">
        <v>0</v>
      </c>
      <c r="J45" s="673">
        <v>0</v>
      </c>
      <c r="K45" s="674">
        <v>0</v>
      </c>
      <c r="L45" s="676">
        <v>0</v>
      </c>
      <c r="M45" s="673">
        <v>0</v>
      </c>
      <c r="N45" s="674">
        <v>0</v>
      </c>
      <c r="O45" s="678">
        <v>0</v>
      </c>
      <c r="P45" s="638"/>
      <c r="Q45" s="638"/>
      <c r="R45" s="638"/>
      <c r="S45" s="638"/>
      <c r="T45" s="638"/>
      <c r="U45" s="638"/>
    </row>
    <row r="46" spans="1:21" ht="17.25" customHeight="1" x14ac:dyDescent="0.2">
      <c r="A46" s="100"/>
      <c r="B46" s="561"/>
      <c r="C46" s="571" t="s">
        <v>430</v>
      </c>
      <c r="D46" s="673">
        <v>0</v>
      </c>
      <c r="E46" s="674">
        <v>0</v>
      </c>
      <c r="F46" s="675">
        <v>0</v>
      </c>
      <c r="G46" s="676">
        <v>0</v>
      </c>
      <c r="H46" s="674">
        <v>0</v>
      </c>
      <c r="I46" s="675">
        <v>0</v>
      </c>
      <c r="J46" s="673">
        <v>0</v>
      </c>
      <c r="K46" s="674">
        <v>0</v>
      </c>
      <c r="L46" s="676">
        <v>0</v>
      </c>
      <c r="M46" s="673">
        <v>0</v>
      </c>
      <c r="N46" s="674">
        <v>0</v>
      </c>
      <c r="O46" s="678">
        <v>0</v>
      </c>
      <c r="P46" s="638"/>
      <c r="Q46" s="638"/>
      <c r="R46" s="638"/>
      <c r="S46" s="638"/>
      <c r="T46" s="638"/>
      <c r="U46" s="638"/>
    </row>
    <row r="47" spans="1:21" ht="17.25" customHeight="1" x14ac:dyDescent="0.2">
      <c r="A47" s="100"/>
      <c r="B47" s="604"/>
      <c r="C47" s="610" t="s">
        <v>52</v>
      </c>
      <c r="D47" s="685">
        <v>0</v>
      </c>
      <c r="E47" s="681">
        <v>0</v>
      </c>
      <c r="F47" s="682">
        <v>0</v>
      </c>
      <c r="G47" s="683">
        <v>0</v>
      </c>
      <c r="H47" s="681">
        <v>0</v>
      </c>
      <c r="I47" s="682">
        <v>0</v>
      </c>
      <c r="J47" s="680">
        <v>0</v>
      </c>
      <c r="K47" s="681">
        <v>0</v>
      </c>
      <c r="L47" s="683">
        <v>0</v>
      </c>
      <c r="M47" s="680">
        <v>0</v>
      </c>
      <c r="N47" s="681">
        <v>0</v>
      </c>
      <c r="O47" s="684">
        <v>0</v>
      </c>
      <c r="P47" s="638"/>
      <c r="Q47" s="638"/>
      <c r="R47" s="638"/>
      <c r="S47" s="638"/>
      <c r="T47" s="638"/>
      <c r="U47" s="638"/>
    </row>
    <row r="48" spans="1:21" ht="17.25" customHeight="1" x14ac:dyDescent="0.2">
      <c r="A48" s="100"/>
      <c r="B48" s="603" t="s">
        <v>274</v>
      </c>
      <c r="C48" s="609"/>
      <c r="D48" s="618">
        <f t="shared" ref="D48:F48" si="12">SUM(D49:D54)</f>
        <v>11</v>
      </c>
      <c r="E48" s="624">
        <f t="shared" si="12"/>
        <v>3</v>
      </c>
      <c r="F48" s="640">
        <f t="shared" si="12"/>
        <v>8</v>
      </c>
      <c r="G48" s="618">
        <f t="shared" ref="G48:O48" si="13">SUM(G49:G54)</f>
        <v>11</v>
      </c>
      <c r="H48" s="624">
        <f t="shared" si="13"/>
        <v>3</v>
      </c>
      <c r="I48" s="618">
        <f t="shared" si="13"/>
        <v>8</v>
      </c>
      <c r="J48" s="618">
        <f t="shared" si="13"/>
        <v>0</v>
      </c>
      <c r="K48" s="624">
        <f t="shared" si="13"/>
        <v>0</v>
      </c>
      <c r="L48" s="618">
        <f t="shared" si="13"/>
        <v>0</v>
      </c>
      <c r="M48" s="618">
        <f t="shared" si="13"/>
        <v>0</v>
      </c>
      <c r="N48" s="624">
        <f t="shared" si="13"/>
        <v>0</v>
      </c>
      <c r="O48" s="634">
        <f t="shared" si="13"/>
        <v>0</v>
      </c>
      <c r="P48" s="638"/>
      <c r="Q48" s="638"/>
      <c r="R48" s="638"/>
      <c r="S48" s="638"/>
      <c r="T48" s="638"/>
      <c r="U48" s="638"/>
    </row>
    <row r="49" spans="1:21" ht="17.25" customHeight="1" x14ac:dyDescent="0.2">
      <c r="A49" s="100"/>
      <c r="B49" s="561"/>
      <c r="C49" s="571" t="s">
        <v>68</v>
      </c>
      <c r="D49" s="673">
        <v>0</v>
      </c>
      <c r="E49" s="674">
        <v>0</v>
      </c>
      <c r="F49" s="675">
        <v>0</v>
      </c>
      <c r="G49" s="676">
        <v>0</v>
      </c>
      <c r="H49" s="674">
        <v>0</v>
      </c>
      <c r="I49" s="675">
        <v>0</v>
      </c>
      <c r="J49" s="673">
        <v>0</v>
      </c>
      <c r="K49" s="674">
        <v>0</v>
      </c>
      <c r="L49" s="676">
        <v>0</v>
      </c>
      <c r="M49" s="673">
        <v>0</v>
      </c>
      <c r="N49" s="674">
        <v>0</v>
      </c>
      <c r="O49" s="678">
        <v>0</v>
      </c>
      <c r="P49" s="638"/>
      <c r="Q49" s="638"/>
      <c r="R49" s="638"/>
      <c r="S49" s="638"/>
      <c r="T49" s="638"/>
      <c r="U49" s="638"/>
    </row>
    <row r="50" spans="1:21" ht="17.25" customHeight="1" x14ac:dyDescent="0.2">
      <c r="A50" s="100"/>
      <c r="B50" s="561"/>
      <c r="C50" s="571" t="s">
        <v>88</v>
      </c>
      <c r="D50" s="673">
        <v>0</v>
      </c>
      <c r="E50" s="674">
        <v>0</v>
      </c>
      <c r="F50" s="675">
        <v>0</v>
      </c>
      <c r="G50" s="676">
        <v>0</v>
      </c>
      <c r="H50" s="674">
        <v>0</v>
      </c>
      <c r="I50" s="675">
        <v>0</v>
      </c>
      <c r="J50" s="673">
        <v>0</v>
      </c>
      <c r="K50" s="674">
        <v>0</v>
      </c>
      <c r="L50" s="676">
        <v>0</v>
      </c>
      <c r="M50" s="673">
        <v>0</v>
      </c>
      <c r="N50" s="674">
        <v>0</v>
      </c>
      <c r="O50" s="678">
        <v>0</v>
      </c>
      <c r="P50" s="638"/>
      <c r="Q50" s="638"/>
      <c r="R50" s="638"/>
      <c r="S50" s="638"/>
      <c r="T50" s="638"/>
      <c r="U50" s="638"/>
    </row>
    <row r="51" spans="1:21" ht="17.25" customHeight="1" x14ac:dyDescent="0.2">
      <c r="A51" s="100"/>
      <c r="B51" s="561"/>
      <c r="C51" s="571" t="s">
        <v>288</v>
      </c>
      <c r="D51" s="673">
        <v>0</v>
      </c>
      <c r="E51" s="674">
        <v>0</v>
      </c>
      <c r="F51" s="675">
        <v>0</v>
      </c>
      <c r="G51" s="676">
        <v>0</v>
      </c>
      <c r="H51" s="674">
        <v>0</v>
      </c>
      <c r="I51" s="675">
        <v>0</v>
      </c>
      <c r="J51" s="673">
        <v>0</v>
      </c>
      <c r="K51" s="674">
        <v>0</v>
      </c>
      <c r="L51" s="676">
        <v>0</v>
      </c>
      <c r="M51" s="673">
        <v>0</v>
      </c>
      <c r="N51" s="674">
        <v>0</v>
      </c>
      <c r="O51" s="678">
        <v>0</v>
      </c>
      <c r="P51" s="638"/>
      <c r="Q51" s="638"/>
      <c r="R51" s="638"/>
      <c r="S51" s="638"/>
      <c r="T51" s="638"/>
      <c r="U51" s="638"/>
    </row>
    <row r="52" spans="1:21" ht="17.25" customHeight="1" x14ac:dyDescent="0.2">
      <c r="A52" s="100"/>
      <c r="B52" s="561"/>
      <c r="C52" s="571" t="s">
        <v>404</v>
      </c>
      <c r="D52" s="673">
        <v>0</v>
      </c>
      <c r="E52" s="674">
        <v>0</v>
      </c>
      <c r="F52" s="675">
        <v>0</v>
      </c>
      <c r="G52" s="676">
        <v>0</v>
      </c>
      <c r="H52" s="674">
        <v>0</v>
      </c>
      <c r="I52" s="675">
        <v>0</v>
      </c>
      <c r="J52" s="673">
        <v>0</v>
      </c>
      <c r="K52" s="674">
        <v>0</v>
      </c>
      <c r="L52" s="676">
        <v>0</v>
      </c>
      <c r="M52" s="673">
        <v>0</v>
      </c>
      <c r="N52" s="674">
        <v>0</v>
      </c>
      <c r="O52" s="678">
        <v>0</v>
      </c>
      <c r="P52" s="638"/>
      <c r="Q52" s="638"/>
      <c r="R52" s="638"/>
      <c r="S52" s="638"/>
      <c r="T52" s="638"/>
      <c r="U52" s="638"/>
    </row>
    <row r="53" spans="1:21" ht="17.25" customHeight="1" x14ac:dyDescent="0.2">
      <c r="A53" s="100"/>
      <c r="B53" s="561"/>
      <c r="C53" s="571" t="s">
        <v>405</v>
      </c>
      <c r="D53" s="673">
        <v>0</v>
      </c>
      <c r="E53" s="674">
        <v>0</v>
      </c>
      <c r="F53" s="675">
        <v>0</v>
      </c>
      <c r="G53" s="676">
        <v>0</v>
      </c>
      <c r="H53" s="674">
        <v>0</v>
      </c>
      <c r="I53" s="675">
        <v>0</v>
      </c>
      <c r="J53" s="673">
        <v>0</v>
      </c>
      <c r="K53" s="674">
        <v>0</v>
      </c>
      <c r="L53" s="676">
        <v>0</v>
      </c>
      <c r="M53" s="673">
        <v>0</v>
      </c>
      <c r="N53" s="674">
        <v>0</v>
      </c>
      <c r="O53" s="678">
        <v>0</v>
      </c>
      <c r="P53" s="638"/>
      <c r="Q53" s="638"/>
      <c r="R53" s="638"/>
      <c r="S53" s="638"/>
      <c r="T53" s="638"/>
      <c r="U53" s="638"/>
    </row>
    <row r="54" spans="1:21" ht="17.25" customHeight="1" x14ac:dyDescent="0.2">
      <c r="A54" s="100"/>
      <c r="B54" s="604"/>
      <c r="C54" s="610" t="s">
        <v>52</v>
      </c>
      <c r="D54" s="683">
        <v>11</v>
      </c>
      <c r="E54" s="681">
        <v>3</v>
      </c>
      <c r="F54" s="682">
        <v>8</v>
      </c>
      <c r="G54" s="683">
        <v>11</v>
      </c>
      <c r="H54" s="681">
        <v>3</v>
      </c>
      <c r="I54" s="683">
        <v>8</v>
      </c>
      <c r="J54" s="683">
        <v>0</v>
      </c>
      <c r="K54" s="681">
        <v>0</v>
      </c>
      <c r="L54" s="683">
        <v>0</v>
      </c>
      <c r="M54" s="683">
        <v>0</v>
      </c>
      <c r="N54" s="681">
        <v>0</v>
      </c>
      <c r="O54" s="684">
        <v>0</v>
      </c>
      <c r="P54" s="638"/>
      <c r="Q54" s="638"/>
      <c r="R54" s="638"/>
      <c r="S54" s="638"/>
      <c r="T54" s="638"/>
      <c r="U54" s="638"/>
    </row>
    <row r="55" spans="1:21" ht="17.25" customHeight="1" x14ac:dyDescent="0.2">
      <c r="A55" s="100"/>
      <c r="B55" s="603" t="s">
        <v>226</v>
      </c>
      <c r="C55" s="609"/>
      <c r="D55" s="617">
        <f t="shared" ref="D55:O55" si="14">SUM(D56:D58)</f>
        <v>0</v>
      </c>
      <c r="E55" s="623">
        <f t="shared" si="14"/>
        <v>0</v>
      </c>
      <c r="F55" s="627">
        <f t="shared" si="14"/>
        <v>0</v>
      </c>
      <c r="G55" s="625">
        <f t="shared" si="14"/>
        <v>0</v>
      </c>
      <c r="H55" s="623">
        <f t="shared" si="14"/>
        <v>0</v>
      </c>
      <c r="I55" s="627">
        <f t="shared" si="14"/>
        <v>0</v>
      </c>
      <c r="J55" s="617">
        <f t="shared" si="14"/>
        <v>0</v>
      </c>
      <c r="K55" s="623">
        <f t="shared" si="14"/>
        <v>0</v>
      </c>
      <c r="L55" s="625">
        <f t="shared" si="14"/>
        <v>0</v>
      </c>
      <c r="M55" s="617">
        <f t="shared" si="14"/>
        <v>0</v>
      </c>
      <c r="N55" s="623">
        <f t="shared" si="14"/>
        <v>0</v>
      </c>
      <c r="O55" s="633">
        <f t="shared" si="14"/>
        <v>0</v>
      </c>
      <c r="P55" s="638"/>
      <c r="Q55" s="638"/>
      <c r="R55" s="638"/>
      <c r="S55" s="638"/>
      <c r="T55" s="638"/>
      <c r="U55" s="638"/>
    </row>
    <row r="56" spans="1:21" ht="17.25" customHeight="1" x14ac:dyDescent="0.2">
      <c r="A56" s="100"/>
      <c r="B56" s="561"/>
      <c r="C56" s="571" t="s">
        <v>265</v>
      </c>
      <c r="D56" s="673">
        <v>0</v>
      </c>
      <c r="E56" s="674">
        <v>0</v>
      </c>
      <c r="F56" s="675">
        <v>0</v>
      </c>
      <c r="G56" s="676">
        <v>0</v>
      </c>
      <c r="H56" s="674">
        <v>0</v>
      </c>
      <c r="I56" s="675">
        <v>0</v>
      </c>
      <c r="J56" s="673">
        <v>0</v>
      </c>
      <c r="K56" s="674">
        <v>0</v>
      </c>
      <c r="L56" s="676">
        <v>0</v>
      </c>
      <c r="M56" s="673">
        <v>0</v>
      </c>
      <c r="N56" s="674">
        <v>0</v>
      </c>
      <c r="O56" s="678">
        <v>0</v>
      </c>
      <c r="P56" s="638"/>
      <c r="Q56" s="638"/>
      <c r="R56" s="638"/>
      <c r="S56" s="638"/>
      <c r="T56" s="638"/>
      <c r="U56" s="638"/>
    </row>
    <row r="57" spans="1:21" ht="17.25" customHeight="1" x14ac:dyDescent="0.2">
      <c r="A57" s="100"/>
      <c r="B57" s="561"/>
      <c r="C57" s="571" t="s">
        <v>24</v>
      </c>
      <c r="D57" s="673">
        <v>0</v>
      </c>
      <c r="E57" s="674">
        <v>0</v>
      </c>
      <c r="F57" s="675">
        <v>0</v>
      </c>
      <c r="G57" s="676">
        <v>0</v>
      </c>
      <c r="H57" s="674">
        <v>0</v>
      </c>
      <c r="I57" s="675">
        <v>0</v>
      </c>
      <c r="J57" s="673">
        <v>0</v>
      </c>
      <c r="K57" s="674">
        <v>0</v>
      </c>
      <c r="L57" s="676">
        <v>0</v>
      </c>
      <c r="M57" s="673">
        <v>0</v>
      </c>
      <c r="N57" s="674">
        <v>0</v>
      </c>
      <c r="O57" s="678">
        <v>0</v>
      </c>
      <c r="P57" s="638"/>
      <c r="Q57" s="638"/>
      <c r="R57" s="638"/>
      <c r="S57" s="638"/>
      <c r="T57" s="638"/>
      <c r="U57" s="638"/>
    </row>
    <row r="58" spans="1:21" ht="17.25" customHeight="1" x14ac:dyDescent="0.2">
      <c r="A58" s="100"/>
      <c r="B58" s="604"/>
      <c r="C58" s="610" t="s">
        <v>52</v>
      </c>
      <c r="D58" s="673">
        <v>0</v>
      </c>
      <c r="E58" s="674">
        <v>0</v>
      </c>
      <c r="F58" s="675">
        <v>0</v>
      </c>
      <c r="G58" s="676">
        <v>0</v>
      </c>
      <c r="H58" s="674">
        <v>0</v>
      </c>
      <c r="I58" s="675">
        <v>0</v>
      </c>
      <c r="J58" s="680">
        <v>0</v>
      </c>
      <c r="K58" s="681">
        <v>0</v>
      </c>
      <c r="L58" s="683">
        <v>0</v>
      </c>
      <c r="M58" s="680">
        <v>0</v>
      </c>
      <c r="N58" s="681">
        <v>0</v>
      </c>
      <c r="O58" s="684">
        <v>0</v>
      </c>
      <c r="P58" s="638"/>
      <c r="Q58" s="638"/>
      <c r="R58" s="638"/>
      <c r="S58" s="638"/>
      <c r="T58" s="638"/>
      <c r="U58" s="638"/>
    </row>
    <row r="59" spans="1:21" ht="17.25" customHeight="1" x14ac:dyDescent="0.2">
      <c r="A59" s="100"/>
      <c r="B59" s="603" t="s">
        <v>92</v>
      </c>
      <c r="C59" s="609"/>
      <c r="D59" s="617">
        <f t="shared" ref="D59:O59" si="15">SUM(D60:D64)</f>
        <v>87</v>
      </c>
      <c r="E59" s="623">
        <f t="shared" si="15"/>
        <v>39</v>
      </c>
      <c r="F59" s="627">
        <f t="shared" si="15"/>
        <v>48</v>
      </c>
      <c r="G59" s="625">
        <f t="shared" si="15"/>
        <v>87</v>
      </c>
      <c r="H59" s="623">
        <f t="shared" si="15"/>
        <v>39</v>
      </c>
      <c r="I59" s="627">
        <f t="shared" si="15"/>
        <v>48</v>
      </c>
      <c r="J59" s="617">
        <f t="shared" si="15"/>
        <v>35</v>
      </c>
      <c r="K59" s="623">
        <f t="shared" si="15"/>
        <v>19</v>
      </c>
      <c r="L59" s="625">
        <f t="shared" si="15"/>
        <v>16</v>
      </c>
      <c r="M59" s="617">
        <f t="shared" si="15"/>
        <v>35</v>
      </c>
      <c r="N59" s="623">
        <f t="shared" si="15"/>
        <v>19</v>
      </c>
      <c r="O59" s="633">
        <f t="shared" si="15"/>
        <v>16</v>
      </c>
      <c r="P59" s="638"/>
      <c r="Q59" s="638"/>
      <c r="R59" s="638"/>
      <c r="S59" s="638"/>
      <c r="T59" s="638"/>
      <c r="U59" s="638"/>
    </row>
    <row r="60" spans="1:21" ht="17.25" customHeight="1" x14ac:dyDescent="0.2">
      <c r="A60" s="100"/>
      <c r="B60" s="561"/>
      <c r="C60" s="571" t="s">
        <v>23</v>
      </c>
      <c r="D60" s="673">
        <v>0</v>
      </c>
      <c r="E60" s="674">
        <v>0</v>
      </c>
      <c r="F60" s="675">
        <v>0</v>
      </c>
      <c r="G60" s="676">
        <v>0</v>
      </c>
      <c r="H60" s="674">
        <v>0</v>
      </c>
      <c r="I60" s="675">
        <v>0</v>
      </c>
      <c r="J60" s="673">
        <v>0</v>
      </c>
      <c r="K60" s="674">
        <v>0</v>
      </c>
      <c r="L60" s="676">
        <v>0</v>
      </c>
      <c r="M60" s="673">
        <v>0</v>
      </c>
      <c r="N60" s="674">
        <v>0</v>
      </c>
      <c r="O60" s="687">
        <v>0</v>
      </c>
      <c r="P60" s="638"/>
      <c r="Q60" s="638"/>
      <c r="R60" s="638"/>
      <c r="S60" s="638"/>
      <c r="T60" s="638"/>
      <c r="U60" s="638"/>
    </row>
    <row r="61" spans="1:21" ht="17.25" customHeight="1" x14ac:dyDescent="0.2">
      <c r="A61" s="100"/>
      <c r="B61" s="561"/>
      <c r="C61" s="571" t="s">
        <v>282</v>
      </c>
      <c r="D61" s="673">
        <v>0</v>
      </c>
      <c r="E61" s="674">
        <v>0</v>
      </c>
      <c r="F61" s="675">
        <v>0</v>
      </c>
      <c r="G61" s="676">
        <v>0</v>
      </c>
      <c r="H61" s="674">
        <v>0</v>
      </c>
      <c r="I61" s="675">
        <v>0</v>
      </c>
      <c r="J61" s="673">
        <v>0</v>
      </c>
      <c r="K61" s="674">
        <v>0</v>
      </c>
      <c r="L61" s="676">
        <v>0</v>
      </c>
      <c r="M61" s="673">
        <v>0</v>
      </c>
      <c r="N61" s="674">
        <v>0</v>
      </c>
      <c r="O61" s="678">
        <v>0</v>
      </c>
      <c r="P61" s="638"/>
      <c r="Q61" s="638"/>
      <c r="R61" s="638"/>
      <c r="S61" s="638"/>
      <c r="T61" s="638"/>
      <c r="U61" s="638"/>
    </row>
    <row r="62" spans="1:21" ht="17.25" customHeight="1" x14ac:dyDescent="0.2">
      <c r="A62" s="100"/>
      <c r="B62" s="561"/>
      <c r="C62" s="571" t="s">
        <v>287</v>
      </c>
      <c r="D62" s="673">
        <v>0</v>
      </c>
      <c r="E62" s="674">
        <v>0</v>
      </c>
      <c r="F62" s="675">
        <v>0</v>
      </c>
      <c r="G62" s="676">
        <v>0</v>
      </c>
      <c r="H62" s="674">
        <v>0</v>
      </c>
      <c r="I62" s="675">
        <v>0</v>
      </c>
      <c r="J62" s="673">
        <v>0</v>
      </c>
      <c r="K62" s="674">
        <v>0</v>
      </c>
      <c r="L62" s="676">
        <v>0</v>
      </c>
      <c r="M62" s="673">
        <v>0</v>
      </c>
      <c r="N62" s="674">
        <v>0</v>
      </c>
      <c r="O62" s="678">
        <v>0</v>
      </c>
      <c r="P62" s="638"/>
      <c r="Q62" s="638"/>
      <c r="R62" s="638"/>
      <c r="S62" s="638"/>
      <c r="T62" s="638"/>
      <c r="U62" s="638"/>
    </row>
    <row r="63" spans="1:21" ht="17.25" customHeight="1" x14ac:dyDescent="0.2">
      <c r="A63" s="100"/>
      <c r="B63" s="561"/>
      <c r="C63" s="571" t="s">
        <v>406</v>
      </c>
      <c r="D63" s="673">
        <v>0</v>
      </c>
      <c r="E63" s="674">
        <v>0</v>
      </c>
      <c r="F63" s="675">
        <v>0</v>
      </c>
      <c r="G63" s="676">
        <v>0</v>
      </c>
      <c r="H63" s="674">
        <v>0</v>
      </c>
      <c r="I63" s="675">
        <v>0</v>
      </c>
      <c r="J63" s="673">
        <v>0</v>
      </c>
      <c r="K63" s="674">
        <v>0</v>
      </c>
      <c r="L63" s="676">
        <v>0</v>
      </c>
      <c r="M63" s="673">
        <v>0</v>
      </c>
      <c r="N63" s="674">
        <v>0</v>
      </c>
      <c r="O63" s="678">
        <v>0</v>
      </c>
      <c r="P63" s="638"/>
      <c r="Q63" s="638"/>
      <c r="R63" s="638"/>
      <c r="S63" s="638"/>
      <c r="T63" s="638"/>
      <c r="U63" s="638"/>
    </row>
    <row r="64" spans="1:21" ht="17.25" customHeight="1" x14ac:dyDescent="0.2">
      <c r="A64" s="100"/>
      <c r="B64" s="562"/>
      <c r="C64" s="572" t="s">
        <v>52</v>
      </c>
      <c r="D64" s="688">
        <v>87</v>
      </c>
      <c r="E64" s="689">
        <v>39</v>
      </c>
      <c r="F64" s="690">
        <v>48</v>
      </c>
      <c r="G64" s="614">
        <v>87</v>
      </c>
      <c r="H64" s="689">
        <v>39</v>
      </c>
      <c r="I64" s="690">
        <v>48</v>
      </c>
      <c r="J64" s="691">
        <v>35</v>
      </c>
      <c r="K64" s="689">
        <v>19</v>
      </c>
      <c r="L64" s="614">
        <v>16</v>
      </c>
      <c r="M64" s="691">
        <v>35</v>
      </c>
      <c r="N64" s="689">
        <v>19</v>
      </c>
      <c r="O64" s="692">
        <v>16</v>
      </c>
      <c r="P64" s="638"/>
      <c r="Q64" s="638"/>
      <c r="R64" s="638"/>
      <c r="S64" s="638"/>
      <c r="T64" s="638"/>
      <c r="U64" s="638"/>
    </row>
    <row r="65" ht="17.25" customHeight="1" x14ac:dyDescent="0.15"/>
    <row r="66" ht="17.25" customHeight="1" x14ac:dyDescent="0.15"/>
    <row r="67" ht="17.25" customHeight="1" x14ac:dyDescent="0.15"/>
  </sheetData>
  <customSheetViews>
    <customSheetView guid="{2AAE3DF7-9749-4539-9FF8-8CC80BE2C78E}" showPageBreaks="1" showGridLines="0" fitToPage="1" printArea="1" view="pageBreakPreview">
      <selection activeCell="F20" sqref="F20"/>
      <pageMargins left="0.59055118110236227" right="0.39370078740157483" top="0.31496062992125984" bottom="0.55118110236220474" header="0" footer="0.27559055118110237"/>
      <printOptions horizontalCentered="1" verticalCentered="1"/>
      <pageSetup paperSize="9" scale="65" firstPageNumber="35"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topLeftCell="A42">
      <selection activeCell="D69" sqref="D69:U78"/>
      <pageMargins left="0.59055118110236227" right="0.39370078740157483" top="0.31496062992125984" bottom="0.55118110236220474" header="0" footer="0.27559055118110237"/>
      <printOptions horizontalCentered="1" verticalCentered="1"/>
      <pageSetup paperSize="9" firstPageNumber="35"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topLeftCell="A42">
      <selection activeCell="D69" sqref="D69:U78"/>
      <pageMargins left="0.59055118110236227" right="0.39370078740157483" top="0.31496062992125984" bottom="0.55118110236220474" header="0" footer="0.27559055118110237"/>
      <printOptions horizontalCentered="1" verticalCentered="1"/>
      <pageSetup paperSize="9" scale="57" firstPageNumber="35"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selection activeCell="D1" sqref="D1"/>
      <pageMargins left="0.59055118110236227" right="0.39370078740157483" top="0.31496062992125984" bottom="0.55118110236220474" header="0" footer="0.27559055118110237"/>
      <printOptions horizontalCentered="1" verticalCentered="1"/>
      <pageSetup paperSize="9" firstPageNumber="35"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topLeftCell="A42">
      <selection activeCell="D69" sqref="D69:U78"/>
      <pageMargins left="0.59055118110236227" right="0.39370078740157483" top="0.31496062992125984" bottom="0.55118110236220474" header="0" footer="0.27559055118110237"/>
      <printOptions horizontalCentered="1" verticalCentered="1"/>
      <pageSetup paperSize="9" scale="57" firstPageNumber="35"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geMargins left="0.59055118110236227" right="0.39370078740157483" top="0.31496062992125984" bottom="0.55118110236220474" header="0" footer="0.27559055118110237"/>
      <printOptions horizontalCentered="1" verticalCentered="1"/>
      <pageSetup paperSize="9" scale="66" firstPageNumber="35" orientation="portrait" useFirstPageNumber="1" r:id="rId6"/>
      <headerFooter scaleWithDoc="0" alignWithMargins="0">
        <oddFooter>&amp;C-&amp;A-</oddFooter>
        <evenFooter>&amp;C- &amp;P -</evenFooter>
        <firstFooter>&amp;C- &amp;P -</firstFooter>
      </headerFooter>
    </customSheetView>
  </customSheetViews>
  <mergeCells count="2">
    <mergeCell ref="B3:C5"/>
    <mergeCell ref="B16:C17"/>
  </mergeCells>
  <phoneticPr fontId="2"/>
  <printOptions horizontalCentered="1" verticalCentered="1"/>
  <pageMargins left="0.59055118110236227" right="0.39370078740157483" top="0.31496062992125984" bottom="0.55118110236220474" header="0" footer="0.27559055118110237"/>
  <pageSetup paperSize="9" scale="65" firstPageNumber="35" orientation="portrait" useFirstPageNumber="1" r:id="rId7"/>
  <headerFooter scaleWithDoc="0" alignWithMargins="0">
    <oddFooter>&amp;C-&amp;A-</oddFooter>
    <evenFooter>&amp;C- &amp;P -</evenFooter>
    <firstFooter>&amp;C- &amp;P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1"/>
  <sheetViews>
    <sheetView showGridLines="0" view="pageBreakPreview" zoomScale="80" zoomScaleNormal="75" zoomScaleSheetLayoutView="80" workbookViewId="0">
      <pane xSplit="1" ySplit="4" topLeftCell="B5" activePane="bottomRight" state="frozen"/>
      <selection pane="topRight" activeCell="B1" sqref="B1"/>
      <selection pane="bottomLeft" activeCell="A5" sqref="A5"/>
      <selection pane="bottomRight" activeCell="A7" sqref="A7"/>
    </sheetView>
  </sheetViews>
  <sheetFormatPr defaultColWidth="9" defaultRowHeight="27" customHeight="1" x14ac:dyDescent="0.15"/>
  <cols>
    <col min="1" max="1" width="16.875" style="43" customWidth="1" collapsed="1"/>
    <col min="2" max="4" width="10.875" style="43" bestFit="1" customWidth="1" collapsed="1"/>
    <col min="5" max="13" width="9.375" style="43" customWidth="1" collapsed="1"/>
    <col min="14" max="16384" width="9" style="43" collapsed="1"/>
  </cols>
  <sheetData>
    <row r="1" spans="1:13" ht="18.95" customHeight="1" x14ac:dyDescent="0.15"/>
    <row r="2" spans="1:13" ht="27" customHeight="1" x14ac:dyDescent="0.15">
      <c r="A2" s="46" t="s">
        <v>407</v>
      </c>
      <c r="M2" s="120" t="s">
        <v>95</v>
      </c>
    </row>
    <row r="3" spans="1:13" ht="27" customHeight="1" x14ac:dyDescent="0.2">
      <c r="A3" s="47" t="s">
        <v>35</v>
      </c>
      <c r="B3" s="65" t="s">
        <v>26</v>
      </c>
      <c r="C3" s="65"/>
      <c r="D3" s="106"/>
      <c r="E3" s="75" t="s">
        <v>124</v>
      </c>
      <c r="F3" s="75"/>
      <c r="G3" s="119"/>
      <c r="H3" s="65" t="s">
        <v>126</v>
      </c>
      <c r="I3" s="65"/>
      <c r="J3" s="106"/>
      <c r="K3" s="65" t="s">
        <v>130</v>
      </c>
      <c r="L3" s="65"/>
      <c r="M3" s="121"/>
    </row>
    <row r="4" spans="1:13" s="44" customFormat="1" ht="36" customHeight="1" x14ac:dyDescent="0.2">
      <c r="A4" s="90" t="s">
        <v>101</v>
      </c>
      <c r="B4" s="95" t="s">
        <v>56</v>
      </c>
      <c r="C4" s="648" t="s">
        <v>11</v>
      </c>
      <c r="D4" s="107" t="s">
        <v>10</v>
      </c>
      <c r="E4" s="113" t="s">
        <v>56</v>
      </c>
      <c r="F4" s="648" t="s">
        <v>11</v>
      </c>
      <c r="G4" s="107" t="s">
        <v>10</v>
      </c>
      <c r="H4" s="113" t="s">
        <v>56</v>
      </c>
      <c r="I4" s="648" t="s">
        <v>11</v>
      </c>
      <c r="J4" s="107" t="s">
        <v>10</v>
      </c>
      <c r="K4" s="113" t="s">
        <v>56</v>
      </c>
      <c r="L4" s="648" t="s">
        <v>11</v>
      </c>
      <c r="M4" s="122" t="s">
        <v>10</v>
      </c>
    </row>
    <row r="5" spans="1:13" s="89" customFormat="1" ht="30" customHeight="1" x14ac:dyDescent="0.15">
      <c r="A5" s="8" t="s">
        <v>424</v>
      </c>
      <c r="B5" s="96">
        <v>35116</v>
      </c>
      <c r="C5" s="101">
        <v>17834</v>
      </c>
      <c r="D5" s="108">
        <v>17282</v>
      </c>
      <c r="E5" s="114">
        <v>5269</v>
      </c>
      <c r="F5" s="114">
        <v>2657</v>
      </c>
      <c r="G5" s="108">
        <v>2612</v>
      </c>
      <c r="H5" s="114">
        <v>5551</v>
      </c>
      <c r="I5" s="114">
        <v>2822</v>
      </c>
      <c r="J5" s="108">
        <v>2729</v>
      </c>
      <c r="K5" s="114">
        <v>5870</v>
      </c>
      <c r="L5" s="114">
        <v>3006</v>
      </c>
      <c r="M5" s="123">
        <v>2864</v>
      </c>
    </row>
    <row r="6" spans="1:13" ht="30" customHeight="1" x14ac:dyDescent="0.15">
      <c r="A6" s="8" t="s">
        <v>425</v>
      </c>
      <c r="B6" s="96">
        <f t="shared" ref="B6:M6" si="0">B7+B8</f>
        <v>33769</v>
      </c>
      <c r="C6" s="101">
        <f t="shared" si="0"/>
        <v>17160</v>
      </c>
      <c r="D6" s="108">
        <f t="shared" si="0"/>
        <v>16609</v>
      </c>
      <c r="E6" s="114">
        <f t="shared" si="0"/>
        <v>4993</v>
      </c>
      <c r="F6" s="114">
        <f t="shared" si="0"/>
        <v>2543</v>
      </c>
      <c r="G6" s="108">
        <f t="shared" si="0"/>
        <v>2450</v>
      </c>
      <c r="H6" s="114">
        <f t="shared" si="0"/>
        <v>5265</v>
      </c>
      <c r="I6" s="114">
        <f t="shared" si="0"/>
        <v>2660</v>
      </c>
      <c r="J6" s="108">
        <f t="shared" si="0"/>
        <v>2605</v>
      </c>
      <c r="K6" s="114">
        <f t="shared" si="0"/>
        <v>5544</v>
      </c>
      <c r="L6" s="114">
        <f t="shared" si="0"/>
        <v>2816</v>
      </c>
      <c r="M6" s="123">
        <f t="shared" si="0"/>
        <v>2728</v>
      </c>
    </row>
    <row r="7" spans="1:13" ht="30" customHeight="1" x14ac:dyDescent="0.2">
      <c r="A7" s="91" t="s">
        <v>53</v>
      </c>
      <c r="B7" s="97">
        <f t="shared" ref="B7:M7" si="1">SUM(B9:B21)</f>
        <v>31377</v>
      </c>
      <c r="C7" s="102">
        <f t="shared" si="1"/>
        <v>15922</v>
      </c>
      <c r="D7" s="109">
        <f t="shared" si="1"/>
        <v>15455</v>
      </c>
      <c r="E7" s="115">
        <f t="shared" si="1"/>
        <v>4652</v>
      </c>
      <c r="F7" s="102">
        <f t="shared" si="1"/>
        <v>2363</v>
      </c>
      <c r="G7" s="109">
        <f t="shared" si="1"/>
        <v>2289</v>
      </c>
      <c r="H7" s="115">
        <f t="shared" si="1"/>
        <v>4861</v>
      </c>
      <c r="I7" s="102">
        <f t="shared" si="1"/>
        <v>2441</v>
      </c>
      <c r="J7" s="109">
        <f t="shared" si="1"/>
        <v>2420</v>
      </c>
      <c r="K7" s="115">
        <f t="shared" si="1"/>
        <v>5176</v>
      </c>
      <c r="L7" s="102">
        <f t="shared" si="1"/>
        <v>2622</v>
      </c>
      <c r="M7" s="124">
        <f t="shared" si="1"/>
        <v>2554</v>
      </c>
    </row>
    <row r="8" spans="1:13" ht="30" customHeight="1" x14ac:dyDescent="0.2">
      <c r="A8" s="92" t="s">
        <v>133</v>
      </c>
      <c r="B8" s="98">
        <f t="shared" ref="B8:M8" si="2">B22+B24+B26+B30+B35+B37</f>
        <v>2392</v>
      </c>
      <c r="C8" s="103">
        <f t="shared" si="2"/>
        <v>1238</v>
      </c>
      <c r="D8" s="110">
        <f t="shared" si="2"/>
        <v>1154</v>
      </c>
      <c r="E8" s="116">
        <f t="shared" si="2"/>
        <v>341</v>
      </c>
      <c r="F8" s="103">
        <f t="shared" si="2"/>
        <v>180</v>
      </c>
      <c r="G8" s="110">
        <f t="shared" si="2"/>
        <v>161</v>
      </c>
      <c r="H8" s="116">
        <f t="shared" si="2"/>
        <v>404</v>
      </c>
      <c r="I8" s="103">
        <f t="shared" si="2"/>
        <v>219</v>
      </c>
      <c r="J8" s="110">
        <f t="shared" si="2"/>
        <v>185</v>
      </c>
      <c r="K8" s="116">
        <f t="shared" si="2"/>
        <v>368</v>
      </c>
      <c r="L8" s="103">
        <f t="shared" si="2"/>
        <v>194</v>
      </c>
      <c r="M8" s="125">
        <f t="shared" si="2"/>
        <v>174</v>
      </c>
    </row>
    <row r="9" spans="1:13" ht="30" customHeight="1" x14ac:dyDescent="0.2">
      <c r="A9" s="91" t="s">
        <v>83</v>
      </c>
      <c r="B9" s="97">
        <v>12598</v>
      </c>
      <c r="C9" s="862">
        <v>6430</v>
      </c>
      <c r="D9" s="711">
        <v>6168</v>
      </c>
      <c r="E9" s="115">
        <v>1918</v>
      </c>
      <c r="F9" s="102">
        <v>980</v>
      </c>
      <c r="G9" s="109">
        <v>938</v>
      </c>
      <c r="H9" s="115">
        <v>1967</v>
      </c>
      <c r="I9" s="102">
        <v>980</v>
      </c>
      <c r="J9" s="109">
        <v>987</v>
      </c>
      <c r="K9" s="115">
        <v>2050</v>
      </c>
      <c r="L9" s="102">
        <v>1067</v>
      </c>
      <c r="M9" s="124">
        <v>983</v>
      </c>
    </row>
    <row r="10" spans="1:13" ht="30" customHeight="1" x14ac:dyDescent="0.2">
      <c r="A10" s="91" t="s">
        <v>89</v>
      </c>
      <c r="B10" s="97">
        <v>1460</v>
      </c>
      <c r="C10" s="102">
        <v>773</v>
      </c>
      <c r="D10" s="711">
        <v>687</v>
      </c>
      <c r="E10" s="115">
        <v>222</v>
      </c>
      <c r="F10" s="102">
        <v>118</v>
      </c>
      <c r="G10" s="109">
        <v>104</v>
      </c>
      <c r="H10" s="115">
        <v>222</v>
      </c>
      <c r="I10" s="102">
        <v>111</v>
      </c>
      <c r="J10" s="109">
        <v>111</v>
      </c>
      <c r="K10" s="115">
        <v>257</v>
      </c>
      <c r="L10" s="102">
        <v>139</v>
      </c>
      <c r="M10" s="124">
        <v>118</v>
      </c>
    </row>
    <row r="11" spans="1:13" ht="30" customHeight="1" x14ac:dyDescent="0.2">
      <c r="A11" s="91" t="s">
        <v>69</v>
      </c>
      <c r="B11" s="97">
        <v>3061</v>
      </c>
      <c r="C11" s="102">
        <v>1490</v>
      </c>
      <c r="D11" s="711">
        <v>1571</v>
      </c>
      <c r="E11" s="115">
        <v>470</v>
      </c>
      <c r="F11" s="102">
        <v>232</v>
      </c>
      <c r="G11" s="109">
        <v>238</v>
      </c>
      <c r="H11" s="115">
        <v>473</v>
      </c>
      <c r="I11" s="102">
        <v>237</v>
      </c>
      <c r="J11" s="109">
        <v>236</v>
      </c>
      <c r="K11" s="115">
        <v>483</v>
      </c>
      <c r="L11" s="102">
        <v>232</v>
      </c>
      <c r="M11" s="124">
        <v>251</v>
      </c>
    </row>
    <row r="12" spans="1:13" ht="30" customHeight="1" x14ac:dyDescent="0.2">
      <c r="A12" s="91" t="s">
        <v>90</v>
      </c>
      <c r="B12" s="97">
        <v>2258</v>
      </c>
      <c r="C12" s="102">
        <v>1153</v>
      </c>
      <c r="D12" s="711">
        <v>1105</v>
      </c>
      <c r="E12" s="115">
        <v>317</v>
      </c>
      <c r="F12" s="102">
        <v>156</v>
      </c>
      <c r="G12" s="109">
        <v>161</v>
      </c>
      <c r="H12" s="115">
        <v>361</v>
      </c>
      <c r="I12" s="102">
        <v>181</v>
      </c>
      <c r="J12" s="109">
        <v>180</v>
      </c>
      <c r="K12" s="115">
        <v>393</v>
      </c>
      <c r="L12" s="102">
        <v>188</v>
      </c>
      <c r="M12" s="124">
        <v>205</v>
      </c>
    </row>
    <row r="13" spans="1:13" ht="30" customHeight="1" x14ac:dyDescent="0.2">
      <c r="A13" s="91" t="s">
        <v>230</v>
      </c>
      <c r="B13" s="97">
        <v>588</v>
      </c>
      <c r="C13" s="102">
        <v>306</v>
      </c>
      <c r="D13" s="711">
        <v>282</v>
      </c>
      <c r="E13" s="115">
        <v>80</v>
      </c>
      <c r="F13" s="102">
        <v>37</v>
      </c>
      <c r="G13" s="109">
        <v>43</v>
      </c>
      <c r="H13" s="115">
        <v>95</v>
      </c>
      <c r="I13" s="102">
        <v>54</v>
      </c>
      <c r="J13" s="109">
        <v>41</v>
      </c>
      <c r="K13" s="115">
        <v>102</v>
      </c>
      <c r="L13" s="102">
        <v>53</v>
      </c>
      <c r="M13" s="124">
        <v>49</v>
      </c>
    </row>
    <row r="14" spans="1:13" ht="30" customHeight="1" x14ac:dyDescent="0.2">
      <c r="A14" s="91" t="s">
        <v>198</v>
      </c>
      <c r="B14" s="97">
        <v>1271</v>
      </c>
      <c r="C14" s="102">
        <v>656</v>
      </c>
      <c r="D14" s="711">
        <v>615</v>
      </c>
      <c r="E14" s="115">
        <v>182</v>
      </c>
      <c r="F14" s="102">
        <v>84</v>
      </c>
      <c r="G14" s="109">
        <v>98</v>
      </c>
      <c r="H14" s="115">
        <v>188</v>
      </c>
      <c r="I14" s="102">
        <v>97</v>
      </c>
      <c r="J14" s="109">
        <v>91</v>
      </c>
      <c r="K14" s="115">
        <v>208</v>
      </c>
      <c r="L14" s="102">
        <v>108</v>
      </c>
      <c r="M14" s="124">
        <v>100</v>
      </c>
    </row>
    <row r="15" spans="1:13" ht="30" customHeight="1" x14ac:dyDescent="0.2">
      <c r="A15" s="91" t="s">
        <v>137</v>
      </c>
      <c r="B15" s="97">
        <v>966</v>
      </c>
      <c r="C15" s="102">
        <v>487</v>
      </c>
      <c r="D15" s="711">
        <v>479</v>
      </c>
      <c r="E15" s="115">
        <v>138</v>
      </c>
      <c r="F15" s="102">
        <v>66</v>
      </c>
      <c r="G15" s="109">
        <v>72</v>
      </c>
      <c r="H15" s="115">
        <v>141</v>
      </c>
      <c r="I15" s="102">
        <v>64</v>
      </c>
      <c r="J15" s="109">
        <v>77</v>
      </c>
      <c r="K15" s="115">
        <v>166</v>
      </c>
      <c r="L15" s="102">
        <v>89</v>
      </c>
      <c r="M15" s="124">
        <v>77</v>
      </c>
    </row>
    <row r="16" spans="1:13" ht="30" customHeight="1" x14ac:dyDescent="0.2">
      <c r="A16" s="91" t="s">
        <v>231</v>
      </c>
      <c r="B16" s="97">
        <v>2669</v>
      </c>
      <c r="C16" s="102">
        <v>1358</v>
      </c>
      <c r="D16" s="711">
        <v>1311</v>
      </c>
      <c r="E16" s="115">
        <v>392</v>
      </c>
      <c r="F16" s="102">
        <v>195</v>
      </c>
      <c r="G16" s="109">
        <v>197</v>
      </c>
      <c r="H16" s="115">
        <v>414</v>
      </c>
      <c r="I16" s="102">
        <v>206</v>
      </c>
      <c r="J16" s="109">
        <v>208</v>
      </c>
      <c r="K16" s="115">
        <v>430</v>
      </c>
      <c r="L16" s="102">
        <v>228</v>
      </c>
      <c r="M16" s="124">
        <v>202</v>
      </c>
    </row>
    <row r="17" spans="1:13" ht="30" customHeight="1" x14ac:dyDescent="0.2">
      <c r="A17" s="91" t="s">
        <v>388</v>
      </c>
      <c r="B17" s="97">
        <v>1312</v>
      </c>
      <c r="C17" s="102">
        <v>658</v>
      </c>
      <c r="D17" s="711">
        <v>654</v>
      </c>
      <c r="E17" s="115">
        <v>176</v>
      </c>
      <c r="F17" s="102">
        <v>91</v>
      </c>
      <c r="G17" s="109">
        <v>85</v>
      </c>
      <c r="H17" s="115">
        <v>204</v>
      </c>
      <c r="I17" s="102">
        <v>105</v>
      </c>
      <c r="J17" s="109">
        <v>99</v>
      </c>
      <c r="K17" s="115">
        <v>237</v>
      </c>
      <c r="L17" s="102">
        <v>117</v>
      </c>
      <c r="M17" s="124">
        <v>120</v>
      </c>
    </row>
    <row r="18" spans="1:13" ht="30" customHeight="1" x14ac:dyDescent="0.2">
      <c r="A18" s="91" t="s">
        <v>387</v>
      </c>
      <c r="B18" s="97">
        <v>2855</v>
      </c>
      <c r="C18" s="102">
        <v>1462</v>
      </c>
      <c r="D18" s="711">
        <v>1393</v>
      </c>
      <c r="E18" s="115">
        <v>423</v>
      </c>
      <c r="F18" s="102">
        <v>232</v>
      </c>
      <c r="G18" s="109">
        <v>191</v>
      </c>
      <c r="H18" s="115">
        <v>469</v>
      </c>
      <c r="I18" s="102">
        <v>240</v>
      </c>
      <c r="J18" s="109">
        <v>229</v>
      </c>
      <c r="K18" s="115">
        <v>444</v>
      </c>
      <c r="L18" s="102">
        <v>205</v>
      </c>
      <c r="M18" s="124">
        <v>239</v>
      </c>
    </row>
    <row r="19" spans="1:13" ht="30" customHeight="1" x14ac:dyDescent="0.2">
      <c r="A19" s="91" t="s">
        <v>391</v>
      </c>
      <c r="B19" s="97">
        <v>828</v>
      </c>
      <c r="C19" s="102">
        <v>428</v>
      </c>
      <c r="D19" s="711">
        <v>400</v>
      </c>
      <c r="E19" s="115">
        <v>118</v>
      </c>
      <c r="F19" s="102">
        <v>62</v>
      </c>
      <c r="G19" s="109">
        <v>56</v>
      </c>
      <c r="H19" s="115">
        <v>118</v>
      </c>
      <c r="I19" s="102">
        <v>69</v>
      </c>
      <c r="J19" s="109">
        <v>49</v>
      </c>
      <c r="K19" s="115">
        <v>141</v>
      </c>
      <c r="L19" s="102">
        <v>80</v>
      </c>
      <c r="M19" s="124">
        <v>61</v>
      </c>
    </row>
    <row r="20" spans="1:13" ht="30" customHeight="1" x14ac:dyDescent="0.2">
      <c r="A20" s="91" t="s">
        <v>385</v>
      </c>
      <c r="B20" s="97">
        <v>783</v>
      </c>
      <c r="C20" s="102">
        <v>367</v>
      </c>
      <c r="D20" s="711">
        <v>416</v>
      </c>
      <c r="E20" s="115">
        <v>115</v>
      </c>
      <c r="F20" s="102">
        <v>61</v>
      </c>
      <c r="G20" s="109">
        <v>54</v>
      </c>
      <c r="H20" s="115">
        <v>105</v>
      </c>
      <c r="I20" s="102">
        <v>49</v>
      </c>
      <c r="J20" s="109">
        <v>56</v>
      </c>
      <c r="K20" s="115">
        <v>149</v>
      </c>
      <c r="L20" s="102">
        <v>58</v>
      </c>
      <c r="M20" s="124">
        <v>91</v>
      </c>
    </row>
    <row r="21" spans="1:13" ht="30" customHeight="1" x14ac:dyDescent="0.2">
      <c r="A21" s="92" t="s">
        <v>384</v>
      </c>
      <c r="B21" s="98">
        <v>728</v>
      </c>
      <c r="C21" s="103">
        <v>354</v>
      </c>
      <c r="D21" s="548">
        <v>374</v>
      </c>
      <c r="E21" s="116">
        <v>101</v>
      </c>
      <c r="F21" s="103">
        <v>49</v>
      </c>
      <c r="G21" s="110">
        <v>52</v>
      </c>
      <c r="H21" s="116">
        <v>104</v>
      </c>
      <c r="I21" s="103">
        <v>48</v>
      </c>
      <c r="J21" s="110">
        <v>56</v>
      </c>
      <c r="K21" s="116">
        <v>116</v>
      </c>
      <c r="L21" s="103">
        <v>58</v>
      </c>
      <c r="M21" s="125">
        <v>58</v>
      </c>
    </row>
    <row r="22" spans="1:13" ht="30" customHeight="1" x14ac:dyDescent="0.2">
      <c r="A22" s="93" t="s">
        <v>86</v>
      </c>
      <c r="B22" s="99">
        <f t="shared" ref="B22:M22" si="3">B23</f>
        <v>128</v>
      </c>
      <c r="C22" s="104">
        <f t="shared" si="3"/>
        <v>78</v>
      </c>
      <c r="D22" s="111">
        <f t="shared" si="3"/>
        <v>50</v>
      </c>
      <c r="E22" s="117">
        <f t="shared" si="3"/>
        <v>19</v>
      </c>
      <c r="F22" s="104">
        <f t="shared" si="3"/>
        <v>14</v>
      </c>
      <c r="G22" s="111">
        <f t="shared" si="3"/>
        <v>5</v>
      </c>
      <c r="H22" s="117">
        <f t="shared" si="3"/>
        <v>21</v>
      </c>
      <c r="I22" s="104">
        <f t="shared" si="3"/>
        <v>16</v>
      </c>
      <c r="J22" s="111">
        <f t="shared" si="3"/>
        <v>5</v>
      </c>
      <c r="K22" s="117">
        <f t="shared" si="3"/>
        <v>23</v>
      </c>
      <c r="L22" s="104">
        <f t="shared" si="3"/>
        <v>14</v>
      </c>
      <c r="M22" s="126">
        <f t="shared" si="3"/>
        <v>9</v>
      </c>
    </row>
    <row r="23" spans="1:13" ht="30" customHeight="1" x14ac:dyDescent="0.2">
      <c r="A23" s="92" t="s">
        <v>96</v>
      </c>
      <c r="B23" s="98">
        <v>128</v>
      </c>
      <c r="C23" s="715">
        <v>78</v>
      </c>
      <c r="D23" s="729">
        <v>50</v>
      </c>
      <c r="E23" s="116">
        <v>19</v>
      </c>
      <c r="F23" s="103">
        <v>14</v>
      </c>
      <c r="G23" s="110">
        <v>5</v>
      </c>
      <c r="H23" s="116">
        <v>21</v>
      </c>
      <c r="I23" s="103">
        <v>16</v>
      </c>
      <c r="J23" s="110">
        <v>5</v>
      </c>
      <c r="K23" s="116">
        <v>23</v>
      </c>
      <c r="L23" s="103">
        <v>14</v>
      </c>
      <c r="M23" s="125">
        <v>9</v>
      </c>
    </row>
    <row r="24" spans="1:13" ht="30" customHeight="1" x14ac:dyDescent="0.2">
      <c r="A24" s="93" t="s">
        <v>45</v>
      </c>
      <c r="B24" s="99">
        <f t="shared" ref="B24:M24" si="4">B25</f>
        <v>36</v>
      </c>
      <c r="C24" s="105">
        <f t="shared" si="4"/>
        <v>22</v>
      </c>
      <c r="D24" s="112">
        <f t="shared" si="4"/>
        <v>14</v>
      </c>
      <c r="E24" s="117">
        <f t="shared" si="4"/>
        <v>4</v>
      </c>
      <c r="F24" s="104">
        <f t="shared" si="4"/>
        <v>3</v>
      </c>
      <c r="G24" s="111">
        <f t="shared" si="4"/>
        <v>1</v>
      </c>
      <c r="H24" s="117">
        <f t="shared" si="4"/>
        <v>10</v>
      </c>
      <c r="I24" s="104">
        <f t="shared" si="4"/>
        <v>7</v>
      </c>
      <c r="J24" s="111">
        <f t="shared" si="4"/>
        <v>3</v>
      </c>
      <c r="K24" s="117">
        <f t="shared" si="4"/>
        <v>5</v>
      </c>
      <c r="L24" s="104">
        <f t="shared" si="4"/>
        <v>2</v>
      </c>
      <c r="M24" s="126">
        <f t="shared" si="4"/>
        <v>3</v>
      </c>
    </row>
    <row r="25" spans="1:13" ht="30" customHeight="1" x14ac:dyDescent="0.2">
      <c r="A25" s="92" t="s">
        <v>106</v>
      </c>
      <c r="B25" s="98">
        <v>36</v>
      </c>
      <c r="C25" s="715">
        <v>22</v>
      </c>
      <c r="D25" s="729">
        <v>14</v>
      </c>
      <c r="E25" s="116">
        <v>4</v>
      </c>
      <c r="F25" s="103">
        <v>3</v>
      </c>
      <c r="G25" s="110">
        <v>1</v>
      </c>
      <c r="H25" s="116">
        <v>10</v>
      </c>
      <c r="I25" s="103">
        <v>7</v>
      </c>
      <c r="J25" s="110">
        <v>3</v>
      </c>
      <c r="K25" s="116">
        <v>5</v>
      </c>
      <c r="L25" s="103">
        <v>2</v>
      </c>
      <c r="M25" s="125">
        <v>3</v>
      </c>
    </row>
    <row r="26" spans="1:13" ht="30" customHeight="1" x14ac:dyDescent="0.2">
      <c r="A26" s="93" t="s">
        <v>107</v>
      </c>
      <c r="B26" s="99">
        <f t="shared" ref="B26:M26" si="5">SUM(B27:B29)</f>
        <v>536</v>
      </c>
      <c r="C26" s="104">
        <f t="shared" si="5"/>
        <v>242</v>
      </c>
      <c r="D26" s="111">
        <f t="shared" si="5"/>
        <v>294</v>
      </c>
      <c r="E26" s="117">
        <f t="shared" si="5"/>
        <v>72</v>
      </c>
      <c r="F26" s="104">
        <f t="shared" si="5"/>
        <v>28</v>
      </c>
      <c r="G26" s="111">
        <f t="shared" si="5"/>
        <v>44</v>
      </c>
      <c r="H26" s="117">
        <f t="shared" si="5"/>
        <v>91</v>
      </c>
      <c r="I26" s="104">
        <f t="shared" si="5"/>
        <v>50</v>
      </c>
      <c r="J26" s="111">
        <f t="shared" si="5"/>
        <v>41</v>
      </c>
      <c r="K26" s="117">
        <f t="shared" si="5"/>
        <v>83</v>
      </c>
      <c r="L26" s="104">
        <f t="shared" si="5"/>
        <v>35</v>
      </c>
      <c r="M26" s="126">
        <f t="shared" si="5"/>
        <v>48</v>
      </c>
    </row>
    <row r="27" spans="1:13" ht="30" customHeight="1" x14ac:dyDescent="0.2">
      <c r="A27" s="91" t="s">
        <v>51</v>
      </c>
      <c r="B27" s="97">
        <v>0</v>
      </c>
      <c r="C27" s="720">
        <v>0</v>
      </c>
      <c r="D27" s="723">
        <v>0</v>
      </c>
      <c r="E27" s="115">
        <v>0</v>
      </c>
      <c r="F27" s="102">
        <v>0</v>
      </c>
      <c r="G27" s="109">
        <v>0</v>
      </c>
      <c r="H27" s="115">
        <v>0</v>
      </c>
      <c r="I27" s="102">
        <v>0</v>
      </c>
      <c r="J27" s="109">
        <v>0</v>
      </c>
      <c r="K27" s="115">
        <v>0</v>
      </c>
      <c r="L27" s="102">
        <v>0</v>
      </c>
      <c r="M27" s="124">
        <v>0</v>
      </c>
    </row>
    <row r="28" spans="1:13" ht="30" customHeight="1" x14ac:dyDescent="0.2">
      <c r="A28" s="91" t="s">
        <v>123</v>
      </c>
      <c r="B28" s="97">
        <v>398</v>
      </c>
      <c r="C28" s="102">
        <v>184</v>
      </c>
      <c r="D28" s="109">
        <v>214</v>
      </c>
      <c r="E28" s="115">
        <v>48</v>
      </c>
      <c r="F28" s="102">
        <v>20</v>
      </c>
      <c r="G28" s="109">
        <v>28</v>
      </c>
      <c r="H28" s="115">
        <v>70</v>
      </c>
      <c r="I28" s="102">
        <v>43</v>
      </c>
      <c r="J28" s="109">
        <v>27</v>
      </c>
      <c r="K28" s="115">
        <v>61</v>
      </c>
      <c r="L28" s="102">
        <v>28</v>
      </c>
      <c r="M28" s="124">
        <v>33</v>
      </c>
    </row>
    <row r="29" spans="1:13" ht="30" customHeight="1" x14ac:dyDescent="0.2">
      <c r="A29" s="92" t="s">
        <v>392</v>
      </c>
      <c r="B29" s="98">
        <v>138</v>
      </c>
      <c r="C29" s="103">
        <v>58</v>
      </c>
      <c r="D29" s="110">
        <v>80</v>
      </c>
      <c r="E29" s="116">
        <v>24</v>
      </c>
      <c r="F29" s="103">
        <v>8</v>
      </c>
      <c r="G29" s="110">
        <v>16</v>
      </c>
      <c r="H29" s="116">
        <v>21</v>
      </c>
      <c r="I29" s="103">
        <v>7</v>
      </c>
      <c r="J29" s="110">
        <v>14</v>
      </c>
      <c r="K29" s="116">
        <v>22</v>
      </c>
      <c r="L29" s="103">
        <v>7</v>
      </c>
      <c r="M29" s="125">
        <v>15</v>
      </c>
    </row>
    <row r="30" spans="1:13" ht="30" customHeight="1" x14ac:dyDescent="0.2">
      <c r="A30" s="93" t="s">
        <v>108</v>
      </c>
      <c r="B30" s="99">
        <f t="shared" ref="B30:M30" si="6">SUM(B31:B34)</f>
        <v>487</v>
      </c>
      <c r="C30" s="104">
        <f t="shared" si="6"/>
        <v>252</v>
      </c>
      <c r="D30" s="111">
        <f t="shared" si="6"/>
        <v>235</v>
      </c>
      <c r="E30" s="117">
        <f t="shared" si="6"/>
        <v>71</v>
      </c>
      <c r="F30" s="104">
        <f t="shared" si="6"/>
        <v>40</v>
      </c>
      <c r="G30" s="111">
        <f t="shared" si="6"/>
        <v>31</v>
      </c>
      <c r="H30" s="117">
        <f t="shared" si="6"/>
        <v>73</v>
      </c>
      <c r="I30" s="104">
        <f t="shared" si="6"/>
        <v>40</v>
      </c>
      <c r="J30" s="111">
        <f t="shared" si="6"/>
        <v>33</v>
      </c>
      <c r="K30" s="117">
        <f t="shared" si="6"/>
        <v>75</v>
      </c>
      <c r="L30" s="104">
        <f t="shared" si="6"/>
        <v>41</v>
      </c>
      <c r="M30" s="126">
        <f t="shared" si="6"/>
        <v>34</v>
      </c>
    </row>
    <row r="31" spans="1:13" ht="30" customHeight="1" x14ac:dyDescent="0.2">
      <c r="A31" s="91" t="s">
        <v>84</v>
      </c>
      <c r="B31" s="97">
        <v>223</v>
      </c>
      <c r="C31" s="720">
        <v>116</v>
      </c>
      <c r="D31" s="723">
        <v>107</v>
      </c>
      <c r="E31" s="115">
        <v>37</v>
      </c>
      <c r="F31" s="102">
        <v>22</v>
      </c>
      <c r="G31" s="109">
        <v>15</v>
      </c>
      <c r="H31" s="115">
        <v>32</v>
      </c>
      <c r="I31" s="102">
        <v>19</v>
      </c>
      <c r="J31" s="109">
        <v>13</v>
      </c>
      <c r="K31" s="115">
        <v>34</v>
      </c>
      <c r="L31" s="102">
        <v>21</v>
      </c>
      <c r="M31" s="124">
        <v>13</v>
      </c>
    </row>
    <row r="32" spans="1:13" ht="30" customHeight="1" x14ac:dyDescent="0.2">
      <c r="A32" s="91" t="s">
        <v>67</v>
      </c>
      <c r="B32" s="97">
        <v>145</v>
      </c>
      <c r="C32" s="102">
        <v>68</v>
      </c>
      <c r="D32" s="109">
        <v>77</v>
      </c>
      <c r="E32" s="115">
        <v>15</v>
      </c>
      <c r="F32" s="102">
        <v>8</v>
      </c>
      <c r="G32" s="109">
        <v>7</v>
      </c>
      <c r="H32" s="115">
        <v>21</v>
      </c>
      <c r="I32" s="102">
        <v>10</v>
      </c>
      <c r="J32" s="109">
        <v>11</v>
      </c>
      <c r="K32" s="115">
        <v>18</v>
      </c>
      <c r="L32" s="102">
        <v>8</v>
      </c>
      <c r="M32" s="124">
        <v>10</v>
      </c>
    </row>
    <row r="33" spans="1:13" ht="30" customHeight="1" x14ac:dyDescent="0.2">
      <c r="A33" s="91" t="s">
        <v>113</v>
      </c>
      <c r="B33" s="97">
        <v>0</v>
      </c>
      <c r="C33" s="102">
        <v>0</v>
      </c>
      <c r="D33" s="109">
        <v>0</v>
      </c>
      <c r="E33" s="115">
        <v>0</v>
      </c>
      <c r="F33" s="102">
        <v>0</v>
      </c>
      <c r="G33" s="109">
        <v>0</v>
      </c>
      <c r="H33" s="115">
        <v>0</v>
      </c>
      <c r="I33" s="102">
        <v>0</v>
      </c>
      <c r="J33" s="109">
        <v>0</v>
      </c>
      <c r="K33" s="115">
        <v>0</v>
      </c>
      <c r="L33" s="102">
        <v>0</v>
      </c>
      <c r="M33" s="124">
        <v>0</v>
      </c>
    </row>
    <row r="34" spans="1:13" ht="30" customHeight="1" x14ac:dyDescent="0.2">
      <c r="A34" s="92" t="s">
        <v>115</v>
      </c>
      <c r="B34" s="98">
        <v>119</v>
      </c>
      <c r="C34" s="103">
        <v>68</v>
      </c>
      <c r="D34" s="110">
        <v>51</v>
      </c>
      <c r="E34" s="116">
        <v>19</v>
      </c>
      <c r="F34" s="103">
        <v>10</v>
      </c>
      <c r="G34" s="110">
        <v>9</v>
      </c>
      <c r="H34" s="116">
        <v>20</v>
      </c>
      <c r="I34" s="103">
        <v>11</v>
      </c>
      <c r="J34" s="110">
        <v>9</v>
      </c>
      <c r="K34" s="116">
        <v>23</v>
      </c>
      <c r="L34" s="103">
        <v>12</v>
      </c>
      <c r="M34" s="125">
        <v>11</v>
      </c>
    </row>
    <row r="35" spans="1:13" ht="30" customHeight="1" x14ac:dyDescent="0.2">
      <c r="A35" s="93" t="s">
        <v>99</v>
      </c>
      <c r="B35" s="99">
        <f t="shared" ref="B35:M35" si="7">B36</f>
        <v>669</v>
      </c>
      <c r="C35" s="104">
        <f t="shared" si="7"/>
        <v>350</v>
      </c>
      <c r="D35" s="111">
        <f t="shared" si="7"/>
        <v>319</v>
      </c>
      <c r="E35" s="117">
        <f t="shared" si="7"/>
        <v>100</v>
      </c>
      <c r="F35" s="104">
        <f t="shared" si="7"/>
        <v>53</v>
      </c>
      <c r="G35" s="111">
        <f t="shared" si="7"/>
        <v>47</v>
      </c>
      <c r="H35" s="117">
        <f t="shared" si="7"/>
        <v>114</v>
      </c>
      <c r="I35" s="104">
        <f t="shared" si="7"/>
        <v>58</v>
      </c>
      <c r="J35" s="111">
        <f t="shared" si="7"/>
        <v>56</v>
      </c>
      <c r="K35" s="117">
        <f t="shared" si="7"/>
        <v>90</v>
      </c>
      <c r="L35" s="104">
        <f t="shared" si="7"/>
        <v>51</v>
      </c>
      <c r="M35" s="126">
        <f t="shared" si="7"/>
        <v>39</v>
      </c>
    </row>
    <row r="36" spans="1:13" ht="30" customHeight="1" x14ac:dyDescent="0.2">
      <c r="A36" s="92" t="s">
        <v>393</v>
      </c>
      <c r="B36" s="98">
        <v>669</v>
      </c>
      <c r="C36" s="103">
        <v>350</v>
      </c>
      <c r="D36" s="110">
        <v>319</v>
      </c>
      <c r="E36" s="116">
        <v>100</v>
      </c>
      <c r="F36" s="103">
        <v>53</v>
      </c>
      <c r="G36" s="110">
        <v>47</v>
      </c>
      <c r="H36" s="116">
        <v>114</v>
      </c>
      <c r="I36" s="103">
        <v>58</v>
      </c>
      <c r="J36" s="110">
        <v>56</v>
      </c>
      <c r="K36" s="116">
        <v>90</v>
      </c>
      <c r="L36" s="103">
        <v>51</v>
      </c>
      <c r="M36" s="125">
        <v>39</v>
      </c>
    </row>
    <row r="37" spans="1:13" ht="30" customHeight="1" x14ac:dyDescent="0.2">
      <c r="A37" s="93" t="s">
        <v>116</v>
      </c>
      <c r="B37" s="99">
        <f t="shared" ref="B37:M37" si="8">B38+B39</f>
        <v>536</v>
      </c>
      <c r="C37" s="104">
        <f t="shared" si="8"/>
        <v>294</v>
      </c>
      <c r="D37" s="111">
        <f t="shared" si="8"/>
        <v>242</v>
      </c>
      <c r="E37" s="117">
        <f t="shared" si="8"/>
        <v>75</v>
      </c>
      <c r="F37" s="104">
        <f t="shared" si="8"/>
        <v>42</v>
      </c>
      <c r="G37" s="111">
        <f t="shared" si="8"/>
        <v>33</v>
      </c>
      <c r="H37" s="117">
        <f t="shared" si="8"/>
        <v>95</v>
      </c>
      <c r="I37" s="104">
        <f t="shared" si="8"/>
        <v>48</v>
      </c>
      <c r="J37" s="111">
        <f t="shared" si="8"/>
        <v>47</v>
      </c>
      <c r="K37" s="117">
        <f t="shared" si="8"/>
        <v>92</v>
      </c>
      <c r="L37" s="104">
        <f t="shared" si="8"/>
        <v>51</v>
      </c>
      <c r="M37" s="126">
        <f t="shared" si="8"/>
        <v>41</v>
      </c>
    </row>
    <row r="38" spans="1:13" ht="30" customHeight="1" x14ac:dyDescent="0.2">
      <c r="A38" s="91" t="s">
        <v>119</v>
      </c>
      <c r="B38" s="97">
        <v>466</v>
      </c>
      <c r="C38" s="102">
        <v>257</v>
      </c>
      <c r="D38" s="109">
        <v>209</v>
      </c>
      <c r="E38" s="115">
        <v>61</v>
      </c>
      <c r="F38" s="102">
        <v>37</v>
      </c>
      <c r="G38" s="109">
        <v>24</v>
      </c>
      <c r="H38" s="115">
        <v>83</v>
      </c>
      <c r="I38" s="102">
        <v>42</v>
      </c>
      <c r="J38" s="109">
        <v>41</v>
      </c>
      <c r="K38" s="115">
        <v>80</v>
      </c>
      <c r="L38" s="102">
        <v>45</v>
      </c>
      <c r="M38" s="124">
        <v>35</v>
      </c>
    </row>
    <row r="39" spans="1:13" ht="30" customHeight="1" x14ac:dyDescent="0.2">
      <c r="A39" s="94" t="s">
        <v>118</v>
      </c>
      <c r="B39" s="859">
        <v>70</v>
      </c>
      <c r="C39" s="734">
        <v>37</v>
      </c>
      <c r="D39" s="885">
        <v>33</v>
      </c>
      <c r="E39" s="860">
        <v>14</v>
      </c>
      <c r="F39" s="734">
        <v>5</v>
      </c>
      <c r="G39" s="885">
        <v>9</v>
      </c>
      <c r="H39" s="860">
        <v>12</v>
      </c>
      <c r="I39" s="734">
        <v>6</v>
      </c>
      <c r="J39" s="885">
        <v>6</v>
      </c>
      <c r="K39" s="860">
        <v>12</v>
      </c>
      <c r="L39" s="734">
        <v>6</v>
      </c>
      <c r="M39" s="892">
        <v>6</v>
      </c>
    </row>
    <row r="40" spans="1:13" ht="30" customHeight="1" x14ac:dyDescent="0.2">
      <c r="B40" s="100"/>
      <c r="C40" s="100"/>
      <c r="D40" s="100"/>
      <c r="E40" s="118"/>
      <c r="F40" s="118"/>
      <c r="G40" s="118"/>
      <c r="H40" s="118"/>
      <c r="I40" s="118"/>
      <c r="J40" s="118"/>
      <c r="K40" s="118"/>
      <c r="L40" s="118"/>
      <c r="M40" s="118"/>
    </row>
    <row r="41" spans="1:13" ht="30" customHeight="1" x14ac:dyDescent="0.15"/>
  </sheetData>
  <customSheetViews>
    <customSheetView guid="{2AAE3DF7-9749-4539-9FF8-8CC80BE2C78E}" scale="80" showPageBreaks="1" showGridLines="0" fitToPage="1" view="pageBreakPreview">
      <pane xSplit="1" ySplit="4" topLeftCell="B5" activePane="bottomRight" state="frozen"/>
      <selection pane="bottomRight" activeCell="A7" sqref="A7"/>
      <pageMargins left="0.59055118110236227" right="0.39370078740157483" top="0.31496062992125984" bottom="0.55118110236220474" header="0" footer="0.27559055118110237"/>
      <printOptions horizontalCentered="1" verticalCentered="1"/>
      <pageSetup paperSize="9" scale="70" firstPageNumber="14"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1" ySplit="4" topLeftCell="B22" state="frozen"/>
      <selection activeCell="B38" sqref="B38:M39"/>
      <pageMargins left="0.59055118110236227" right="0.39370078740157483" top="0.31496062992125984" bottom="0.55118110236220474" header="0" footer="0.27559055118110237"/>
      <printOptions horizontalCentered="1" verticalCentered="1"/>
      <pageSetup paperSize="9" firstPageNumber="14"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4" topLeftCell="B22" activePane="bottomRight" state="frozen"/>
      <selection pane="bottomRight" activeCell="B38" sqref="B38:M39"/>
      <pageMargins left="0.59055118110236227" right="0.39370078740157483" top="0.31496062992125984" bottom="0.55118110236220474" header="0" footer="0.27559055118110237"/>
      <printOptions horizontalCentered="1" verticalCentered="1"/>
      <pageSetup paperSize="9" scale="72" firstPageNumber="14"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4" topLeftCell="B5" state="frozen"/>
      <pageMargins left="0.59055118110236227" right="0.39370078740157483" top="0.31496062992125984" bottom="0.55118110236220474" header="0" footer="0.27559055118110237"/>
      <printOptions horizontalCentered="1" verticalCentered="1"/>
      <pageSetup paperSize="9" firstPageNumber="14"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4" topLeftCell="B22" activePane="bottomRight" state="frozen"/>
      <selection pane="bottomRight" activeCell="B38" sqref="B38:M39"/>
      <pageMargins left="0.59055118110236227" right="0.39370078740157483" top="0.31496062992125984" bottom="0.55118110236220474" header="0" footer="0.27559055118110237"/>
      <printOptions horizontalCentered="1" verticalCentered="1"/>
      <pageSetup paperSize="9" scale="72" firstPageNumber="14"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4" topLeftCell="F5" activePane="bottomRight" state="frozen"/>
      <selection pane="bottomRight"/>
      <pageMargins left="0.59055118110236227" right="0.39370078740157483" top="0.31496062992125984" bottom="0.55118110236220474" header="0" footer="0.27559055118110237"/>
      <printOptions horizontalCentered="1" verticalCentered="1"/>
      <pageSetup paperSize="9" scale="72" firstPageNumber="14" orientation="portrait" useFirstPageNumber="1" r:id="rId6"/>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70" firstPageNumber="14" orientation="portrait" useFirstPageNumber="1" r:id="rId7"/>
  <headerFooter scaleWithDoc="0" alignWithMargins="0">
    <oddFooter>&amp;C-&amp;A-</oddFooter>
    <evenFooter>&amp;C- &amp;P -</evenFooter>
    <firstFooter>&amp;C- &amp;P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43"/>
  <sheetViews>
    <sheetView showGridLines="0" view="pageBreakPreview" zoomScaleNormal="75" zoomScaleSheetLayoutView="100" workbookViewId="0">
      <pane xSplit="1" ySplit="4" topLeftCell="B5" activePane="bottomRight" state="frozen"/>
      <selection pane="topRight" activeCell="B1" sqref="B1"/>
      <selection pane="bottomLeft" activeCell="A5" sqref="A5"/>
      <selection pane="bottomRight" activeCell="G6" sqref="G6"/>
    </sheetView>
  </sheetViews>
  <sheetFormatPr defaultColWidth="9" defaultRowHeight="13.5" x14ac:dyDescent="0.15"/>
  <cols>
    <col min="1" max="1" width="21.25" style="43" customWidth="1" collapsed="1"/>
    <col min="2" max="4" width="12.75" style="43" customWidth="1" collapsed="1"/>
    <col min="5" max="5" width="12.5" style="43" bestFit="1" customWidth="1" collapsed="1"/>
    <col min="6" max="7" width="10.875" style="43" bestFit="1" customWidth="1" collapsed="1"/>
    <col min="8" max="8" width="12.5" style="43" bestFit="1" customWidth="1" collapsed="1"/>
    <col min="9" max="9" width="10.875" style="43" bestFit="1" customWidth="1" collapsed="1"/>
    <col min="10" max="10" width="12.5" style="43" bestFit="1" customWidth="1" collapsed="1"/>
    <col min="11" max="16384" width="9" style="43" collapsed="1"/>
  </cols>
  <sheetData>
    <row r="2" spans="1:10" ht="27" customHeight="1" x14ac:dyDescent="0.15">
      <c r="A2" s="46" t="s">
        <v>408</v>
      </c>
      <c r="J2" s="128" t="s">
        <v>95</v>
      </c>
    </row>
    <row r="3" spans="1:10" ht="27" customHeight="1" x14ac:dyDescent="0.2">
      <c r="A3" s="47" t="s">
        <v>35</v>
      </c>
      <c r="B3" s="65" t="s">
        <v>131</v>
      </c>
      <c r="C3" s="65"/>
      <c r="D3" s="106"/>
      <c r="E3" s="65" t="s">
        <v>138</v>
      </c>
      <c r="F3" s="65"/>
      <c r="G3" s="106"/>
      <c r="H3" s="65" t="s">
        <v>44</v>
      </c>
      <c r="I3" s="65"/>
      <c r="J3" s="121"/>
    </row>
    <row r="4" spans="1:10" s="44" customFormat="1" ht="27" customHeight="1" x14ac:dyDescent="0.2">
      <c r="A4" s="90" t="s">
        <v>101</v>
      </c>
      <c r="B4" s="113" t="s">
        <v>56</v>
      </c>
      <c r="C4" s="648" t="s">
        <v>11</v>
      </c>
      <c r="D4" s="107" t="s">
        <v>10</v>
      </c>
      <c r="E4" s="113" t="s">
        <v>56</v>
      </c>
      <c r="F4" s="648" t="s">
        <v>11</v>
      </c>
      <c r="G4" s="107" t="s">
        <v>10</v>
      </c>
      <c r="H4" s="113" t="s">
        <v>56</v>
      </c>
      <c r="I4" s="648" t="s">
        <v>11</v>
      </c>
      <c r="J4" s="122" t="s">
        <v>10</v>
      </c>
    </row>
    <row r="5" spans="1:10" s="89" customFormat="1" ht="30" customHeight="1" x14ac:dyDescent="0.15">
      <c r="A5" s="8" t="s">
        <v>424</v>
      </c>
      <c r="B5" s="96">
        <v>5996</v>
      </c>
      <c r="C5" s="101">
        <v>3071</v>
      </c>
      <c r="D5" s="108">
        <v>2925</v>
      </c>
      <c r="E5" s="114">
        <v>6109</v>
      </c>
      <c r="F5" s="101">
        <v>3067</v>
      </c>
      <c r="G5" s="108">
        <v>3042</v>
      </c>
      <c r="H5" s="114">
        <v>6321</v>
      </c>
      <c r="I5" s="101">
        <v>3211</v>
      </c>
      <c r="J5" s="123">
        <v>3110</v>
      </c>
    </row>
    <row r="6" spans="1:10" ht="30" customHeight="1" x14ac:dyDescent="0.15">
      <c r="A6" s="8" t="s">
        <v>425</v>
      </c>
      <c r="B6" s="96">
        <f t="shared" ref="B6:J6" si="0">B7+B8</f>
        <v>5867</v>
      </c>
      <c r="C6" s="101">
        <f t="shared" si="0"/>
        <v>3002</v>
      </c>
      <c r="D6" s="108">
        <f t="shared" si="0"/>
        <v>2865</v>
      </c>
      <c r="E6" s="114">
        <f t="shared" si="0"/>
        <v>5995</v>
      </c>
      <c r="F6" s="101">
        <f t="shared" si="0"/>
        <v>3073</v>
      </c>
      <c r="G6" s="108">
        <f t="shared" si="0"/>
        <v>2922</v>
      </c>
      <c r="H6" s="114">
        <f t="shared" si="0"/>
        <v>6105</v>
      </c>
      <c r="I6" s="101">
        <f t="shared" si="0"/>
        <v>3066</v>
      </c>
      <c r="J6" s="123">
        <f t="shared" si="0"/>
        <v>3039</v>
      </c>
    </row>
    <row r="7" spans="1:10" ht="30" customHeight="1" x14ac:dyDescent="0.2">
      <c r="A7" s="91" t="s">
        <v>53</v>
      </c>
      <c r="B7" s="115">
        <f t="shared" ref="B7:J7" si="1">SUM(B9:B21)</f>
        <v>5442</v>
      </c>
      <c r="C7" s="102">
        <f t="shared" si="1"/>
        <v>2797</v>
      </c>
      <c r="D7" s="109">
        <f t="shared" si="1"/>
        <v>2645</v>
      </c>
      <c r="E7" s="115">
        <f t="shared" si="1"/>
        <v>5593</v>
      </c>
      <c r="F7" s="102">
        <f t="shared" si="1"/>
        <v>2869</v>
      </c>
      <c r="G7" s="109">
        <f t="shared" si="1"/>
        <v>2724</v>
      </c>
      <c r="H7" s="115">
        <f t="shared" si="1"/>
        <v>5653</v>
      </c>
      <c r="I7" s="102">
        <f t="shared" si="1"/>
        <v>2830</v>
      </c>
      <c r="J7" s="124">
        <f t="shared" si="1"/>
        <v>2823</v>
      </c>
    </row>
    <row r="8" spans="1:10" ht="30" customHeight="1" x14ac:dyDescent="0.2">
      <c r="A8" s="92" t="s">
        <v>133</v>
      </c>
      <c r="B8" s="116">
        <f t="shared" ref="B8:J8" si="2">B22+B24+B26+B30+B35+B37</f>
        <v>425</v>
      </c>
      <c r="C8" s="103">
        <f t="shared" si="2"/>
        <v>205</v>
      </c>
      <c r="D8" s="110">
        <f t="shared" si="2"/>
        <v>220</v>
      </c>
      <c r="E8" s="116">
        <f t="shared" si="2"/>
        <v>402</v>
      </c>
      <c r="F8" s="103">
        <f t="shared" si="2"/>
        <v>204</v>
      </c>
      <c r="G8" s="110">
        <f t="shared" si="2"/>
        <v>198</v>
      </c>
      <c r="H8" s="116">
        <f t="shared" si="2"/>
        <v>452</v>
      </c>
      <c r="I8" s="103">
        <f t="shared" si="2"/>
        <v>236</v>
      </c>
      <c r="J8" s="125">
        <f t="shared" si="2"/>
        <v>216</v>
      </c>
    </row>
    <row r="9" spans="1:10" ht="30" customHeight="1" x14ac:dyDescent="0.2">
      <c r="A9" s="91" t="s">
        <v>83</v>
      </c>
      <c r="B9" s="115">
        <v>2176</v>
      </c>
      <c r="C9" s="102">
        <v>1113</v>
      </c>
      <c r="D9" s="109">
        <v>1063</v>
      </c>
      <c r="E9" s="115">
        <v>2281</v>
      </c>
      <c r="F9" s="102">
        <v>1195</v>
      </c>
      <c r="G9" s="109">
        <v>1086</v>
      </c>
      <c r="H9" s="115">
        <v>2206</v>
      </c>
      <c r="I9" s="102">
        <v>1095</v>
      </c>
      <c r="J9" s="124">
        <v>1111</v>
      </c>
    </row>
    <row r="10" spans="1:10" ht="30" customHeight="1" x14ac:dyDescent="0.2">
      <c r="A10" s="91" t="s">
        <v>89</v>
      </c>
      <c r="B10" s="115">
        <v>246</v>
      </c>
      <c r="C10" s="102">
        <v>138</v>
      </c>
      <c r="D10" s="109">
        <v>108</v>
      </c>
      <c r="E10" s="115">
        <v>249</v>
      </c>
      <c r="F10" s="102">
        <v>126</v>
      </c>
      <c r="G10" s="109">
        <v>123</v>
      </c>
      <c r="H10" s="115">
        <v>264</v>
      </c>
      <c r="I10" s="102">
        <v>141</v>
      </c>
      <c r="J10" s="124">
        <v>123</v>
      </c>
    </row>
    <row r="11" spans="1:10" ht="30" customHeight="1" x14ac:dyDescent="0.2">
      <c r="A11" s="91" t="s">
        <v>69</v>
      </c>
      <c r="B11" s="115">
        <v>553</v>
      </c>
      <c r="C11" s="102">
        <v>270</v>
      </c>
      <c r="D11" s="109">
        <v>283</v>
      </c>
      <c r="E11" s="115">
        <v>528</v>
      </c>
      <c r="F11" s="102">
        <v>273</v>
      </c>
      <c r="G11" s="109">
        <v>255</v>
      </c>
      <c r="H11" s="115">
        <v>554</v>
      </c>
      <c r="I11" s="102">
        <v>246</v>
      </c>
      <c r="J11" s="124">
        <v>308</v>
      </c>
    </row>
    <row r="12" spans="1:10" ht="30" customHeight="1" x14ac:dyDescent="0.2">
      <c r="A12" s="91" t="s">
        <v>90</v>
      </c>
      <c r="B12" s="115">
        <v>383</v>
      </c>
      <c r="C12" s="102">
        <v>211</v>
      </c>
      <c r="D12" s="109">
        <v>172</v>
      </c>
      <c r="E12" s="115">
        <v>398</v>
      </c>
      <c r="F12" s="102">
        <v>214</v>
      </c>
      <c r="G12" s="109">
        <v>184</v>
      </c>
      <c r="H12" s="115">
        <v>406</v>
      </c>
      <c r="I12" s="102">
        <v>203</v>
      </c>
      <c r="J12" s="124">
        <v>203</v>
      </c>
    </row>
    <row r="13" spans="1:10" ht="30" customHeight="1" x14ac:dyDescent="0.2">
      <c r="A13" s="91" t="s">
        <v>230</v>
      </c>
      <c r="B13" s="115">
        <v>92</v>
      </c>
      <c r="C13" s="102">
        <v>55</v>
      </c>
      <c r="D13" s="109">
        <v>37</v>
      </c>
      <c r="E13" s="115">
        <v>123</v>
      </c>
      <c r="F13" s="102">
        <v>62</v>
      </c>
      <c r="G13" s="109">
        <v>61</v>
      </c>
      <c r="H13" s="115">
        <v>96</v>
      </c>
      <c r="I13" s="102">
        <v>45</v>
      </c>
      <c r="J13" s="124">
        <v>51</v>
      </c>
    </row>
    <row r="14" spans="1:10" ht="30" customHeight="1" x14ac:dyDescent="0.2">
      <c r="A14" s="91" t="s">
        <v>198</v>
      </c>
      <c r="B14" s="115">
        <v>199</v>
      </c>
      <c r="C14" s="102">
        <v>114</v>
      </c>
      <c r="D14" s="109">
        <v>85</v>
      </c>
      <c r="E14" s="115">
        <v>259</v>
      </c>
      <c r="F14" s="102">
        <v>121</v>
      </c>
      <c r="G14" s="109">
        <v>138</v>
      </c>
      <c r="H14" s="115">
        <v>235</v>
      </c>
      <c r="I14" s="102">
        <v>132</v>
      </c>
      <c r="J14" s="124">
        <v>103</v>
      </c>
    </row>
    <row r="15" spans="1:10" ht="30" customHeight="1" x14ac:dyDescent="0.2">
      <c r="A15" s="91" t="s">
        <v>137</v>
      </c>
      <c r="B15" s="115">
        <v>151</v>
      </c>
      <c r="C15" s="102">
        <v>79</v>
      </c>
      <c r="D15" s="109">
        <v>72</v>
      </c>
      <c r="E15" s="115">
        <v>177</v>
      </c>
      <c r="F15" s="102">
        <v>89</v>
      </c>
      <c r="G15" s="109">
        <v>88</v>
      </c>
      <c r="H15" s="115">
        <v>193</v>
      </c>
      <c r="I15" s="102">
        <v>100</v>
      </c>
      <c r="J15" s="124">
        <v>93</v>
      </c>
    </row>
    <row r="16" spans="1:10" ht="30" customHeight="1" x14ac:dyDescent="0.2">
      <c r="A16" s="91" t="s">
        <v>231</v>
      </c>
      <c r="B16" s="115">
        <v>460</v>
      </c>
      <c r="C16" s="102">
        <v>233</v>
      </c>
      <c r="D16" s="109">
        <v>227</v>
      </c>
      <c r="E16" s="115">
        <v>442</v>
      </c>
      <c r="F16" s="102">
        <v>227</v>
      </c>
      <c r="G16" s="109">
        <v>215</v>
      </c>
      <c r="H16" s="115">
        <v>531</v>
      </c>
      <c r="I16" s="102">
        <v>269</v>
      </c>
      <c r="J16" s="124">
        <v>262</v>
      </c>
    </row>
    <row r="17" spans="1:10" ht="30" customHeight="1" x14ac:dyDescent="0.2">
      <c r="A17" s="91" t="s">
        <v>47</v>
      </c>
      <c r="B17" s="115">
        <v>231</v>
      </c>
      <c r="C17" s="102">
        <v>116</v>
      </c>
      <c r="D17" s="109">
        <v>115</v>
      </c>
      <c r="E17" s="115">
        <v>237</v>
      </c>
      <c r="F17" s="102">
        <v>113</v>
      </c>
      <c r="G17" s="109">
        <v>124</v>
      </c>
      <c r="H17" s="115">
        <v>227</v>
      </c>
      <c r="I17" s="102">
        <v>116</v>
      </c>
      <c r="J17" s="124">
        <v>111</v>
      </c>
    </row>
    <row r="18" spans="1:10" ht="30" customHeight="1" x14ac:dyDescent="0.2">
      <c r="A18" s="91" t="s">
        <v>100</v>
      </c>
      <c r="B18" s="115">
        <v>516</v>
      </c>
      <c r="C18" s="102">
        <v>257</v>
      </c>
      <c r="D18" s="109">
        <v>259</v>
      </c>
      <c r="E18" s="115">
        <v>481</v>
      </c>
      <c r="F18" s="102">
        <v>254</v>
      </c>
      <c r="G18" s="109">
        <v>227</v>
      </c>
      <c r="H18" s="115">
        <v>522</v>
      </c>
      <c r="I18" s="102">
        <v>274</v>
      </c>
      <c r="J18" s="124">
        <v>248</v>
      </c>
    </row>
    <row r="19" spans="1:10" ht="30" customHeight="1" x14ac:dyDescent="0.2">
      <c r="A19" s="91" t="s">
        <v>224</v>
      </c>
      <c r="B19" s="115">
        <v>150</v>
      </c>
      <c r="C19" s="102">
        <v>72</v>
      </c>
      <c r="D19" s="109">
        <v>78</v>
      </c>
      <c r="E19" s="115">
        <v>136</v>
      </c>
      <c r="F19" s="102">
        <v>65</v>
      </c>
      <c r="G19" s="109">
        <v>71</v>
      </c>
      <c r="H19" s="115">
        <v>165</v>
      </c>
      <c r="I19" s="102">
        <v>80</v>
      </c>
      <c r="J19" s="124">
        <v>85</v>
      </c>
    </row>
    <row r="20" spans="1:10" ht="30" customHeight="1" x14ac:dyDescent="0.2">
      <c r="A20" s="91" t="s">
        <v>227</v>
      </c>
      <c r="B20" s="115">
        <v>140</v>
      </c>
      <c r="C20" s="102">
        <v>62</v>
      </c>
      <c r="D20" s="109">
        <v>78</v>
      </c>
      <c r="E20" s="115">
        <v>145</v>
      </c>
      <c r="F20" s="102">
        <v>67</v>
      </c>
      <c r="G20" s="109">
        <v>78</v>
      </c>
      <c r="H20" s="115">
        <v>129</v>
      </c>
      <c r="I20" s="102">
        <v>70</v>
      </c>
      <c r="J20" s="124">
        <v>59</v>
      </c>
    </row>
    <row r="21" spans="1:10" ht="30" customHeight="1" x14ac:dyDescent="0.2">
      <c r="A21" s="92" t="s">
        <v>228</v>
      </c>
      <c r="B21" s="116">
        <v>145</v>
      </c>
      <c r="C21" s="103">
        <v>77</v>
      </c>
      <c r="D21" s="110">
        <v>68</v>
      </c>
      <c r="E21" s="116">
        <v>137</v>
      </c>
      <c r="F21" s="103">
        <v>63</v>
      </c>
      <c r="G21" s="110">
        <v>74</v>
      </c>
      <c r="H21" s="116">
        <v>125</v>
      </c>
      <c r="I21" s="103">
        <v>59</v>
      </c>
      <c r="J21" s="125">
        <v>66</v>
      </c>
    </row>
    <row r="22" spans="1:10" ht="30" customHeight="1" x14ac:dyDescent="0.2">
      <c r="A22" s="93" t="s">
        <v>86</v>
      </c>
      <c r="B22" s="117">
        <f t="shared" ref="B22:J22" si="3">B23</f>
        <v>16</v>
      </c>
      <c r="C22" s="104">
        <f t="shared" si="3"/>
        <v>8</v>
      </c>
      <c r="D22" s="111">
        <f t="shared" si="3"/>
        <v>8</v>
      </c>
      <c r="E22" s="117">
        <f t="shared" si="3"/>
        <v>20</v>
      </c>
      <c r="F22" s="104">
        <f t="shared" si="3"/>
        <v>9</v>
      </c>
      <c r="G22" s="111">
        <f t="shared" si="3"/>
        <v>11</v>
      </c>
      <c r="H22" s="117">
        <f t="shared" si="3"/>
        <v>29</v>
      </c>
      <c r="I22" s="104">
        <f t="shared" si="3"/>
        <v>17</v>
      </c>
      <c r="J22" s="126">
        <f t="shared" si="3"/>
        <v>12</v>
      </c>
    </row>
    <row r="23" spans="1:10" ht="30" customHeight="1" x14ac:dyDescent="0.2">
      <c r="A23" s="92" t="s">
        <v>96</v>
      </c>
      <c r="B23" s="116">
        <v>16</v>
      </c>
      <c r="C23" s="103">
        <v>8</v>
      </c>
      <c r="D23" s="110">
        <v>8</v>
      </c>
      <c r="E23" s="116">
        <v>20</v>
      </c>
      <c r="F23" s="103">
        <v>9</v>
      </c>
      <c r="G23" s="110">
        <v>11</v>
      </c>
      <c r="H23" s="116">
        <v>29</v>
      </c>
      <c r="I23" s="103">
        <v>17</v>
      </c>
      <c r="J23" s="125">
        <v>12</v>
      </c>
    </row>
    <row r="24" spans="1:10" ht="30" customHeight="1" x14ac:dyDescent="0.2">
      <c r="A24" s="93" t="s">
        <v>45</v>
      </c>
      <c r="B24" s="117">
        <f t="shared" ref="B24:J24" si="4">B25</f>
        <v>3</v>
      </c>
      <c r="C24" s="104">
        <f t="shared" si="4"/>
        <v>2</v>
      </c>
      <c r="D24" s="111">
        <f t="shared" si="4"/>
        <v>1</v>
      </c>
      <c r="E24" s="117">
        <f t="shared" si="4"/>
        <v>8</v>
      </c>
      <c r="F24" s="104">
        <f t="shared" si="4"/>
        <v>5</v>
      </c>
      <c r="G24" s="111">
        <f t="shared" si="4"/>
        <v>3</v>
      </c>
      <c r="H24" s="117">
        <f t="shared" si="4"/>
        <v>6</v>
      </c>
      <c r="I24" s="104">
        <f t="shared" si="4"/>
        <v>3</v>
      </c>
      <c r="J24" s="126">
        <f t="shared" si="4"/>
        <v>3</v>
      </c>
    </row>
    <row r="25" spans="1:10" ht="30" customHeight="1" x14ac:dyDescent="0.2">
      <c r="A25" s="92" t="s">
        <v>106</v>
      </c>
      <c r="B25" s="116">
        <v>3</v>
      </c>
      <c r="C25" s="103">
        <v>2</v>
      </c>
      <c r="D25" s="110">
        <v>1</v>
      </c>
      <c r="E25" s="116">
        <v>8</v>
      </c>
      <c r="F25" s="103">
        <v>5</v>
      </c>
      <c r="G25" s="110">
        <v>3</v>
      </c>
      <c r="H25" s="116">
        <v>6</v>
      </c>
      <c r="I25" s="103">
        <v>3</v>
      </c>
      <c r="J25" s="125">
        <v>3</v>
      </c>
    </row>
    <row r="26" spans="1:10" ht="30" customHeight="1" x14ac:dyDescent="0.2">
      <c r="A26" s="93" t="s">
        <v>107</v>
      </c>
      <c r="B26" s="117">
        <f t="shared" ref="B26:J26" si="5">SUM(B27:B29)</f>
        <v>99</v>
      </c>
      <c r="C26" s="104">
        <f t="shared" si="5"/>
        <v>42</v>
      </c>
      <c r="D26" s="111">
        <f t="shared" si="5"/>
        <v>57</v>
      </c>
      <c r="E26" s="117">
        <f t="shared" si="5"/>
        <v>80</v>
      </c>
      <c r="F26" s="104">
        <f t="shared" si="5"/>
        <v>36</v>
      </c>
      <c r="G26" s="111">
        <f t="shared" si="5"/>
        <v>44</v>
      </c>
      <c r="H26" s="117">
        <f t="shared" si="5"/>
        <v>111</v>
      </c>
      <c r="I26" s="104">
        <f t="shared" si="5"/>
        <v>51</v>
      </c>
      <c r="J26" s="126">
        <f t="shared" si="5"/>
        <v>60</v>
      </c>
    </row>
    <row r="27" spans="1:10" ht="30" customHeight="1" x14ac:dyDescent="0.2">
      <c r="A27" s="91" t="s">
        <v>51</v>
      </c>
      <c r="B27" s="115">
        <v>0</v>
      </c>
      <c r="C27" s="102">
        <v>0</v>
      </c>
      <c r="D27" s="109">
        <v>0</v>
      </c>
      <c r="E27" s="115">
        <v>0</v>
      </c>
      <c r="F27" s="102">
        <v>0</v>
      </c>
      <c r="G27" s="109">
        <v>0</v>
      </c>
      <c r="H27" s="115">
        <v>0</v>
      </c>
      <c r="I27" s="102">
        <v>0</v>
      </c>
      <c r="J27" s="124">
        <v>0</v>
      </c>
    </row>
    <row r="28" spans="1:10" ht="30" customHeight="1" x14ac:dyDescent="0.2">
      <c r="A28" s="91" t="s">
        <v>123</v>
      </c>
      <c r="B28" s="115">
        <v>71</v>
      </c>
      <c r="C28" s="102">
        <v>28</v>
      </c>
      <c r="D28" s="109">
        <v>43</v>
      </c>
      <c r="E28" s="115">
        <v>64</v>
      </c>
      <c r="F28" s="102">
        <v>27</v>
      </c>
      <c r="G28" s="109">
        <v>37</v>
      </c>
      <c r="H28" s="115">
        <v>84</v>
      </c>
      <c r="I28" s="102">
        <v>38</v>
      </c>
      <c r="J28" s="124">
        <v>46</v>
      </c>
    </row>
    <row r="29" spans="1:10" ht="30" customHeight="1" x14ac:dyDescent="0.2">
      <c r="A29" s="92" t="s">
        <v>46</v>
      </c>
      <c r="B29" s="116">
        <v>28</v>
      </c>
      <c r="C29" s="103">
        <v>14</v>
      </c>
      <c r="D29" s="110">
        <v>14</v>
      </c>
      <c r="E29" s="116">
        <v>16</v>
      </c>
      <c r="F29" s="103">
        <v>9</v>
      </c>
      <c r="G29" s="110">
        <v>7</v>
      </c>
      <c r="H29" s="116">
        <v>27</v>
      </c>
      <c r="I29" s="103">
        <v>13</v>
      </c>
      <c r="J29" s="125">
        <v>14</v>
      </c>
    </row>
    <row r="30" spans="1:10" ht="30" customHeight="1" x14ac:dyDescent="0.2">
      <c r="A30" s="93" t="s">
        <v>108</v>
      </c>
      <c r="B30" s="117">
        <f t="shared" ref="B30:J30" si="6">SUM(B31:B34)</f>
        <v>87</v>
      </c>
      <c r="C30" s="104">
        <f t="shared" si="6"/>
        <v>45</v>
      </c>
      <c r="D30" s="111">
        <f t="shared" si="6"/>
        <v>42</v>
      </c>
      <c r="E30" s="117">
        <f t="shared" si="6"/>
        <v>85</v>
      </c>
      <c r="F30" s="104">
        <f t="shared" si="6"/>
        <v>38</v>
      </c>
      <c r="G30" s="111">
        <f t="shared" si="6"/>
        <v>47</v>
      </c>
      <c r="H30" s="117">
        <f t="shared" si="6"/>
        <v>96</v>
      </c>
      <c r="I30" s="104">
        <f t="shared" si="6"/>
        <v>48</v>
      </c>
      <c r="J30" s="126">
        <f t="shared" si="6"/>
        <v>48</v>
      </c>
    </row>
    <row r="31" spans="1:10" ht="30" customHeight="1" x14ac:dyDescent="0.2">
      <c r="A31" s="91" t="s">
        <v>84</v>
      </c>
      <c r="B31" s="115">
        <v>37</v>
      </c>
      <c r="C31" s="102">
        <v>18</v>
      </c>
      <c r="D31" s="109">
        <v>19</v>
      </c>
      <c r="E31" s="115">
        <v>41</v>
      </c>
      <c r="F31" s="102">
        <v>14</v>
      </c>
      <c r="G31" s="109">
        <v>27</v>
      </c>
      <c r="H31" s="115">
        <v>42</v>
      </c>
      <c r="I31" s="102">
        <v>22</v>
      </c>
      <c r="J31" s="124">
        <v>20</v>
      </c>
    </row>
    <row r="32" spans="1:10" ht="30" customHeight="1" x14ac:dyDescent="0.2">
      <c r="A32" s="91" t="s">
        <v>67</v>
      </c>
      <c r="B32" s="115">
        <v>29</v>
      </c>
      <c r="C32" s="102">
        <v>13</v>
      </c>
      <c r="D32" s="109">
        <v>16</v>
      </c>
      <c r="E32" s="115">
        <v>28</v>
      </c>
      <c r="F32" s="102">
        <v>16</v>
      </c>
      <c r="G32" s="109">
        <v>12</v>
      </c>
      <c r="H32" s="115">
        <v>34</v>
      </c>
      <c r="I32" s="102">
        <v>13</v>
      </c>
      <c r="J32" s="124">
        <v>21</v>
      </c>
    </row>
    <row r="33" spans="1:10" ht="30" customHeight="1" x14ac:dyDescent="0.2">
      <c r="A33" s="91" t="s">
        <v>113</v>
      </c>
      <c r="B33" s="115">
        <v>0</v>
      </c>
      <c r="C33" s="102">
        <v>0</v>
      </c>
      <c r="D33" s="109">
        <v>0</v>
      </c>
      <c r="E33" s="115">
        <v>0</v>
      </c>
      <c r="F33" s="102">
        <v>0</v>
      </c>
      <c r="G33" s="109">
        <v>0</v>
      </c>
      <c r="H33" s="115">
        <v>0</v>
      </c>
      <c r="I33" s="102">
        <v>0</v>
      </c>
      <c r="J33" s="124">
        <v>0</v>
      </c>
    </row>
    <row r="34" spans="1:10" ht="30" customHeight="1" x14ac:dyDescent="0.2">
      <c r="A34" s="92" t="s">
        <v>115</v>
      </c>
      <c r="B34" s="116">
        <v>21</v>
      </c>
      <c r="C34" s="103">
        <v>14</v>
      </c>
      <c r="D34" s="110">
        <v>7</v>
      </c>
      <c r="E34" s="116">
        <v>16</v>
      </c>
      <c r="F34" s="103">
        <v>8</v>
      </c>
      <c r="G34" s="110">
        <v>8</v>
      </c>
      <c r="H34" s="116">
        <v>20</v>
      </c>
      <c r="I34" s="103">
        <v>13</v>
      </c>
      <c r="J34" s="125">
        <v>7</v>
      </c>
    </row>
    <row r="35" spans="1:10" ht="30" customHeight="1" x14ac:dyDescent="0.2">
      <c r="A35" s="93" t="s">
        <v>99</v>
      </c>
      <c r="B35" s="117">
        <f t="shared" ref="B35:J35" si="7">B36</f>
        <v>136</v>
      </c>
      <c r="C35" s="104">
        <f t="shared" si="7"/>
        <v>63</v>
      </c>
      <c r="D35" s="111">
        <f t="shared" si="7"/>
        <v>73</v>
      </c>
      <c r="E35" s="117">
        <f t="shared" si="7"/>
        <v>120</v>
      </c>
      <c r="F35" s="104">
        <f t="shared" si="7"/>
        <v>72</v>
      </c>
      <c r="G35" s="111">
        <f t="shared" si="7"/>
        <v>48</v>
      </c>
      <c r="H35" s="117">
        <f t="shared" si="7"/>
        <v>109</v>
      </c>
      <c r="I35" s="104">
        <f t="shared" si="7"/>
        <v>53</v>
      </c>
      <c r="J35" s="126">
        <f t="shared" si="7"/>
        <v>56</v>
      </c>
    </row>
    <row r="36" spans="1:10" ht="30" customHeight="1" x14ac:dyDescent="0.2">
      <c r="A36" s="92" t="s">
        <v>229</v>
      </c>
      <c r="B36" s="116">
        <v>136</v>
      </c>
      <c r="C36" s="103">
        <v>63</v>
      </c>
      <c r="D36" s="110">
        <v>73</v>
      </c>
      <c r="E36" s="116">
        <v>120</v>
      </c>
      <c r="F36" s="103">
        <v>72</v>
      </c>
      <c r="G36" s="110">
        <v>48</v>
      </c>
      <c r="H36" s="116">
        <v>109</v>
      </c>
      <c r="I36" s="103">
        <v>53</v>
      </c>
      <c r="J36" s="125">
        <v>56</v>
      </c>
    </row>
    <row r="37" spans="1:10" ht="30" customHeight="1" x14ac:dyDescent="0.2">
      <c r="A37" s="93" t="s">
        <v>116</v>
      </c>
      <c r="B37" s="117">
        <f t="shared" ref="B37:J37" si="8">B38+B39</f>
        <v>84</v>
      </c>
      <c r="C37" s="104">
        <f t="shared" si="8"/>
        <v>45</v>
      </c>
      <c r="D37" s="111">
        <f t="shared" si="8"/>
        <v>39</v>
      </c>
      <c r="E37" s="117">
        <f t="shared" si="8"/>
        <v>89</v>
      </c>
      <c r="F37" s="104">
        <f t="shared" si="8"/>
        <v>44</v>
      </c>
      <c r="G37" s="111">
        <f t="shared" si="8"/>
        <v>45</v>
      </c>
      <c r="H37" s="117">
        <f t="shared" si="8"/>
        <v>101</v>
      </c>
      <c r="I37" s="104">
        <f t="shared" si="8"/>
        <v>64</v>
      </c>
      <c r="J37" s="126">
        <f t="shared" si="8"/>
        <v>37</v>
      </c>
    </row>
    <row r="38" spans="1:10" ht="30" customHeight="1" x14ac:dyDescent="0.2">
      <c r="A38" s="91" t="s">
        <v>119</v>
      </c>
      <c r="B38" s="115">
        <v>74</v>
      </c>
      <c r="C38" s="102">
        <v>38</v>
      </c>
      <c r="D38" s="109">
        <v>36</v>
      </c>
      <c r="E38" s="115">
        <v>78</v>
      </c>
      <c r="F38" s="102">
        <v>40</v>
      </c>
      <c r="G38" s="109">
        <v>38</v>
      </c>
      <c r="H38" s="115">
        <v>90</v>
      </c>
      <c r="I38" s="102">
        <v>55</v>
      </c>
      <c r="J38" s="124">
        <v>35</v>
      </c>
    </row>
    <row r="39" spans="1:10" ht="30" customHeight="1" x14ac:dyDescent="0.2">
      <c r="A39" s="94" t="s">
        <v>118</v>
      </c>
      <c r="B39" s="860">
        <v>10</v>
      </c>
      <c r="C39" s="734">
        <v>7</v>
      </c>
      <c r="D39" s="885">
        <v>3</v>
      </c>
      <c r="E39" s="860">
        <v>11</v>
      </c>
      <c r="F39" s="734">
        <v>4</v>
      </c>
      <c r="G39" s="885">
        <v>7</v>
      </c>
      <c r="H39" s="860">
        <v>11</v>
      </c>
      <c r="I39" s="734">
        <v>9</v>
      </c>
      <c r="J39" s="892">
        <v>2</v>
      </c>
    </row>
    <row r="40" spans="1:10" ht="30" customHeight="1" x14ac:dyDescent="0.15">
      <c r="B40" s="127"/>
      <c r="C40" s="127"/>
      <c r="D40" s="127"/>
      <c r="E40" s="127"/>
      <c r="F40" s="127"/>
      <c r="G40" s="127"/>
      <c r="H40" s="127"/>
    </row>
    <row r="41" spans="1:10" ht="22.7" customHeight="1" x14ac:dyDescent="0.15"/>
    <row r="42" spans="1:10" ht="22.7" customHeight="1" x14ac:dyDescent="0.15"/>
    <row r="43" spans="1:10" ht="22.7" customHeight="1" x14ac:dyDescent="0.15"/>
  </sheetData>
  <customSheetViews>
    <customSheetView guid="{2AAE3DF7-9749-4539-9FF8-8CC80BE2C78E}" showPageBreaks="1" showGridLines="0" fitToPage="1" view="pageBreakPreview">
      <pane xSplit="1" ySplit="4" topLeftCell="B5" activePane="bottomRight" state="frozen"/>
      <selection pane="bottomRight" activeCell="G6" sqref="G6"/>
      <pageMargins left="0.59055118110236227" right="0.39370078740157483" top="0.31496062992125984" bottom="0.55118110236220474" header="0" footer="0.27559055118110237"/>
      <printOptions horizontalCentered="1" verticalCentered="1"/>
      <pageSetup paperSize="9" scale="73" firstPageNumber="15"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1" ySplit="4" topLeftCell="B22" state="frozen"/>
      <selection activeCell="B38" sqref="B38:J39"/>
      <pageMargins left="0.59055118110236227" right="0.39370078740157483" top="0.31496062992125984" bottom="0.55118110236220474" header="0" footer="0.27559055118110237"/>
      <printOptions horizontalCentered="1" verticalCentered="1"/>
      <pageSetup paperSize="9" firstPageNumber="15"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4" topLeftCell="B22" activePane="bottomRight" state="frozen"/>
      <selection pane="bottomRight" activeCell="B38" sqref="B38:J39"/>
      <pageMargins left="0.59055118110236227" right="0.39370078740157483" top="0.31496062992125984" bottom="0.55118110236220474" header="0" footer="0.27559055118110237"/>
      <printOptions horizontalCentered="1" verticalCentered="1"/>
      <pageSetup paperSize="9" scale="72" firstPageNumber="15"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4" topLeftCell="B5" state="frozen"/>
      <pageMargins left="0.59055118110236227" right="0.39370078740157483" top="0.31496062992125984" bottom="0.55118110236220474" header="0" footer="0.27559055118110237"/>
      <printOptions horizontalCentered="1" verticalCentered="1"/>
      <pageSetup paperSize="9" firstPageNumber="15"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4" topLeftCell="B22" activePane="bottomRight" state="frozen"/>
      <selection pane="bottomRight" activeCell="B38" sqref="B38:J39"/>
      <pageMargins left="0.59055118110236227" right="0.39370078740157483" top="0.31496062992125984" bottom="0.55118110236220474" header="0" footer="0.27559055118110237"/>
      <printOptions horizontalCentered="1" verticalCentered="1"/>
      <pageSetup paperSize="9" scale="72" firstPageNumber="15"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4" topLeftCell="E5" activePane="bottomRight" state="frozen"/>
      <selection pane="bottomRight"/>
      <pageMargins left="0.59055118110236227" right="0.39370078740157483" top="0.31496062992125984" bottom="0.55118110236220474" header="0" footer="0.27559055118110237"/>
      <printOptions horizontalCentered="1" verticalCentered="1"/>
      <pageSetup paperSize="9" scale="73" firstPageNumber="15" orientation="portrait" useFirstPageNumber="1" r:id="rId6"/>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73" firstPageNumber="15" orientation="portrait" useFirstPageNumber="1" r:id="rId7"/>
  <headerFooter scaleWithDoc="0" alignWithMargins="0">
    <oddFooter>&amp;C-&amp;A-</oddFooter>
    <evenFooter>&amp;C- &amp;P -</evenFooter>
    <firstFooter>&amp;C- &amp;P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2"/>
  <sheetViews>
    <sheetView showGridLines="0" view="pageBreakPreview" zoomScale="80" zoomScaleNormal="75" zoomScaleSheetLayoutView="80" workbookViewId="0">
      <pane xSplit="1" ySplit="5" topLeftCell="B6" activePane="bottomRight" state="frozen"/>
      <selection pane="topRight" activeCell="B1" sqref="B1"/>
      <selection pane="bottomLeft" activeCell="A6" sqref="A6"/>
      <selection pane="bottomRight" activeCell="O12" sqref="O12"/>
    </sheetView>
  </sheetViews>
  <sheetFormatPr defaultColWidth="9" defaultRowHeight="26.25" customHeight="1" x14ac:dyDescent="0.15"/>
  <cols>
    <col min="1" max="1" width="21.25" style="43" customWidth="1" collapsed="1"/>
    <col min="2" max="2" width="11.625" style="43" customWidth="1" collapsed="1"/>
    <col min="3" max="3" width="10.625" style="43" customWidth="1" collapsed="1"/>
    <col min="4" max="4" width="11.25" style="43" customWidth="1" collapsed="1"/>
    <col min="5" max="6" width="8" style="43" bestFit="1" customWidth="1" collapsed="1"/>
    <col min="7" max="7" width="6.5" style="43" bestFit="1" customWidth="1" collapsed="1"/>
    <col min="8" max="9" width="8" style="43" bestFit="1" customWidth="1" collapsed="1"/>
    <col min="10" max="10" width="6.5" style="43" bestFit="1" customWidth="1" collapsed="1"/>
    <col min="11" max="12" width="10.875" style="43" bestFit="1" customWidth="1" collapsed="1"/>
    <col min="13" max="13" width="9.75" style="43" customWidth="1" collapsed="1"/>
    <col min="14" max="16384" width="9" style="43" collapsed="1"/>
  </cols>
  <sheetData>
    <row r="1" spans="1:13" ht="15" customHeight="1" x14ac:dyDescent="0.15"/>
    <row r="2" spans="1:13" ht="26.25" customHeight="1" x14ac:dyDescent="0.15">
      <c r="A2" s="46" t="s">
        <v>409</v>
      </c>
      <c r="M2" s="128" t="s">
        <v>95</v>
      </c>
    </row>
    <row r="3" spans="1:13" ht="26.25" customHeight="1" x14ac:dyDescent="0.2">
      <c r="A3" s="47" t="s">
        <v>35</v>
      </c>
      <c r="B3" s="945" t="s">
        <v>306</v>
      </c>
      <c r="C3" s="946"/>
      <c r="D3" s="946"/>
      <c r="E3" s="946"/>
      <c r="F3" s="946"/>
      <c r="G3" s="946"/>
      <c r="H3" s="946"/>
      <c r="I3" s="946"/>
      <c r="J3" s="946"/>
      <c r="K3" s="946"/>
      <c r="L3" s="946"/>
      <c r="M3" s="947"/>
    </row>
    <row r="4" spans="1:13" ht="26.25" customHeight="1" x14ac:dyDescent="0.2">
      <c r="A4" s="129"/>
      <c r="B4" s="948" t="s">
        <v>324</v>
      </c>
      <c r="C4" s="949"/>
      <c r="D4" s="950"/>
      <c r="E4" s="948" t="s">
        <v>140</v>
      </c>
      <c r="F4" s="949"/>
      <c r="G4" s="950"/>
      <c r="H4" s="948" t="s">
        <v>333</v>
      </c>
      <c r="I4" s="949"/>
      <c r="J4" s="950"/>
      <c r="K4" s="137" t="s">
        <v>334</v>
      </c>
      <c r="L4" s="138"/>
      <c r="M4" s="139"/>
    </row>
    <row r="5" spans="1:13" s="44" customFormat="1" ht="26.25" customHeight="1" x14ac:dyDescent="0.2">
      <c r="A5" s="90" t="s">
        <v>101</v>
      </c>
      <c r="B5" s="22" t="s">
        <v>56</v>
      </c>
      <c r="C5" s="22" t="s">
        <v>11</v>
      </c>
      <c r="D5" s="31" t="s">
        <v>10</v>
      </c>
      <c r="E5" s="22" t="s">
        <v>56</v>
      </c>
      <c r="F5" s="22" t="s">
        <v>11</v>
      </c>
      <c r="G5" s="31" t="s">
        <v>10</v>
      </c>
      <c r="H5" s="22" t="s">
        <v>56</v>
      </c>
      <c r="I5" s="22" t="s">
        <v>11</v>
      </c>
      <c r="J5" s="31" t="s">
        <v>10</v>
      </c>
      <c r="K5" s="22" t="s">
        <v>56</v>
      </c>
      <c r="L5" s="22" t="s">
        <v>11</v>
      </c>
      <c r="M5" s="122" t="s">
        <v>10</v>
      </c>
    </row>
    <row r="6" spans="1:13" s="89" customFormat="1" ht="30" customHeight="1" x14ac:dyDescent="0.15">
      <c r="A6" s="8" t="s">
        <v>415</v>
      </c>
      <c r="B6" s="96">
        <v>2902</v>
      </c>
      <c r="C6" s="101">
        <v>1020</v>
      </c>
      <c r="D6" s="130">
        <v>1882</v>
      </c>
      <c r="E6" s="114">
        <v>171</v>
      </c>
      <c r="F6" s="114">
        <v>121</v>
      </c>
      <c r="G6" s="134">
        <v>50</v>
      </c>
      <c r="H6" s="114">
        <v>1</v>
      </c>
      <c r="I6" s="114">
        <v>1</v>
      </c>
      <c r="J6" s="134">
        <v>0</v>
      </c>
      <c r="K6" s="114">
        <v>181</v>
      </c>
      <c r="L6" s="114">
        <v>112</v>
      </c>
      <c r="M6" s="123">
        <v>69</v>
      </c>
    </row>
    <row r="7" spans="1:13" ht="30" customHeight="1" x14ac:dyDescent="0.15">
      <c r="A7" s="8" t="s">
        <v>425</v>
      </c>
      <c r="B7" s="96">
        <f t="shared" ref="B7:M7" si="0">B8+B9</f>
        <v>2801</v>
      </c>
      <c r="C7" s="101">
        <f t="shared" si="0"/>
        <v>986</v>
      </c>
      <c r="D7" s="130">
        <f t="shared" si="0"/>
        <v>1815</v>
      </c>
      <c r="E7" s="114">
        <f t="shared" si="0"/>
        <v>165</v>
      </c>
      <c r="F7" s="114">
        <f t="shared" si="0"/>
        <v>113</v>
      </c>
      <c r="G7" s="134">
        <f t="shared" si="0"/>
        <v>52</v>
      </c>
      <c r="H7" s="114">
        <f t="shared" si="0"/>
        <v>1</v>
      </c>
      <c r="I7" s="114">
        <f t="shared" si="0"/>
        <v>1</v>
      </c>
      <c r="J7" s="134">
        <f t="shared" si="0"/>
        <v>0</v>
      </c>
      <c r="K7" s="114">
        <f t="shared" si="0"/>
        <v>174</v>
      </c>
      <c r="L7" s="114">
        <f t="shared" si="0"/>
        <v>99</v>
      </c>
      <c r="M7" s="123">
        <f t="shared" si="0"/>
        <v>75</v>
      </c>
    </row>
    <row r="8" spans="1:13" ht="30" customHeight="1" x14ac:dyDescent="0.2">
      <c r="A8" s="91" t="s">
        <v>53</v>
      </c>
      <c r="B8" s="115">
        <f t="shared" ref="B8:M8" si="1">SUM(B10:B22)</f>
        <v>2512</v>
      </c>
      <c r="C8" s="115">
        <f t="shared" si="1"/>
        <v>881</v>
      </c>
      <c r="D8" s="131">
        <f t="shared" si="1"/>
        <v>1631</v>
      </c>
      <c r="E8" s="115">
        <f t="shared" si="1"/>
        <v>146</v>
      </c>
      <c r="F8" s="115">
        <f t="shared" si="1"/>
        <v>100</v>
      </c>
      <c r="G8" s="131">
        <f t="shared" si="1"/>
        <v>46</v>
      </c>
      <c r="H8" s="135">
        <f t="shared" si="1"/>
        <v>1</v>
      </c>
      <c r="I8" s="115">
        <f t="shared" si="1"/>
        <v>1</v>
      </c>
      <c r="J8" s="136">
        <f t="shared" si="1"/>
        <v>0</v>
      </c>
      <c r="K8" s="115">
        <f t="shared" si="1"/>
        <v>152</v>
      </c>
      <c r="L8" s="115">
        <f t="shared" si="1"/>
        <v>87</v>
      </c>
      <c r="M8" s="124">
        <f t="shared" si="1"/>
        <v>65</v>
      </c>
    </row>
    <row r="9" spans="1:13" ht="30" customHeight="1" x14ac:dyDescent="0.2">
      <c r="A9" s="92" t="s">
        <v>133</v>
      </c>
      <c r="B9" s="116">
        <f t="shared" ref="B9:M9" si="2">B23+B25+B27+B31+B36+B38</f>
        <v>289</v>
      </c>
      <c r="C9" s="116">
        <f t="shared" si="2"/>
        <v>105</v>
      </c>
      <c r="D9" s="132">
        <f t="shared" si="2"/>
        <v>184</v>
      </c>
      <c r="E9" s="116">
        <f t="shared" si="2"/>
        <v>19</v>
      </c>
      <c r="F9" s="116">
        <f t="shared" si="2"/>
        <v>13</v>
      </c>
      <c r="G9" s="132">
        <f t="shared" si="2"/>
        <v>6</v>
      </c>
      <c r="H9" s="116">
        <f t="shared" si="2"/>
        <v>0</v>
      </c>
      <c r="I9" s="116">
        <f t="shared" si="2"/>
        <v>0</v>
      </c>
      <c r="J9" s="132">
        <f t="shared" si="2"/>
        <v>0</v>
      </c>
      <c r="K9" s="116">
        <f t="shared" si="2"/>
        <v>22</v>
      </c>
      <c r="L9" s="116">
        <f t="shared" si="2"/>
        <v>12</v>
      </c>
      <c r="M9" s="125">
        <f t="shared" si="2"/>
        <v>10</v>
      </c>
    </row>
    <row r="10" spans="1:13" ht="30" customHeight="1" x14ac:dyDescent="0.2">
      <c r="A10" s="91" t="s">
        <v>83</v>
      </c>
      <c r="B10" s="115">
        <v>815</v>
      </c>
      <c r="C10" s="115">
        <v>253</v>
      </c>
      <c r="D10" s="131">
        <v>562</v>
      </c>
      <c r="E10" s="115">
        <v>38</v>
      </c>
      <c r="F10" s="115">
        <v>28</v>
      </c>
      <c r="G10" s="131">
        <v>10</v>
      </c>
      <c r="H10" s="115">
        <v>1</v>
      </c>
      <c r="I10" s="115">
        <v>1</v>
      </c>
      <c r="J10" s="131">
        <v>0</v>
      </c>
      <c r="K10" s="115">
        <v>42</v>
      </c>
      <c r="L10" s="115">
        <v>24</v>
      </c>
      <c r="M10" s="124">
        <v>18</v>
      </c>
    </row>
    <row r="11" spans="1:13" ht="30" customHeight="1" x14ac:dyDescent="0.2">
      <c r="A11" s="91" t="s">
        <v>89</v>
      </c>
      <c r="B11" s="115">
        <v>128</v>
      </c>
      <c r="C11" s="115">
        <v>40</v>
      </c>
      <c r="D11" s="131">
        <v>88</v>
      </c>
      <c r="E11" s="115">
        <v>7</v>
      </c>
      <c r="F11" s="115">
        <v>6</v>
      </c>
      <c r="G11" s="131">
        <v>1</v>
      </c>
      <c r="H11" s="115">
        <v>0</v>
      </c>
      <c r="I11" s="115">
        <v>0</v>
      </c>
      <c r="J11" s="131">
        <v>0</v>
      </c>
      <c r="K11" s="115">
        <v>7</v>
      </c>
      <c r="L11" s="115">
        <v>2</v>
      </c>
      <c r="M11" s="124">
        <v>5</v>
      </c>
    </row>
    <row r="12" spans="1:13" ht="30" customHeight="1" x14ac:dyDescent="0.2">
      <c r="A12" s="91" t="s">
        <v>69</v>
      </c>
      <c r="B12" s="115">
        <v>246</v>
      </c>
      <c r="C12" s="115">
        <v>93</v>
      </c>
      <c r="D12" s="131">
        <v>153</v>
      </c>
      <c r="E12" s="115">
        <v>15</v>
      </c>
      <c r="F12" s="115">
        <v>11</v>
      </c>
      <c r="G12" s="131">
        <v>4</v>
      </c>
      <c r="H12" s="115">
        <v>0</v>
      </c>
      <c r="I12" s="115">
        <v>0</v>
      </c>
      <c r="J12" s="131">
        <v>0</v>
      </c>
      <c r="K12" s="115">
        <v>14</v>
      </c>
      <c r="L12" s="115">
        <v>10</v>
      </c>
      <c r="M12" s="124">
        <v>4</v>
      </c>
    </row>
    <row r="13" spans="1:13" ht="30" customHeight="1" x14ac:dyDescent="0.2">
      <c r="A13" s="91" t="s">
        <v>90</v>
      </c>
      <c r="B13" s="115">
        <v>233</v>
      </c>
      <c r="C13" s="115">
        <v>84</v>
      </c>
      <c r="D13" s="131">
        <v>149</v>
      </c>
      <c r="E13" s="115">
        <v>17</v>
      </c>
      <c r="F13" s="115">
        <v>11</v>
      </c>
      <c r="G13" s="131">
        <v>6</v>
      </c>
      <c r="H13" s="115">
        <v>0</v>
      </c>
      <c r="I13" s="115">
        <v>0</v>
      </c>
      <c r="J13" s="131">
        <v>0</v>
      </c>
      <c r="K13" s="115">
        <v>17</v>
      </c>
      <c r="L13" s="115">
        <v>6</v>
      </c>
      <c r="M13" s="124">
        <v>11</v>
      </c>
    </row>
    <row r="14" spans="1:13" ht="30" customHeight="1" x14ac:dyDescent="0.2">
      <c r="A14" s="91" t="s">
        <v>230</v>
      </c>
      <c r="B14" s="115">
        <v>57</v>
      </c>
      <c r="C14" s="115">
        <v>26</v>
      </c>
      <c r="D14" s="131">
        <v>31</v>
      </c>
      <c r="E14" s="115">
        <v>4</v>
      </c>
      <c r="F14" s="115">
        <v>2</v>
      </c>
      <c r="G14" s="131">
        <v>2</v>
      </c>
      <c r="H14" s="115">
        <v>0</v>
      </c>
      <c r="I14" s="115">
        <v>0</v>
      </c>
      <c r="J14" s="131">
        <v>0</v>
      </c>
      <c r="K14" s="115">
        <v>4</v>
      </c>
      <c r="L14" s="115">
        <v>4</v>
      </c>
      <c r="M14" s="124">
        <v>0</v>
      </c>
    </row>
    <row r="15" spans="1:13" ht="30" customHeight="1" x14ac:dyDescent="0.2">
      <c r="A15" s="91" t="s">
        <v>198</v>
      </c>
      <c r="B15" s="115">
        <v>111</v>
      </c>
      <c r="C15" s="115">
        <v>36</v>
      </c>
      <c r="D15" s="131">
        <v>75</v>
      </c>
      <c r="E15" s="115">
        <v>6</v>
      </c>
      <c r="F15" s="115">
        <v>5</v>
      </c>
      <c r="G15" s="131">
        <v>1</v>
      </c>
      <c r="H15" s="115">
        <v>0</v>
      </c>
      <c r="I15" s="115">
        <v>0</v>
      </c>
      <c r="J15" s="131">
        <v>0</v>
      </c>
      <c r="K15" s="115">
        <v>7</v>
      </c>
      <c r="L15" s="115">
        <v>3</v>
      </c>
      <c r="M15" s="124">
        <v>4</v>
      </c>
    </row>
    <row r="16" spans="1:13" ht="30" customHeight="1" x14ac:dyDescent="0.2">
      <c r="A16" s="91" t="s">
        <v>137</v>
      </c>
      <c r="B16" s="115">
        <v>89</v>
      </c>
      <c r="C16" s="115">
        <v>33</v>
      </c>
      <c r="D16" s="131">
        <v>56</v>
      </c>
      <c r="E16" s="115">
        <v>6</v>
      </c>
      <c r="F16" s="115">
        <v>3</v>
      </c>
      <c r="G16" s="131">
        <v>3</v>
      </c>
      <c r="H16" s="115">
        <v>0</v>
      </c>
      <c r="I16" s="115">
        <v>0</v>
      </c>
      <c r="J16" s="131">
        <v>0</v>
      </c>
      <c r="K16" s="115">
        <v>6</v>
      </c>
      <c r="L16" s="115">
        <v>4</v>
      </c>
      <c r="M16" s="124">
        <v>2</v>
      </c>
    </row>
    <row r="17" spans="1:13" ht="30" customHeight="1" x14ac:dyDescent="0.2">
      <c r="A17" s="91" t="s">
        <v>231</v>
      </c>
      <c r="B17" s="115">
        <v>217</v>
      </c>
      <c r="C17" s="115">
        <v>74</v>
      </c>
      <c r="D17" s="131">
        <v>143</v>
      </c>
      <c r="E17" s="115">
        <v>13</v>
      </c>
      <c r="F17" s="115">
        <v>9</v>
      </c>
      <c r="G17" s="131">
        <v>4</v>
      </c>
      <c r="H17" s="115">
        <v>0</v>
      </c>
      <c r="I17" s="115">
        <v>0</v>
      </c>
      <c r="J17" s="131">
        <v>0</v>
      </c>
      <c r="K17" s="115">
        <v>13</v>
      </c>
      <c r="L17" s="115">
        <v>6</v>
      </c>
      <c r="M17" s="124">
        <v>7</v>
      </c>
    </row>
    <row r="18" spans="1:13" ht="30" customHeight="1" x14ac:dyDescent="0.2">
      <c r="A18" s="91" t="s">
        <v>47</v>
      </c>
      <c r="B18" s="115">
        <v>94</v>
      </c>
      <c r="C18" s="115">
        <v>39</v>
      </c>
      <c r="D18" s="131">
        <v>55</v>
      </c>
      <c r="E18" s="115">
        <v>5</v>
      </c>
      <c r="F18" s="115">
        <v>3</v>
      </c>
      <c r="G18" s="131">
        <v>2</v>
      </c>
      <c r="H18" s="115">
        <v>0</v>
      </c>
      <c r="I18" s="115">
        <v>0</v>
      </c>
      <c r="J18" s="131">
        <v>0</v>
      </c>
      <c r="K18" s="115">
        <v>5</v>
      </c>
      <c r="L18" s="115">
        <v>5</v>
      </c>
      <c r="M18" s="124">
        <v>0</v>
      </c>
    </row>
    <row r="19" spans="1:13" ht="30" customHeight="1" x14ac:dyDescent="0.2">
      <c r="A19" s="91" t="s">
        <v>100</v>
      </c>
      <c r="B19" s="115">
        <v>286</v>
      </c>
      <c r="C19" s="115">
        <v>114</v>
      </c>
      <c r="D19" s="131">
        <v>172</v>
      </c>
      <c r="E19" s="115">
        <v>20</v>
      </c>
      <c r="F19" s="115">
        <v>14</v>
      </c>
      <c r="G19" s="131">
        <v>6</v>
      </c>
      <c r="H19" s="115">
        <v>0</v>
      </c>
      <c r="I19" s="115">
        <v>0</v>
      </c>
      <c r="J19" s="131">
        <v>0</v>
      </c>
      <c r="K19" s="115">
        <v>21</v>
      </c>
      <c r="L19" s="115">
        <v>15</v>
      </c>
      <c r="M19" s="124">
        <v>6</v>
      </c>
    </row>
    <row r="20" spans="1:13" ht="30" customHeight="1" x14ac:dyDescent="0.2">
      <c r="A20" s="91" t="s">
        <v>224</v>
      </c>
      <c r="B20" s="115">
        <v>91</v>
      </c>
      <c r="C20" s="115">
        <v>32</v>
      </c>
      <c r="D20" s="131">
        <v>59</v>
      </c>
      <c r="E20" s="115">
        <v>6</v>
      </c>
      <c r="F20" s="115">
        <v>2</v>
      </c>
      <c r="G20" s="131">
        <v>4</v>
      </c>
      <c r="H20" s="115">
        <v>0</v>
      </c>
      <c r="I20" s="115">
        <v>0</v>
      </c>
      <c r="J20" s="131">
        <v>0</v>
      </c>
      <c r="K20" s="115">
        <v>7</v>
      </c>
      <c r="L20" s="115">
        <v>2</v>
      </c>
      <c r="M20" s="124">
        <v>5</v>
      </c>
    </row>
    <row r="21" spans="1:13" ht="30" customHeight="1" x14ac:dyDescent="0.2">
      <c r="A21" s="91" t="s">
        <v>227</v>
      </c>
      <c r="B21" s="115">
        <v>68</v>
      </c>
      <c r="C21" s="115">
        <v>24</v>
      </c>
      <c r="D21" s="131">
        <v>44</v>
      </c>
      <c r="E21" s="115">
        <v>4</v>
      </c>
      <c r="F21" s="115">
        <v>1</v>
      </c>
      <c r="G21" s="131">
        <v>3</v>
      </c>
      <c r="H21" s="115">
        <v>0</v>
      </c>
      <c r="I21" s="115">
        <v>0</v>
      </c>
      <c r="J21" s="131">
        <v>0</v>
      </c>
      <c r="K21" s="115">
        <v>4</v>
      </c>
      <c r="L21" s="115">
        <v>3</v>
      </c>
      <c r="M21" s="124">
        <v>1</v>
      </c>
    </row>
    <row r="22" spans="1:13" ht="30" customHeight="1" x14ac:dyDescent="0.2">
      <c r="A22" s="92" t="s">
        <v>228</v>
      </c>
      <c r="B22" s="116">
        <v>77</v>
      </c>
      <c r="C22" s="116">
        <v>33</v>
      </c>
      <c r="D22" s="131">
        <v>44</v>
      </c>
      <c r="E22" s="116">
        <v>5</v>
      </c>
      <c r="F22" s="116">
        <v>5</v>
      </c>
      <c r="G22" s="132">
        <v>0</v>
      </c>
      <c r="H22" s="116">
        <v>0</v>
      </c>
      <c r="I22" s="116">
        <v>0</v>
      </c>
      <c r="J22" s="132">
        <v>0</v>
      </c>
      <c r="K22" s="116">
        <v>5</v>
      </c>
      <c r="L22" s="116">
        <v>3</v>
      </c>
      <c r="M22" s="125">
        <v>2</v>
      </c>
    </row>
    <row r="23" spans="1:13" ht="30" customHeight="1" x14ac:dyDescent="0.2">
      <c r="A23" s="93" t="s">
        <v>86</v>
      </c>
      <c r="B23" s="117">
        <f t="shared" ref="B23:M23" si="3">B24</f>
        <v>16</v>
      </c>
      <c r="C23" s="117">
        <f t="shared" si="3"/>
        <v>9</v>
      </c>
      <c r="D23" s="112">
        <f t="shared" si="3"/>
        <v>7</v>
      </c>
      <c r="E23" s="117">
        <f t="shared" si="3"/>
        <v>0</v>
      </c>
      <c r="F23" s="117">
        <f t="shared" si="3"/>
        <v>0</v>
      </c>
      <c r="G23" s="133">
        <f t="shared" si="3"/>
        <v>0</v>
      </c>
      <c r="H23" s="117">
        <f t="shared" si="3"/>
        <v>0</v>
      </c>
      <c r="I23" s="117">
        <f t="shared" si="3"/>
        <v>0</v>
      </c>
      <c r="J23" s="133">
        <f t="shared" si="3"/>
        <v>0</v>
      </c>
      <c r="K23" s="117">
        <f t="shared" si="3"/>
        <v>2</v>
      </c>
      <c r="L23" s="117">
        <f t="shared" si="3"/>
        <v>2</v>
      </c>
      <c r="M23" s="126">
        <f t="shared" si="3"/>
        <v>0</v>
      </c>
    </row>
    <row r="24" spans="1:13" ht="30" customHeight="1" x14ac:dyDescent="0.2">
      <c r="A24" s="92" t="s">
        <v>96</v>
      </c>
      <c r="B24" s="116">
        <v>16</v>
      </c>
      <c r="C24" s="116">
        <v>9</v>
      </c>
      <c r="D24" s="132">
        <v>7</v>
      </c>
      <c r="E24" s="116">
        <v>0</v>
      </c>
      <c r="F24" s="116">
        <v>0</v>
      </c>
      <c r="G24" s="132">
        <v>0</v>
      </c>
      <c r="H24" s="116">
        <v>0</v>
      </c>
      <c r="I24" s="116">
        <v>0</v>
      </c>
      <c r="J24" s="132">
        <v>0</v>
      </c>
      <c r="K24" s="116">
        <v>2</v>
      </c>
      <c r="L24" s="116">
        <v>2</v>
      </c>
      <c r="M24" s="125">
        <v>0</v>
      </c>
    </row>
    <row r="25" spans="1:13" ht="30" customHeight="1" x14ac:dyDescent="0.2">
      <c r="A25" s="93" t="s">
        <v>45</v>
      </c>
      <c r="B25" s="117">
        <f t="shared" ref="B25:M25" si="4">B26</f>
        <v>11</v>
      </c>
      <c r="C25" s="117">
        <f t="shared" si="4"/>
        <v>4</v>
      </c>
      <c r="D25" s="133">
        <f t="shared" si="4"/>
        <v>7</v>
      </c>
      <c r="E25" s="117">
        <f t="shared" si="4"/>
        <v>1</v>
      </c>
      <c r="F25" s="117">
        <f t="shared" si="4"/>
        <v>1</v>
      </c>
      <c r="G25" s="133">
        <f t="shared" si="4"/>
        <v>0</v>
      </c>
      <c r="H25" s="117">
        <f t="shared" si="4"/>
        <v>0</v>
      </c>
      <c r="I25" s="117">
        <f t="shared" si="4"/>
        <v>0</v>
      </c>
      <c r="J25" s="133">
        <f t="shared" si="4"/>
        <v>0</v>
      </c>
      <c r="K25" s="117">
        <f t="shared" si="4"/>
        <v>1</v>
      </c>
      <c r="L25" s="117">
        <f t="shared" si="4"/>
        <v>0</v>
      </c>
      <c r="M25" s="126">
        <f t="shared" si="4"/>
        <v>1</v>
      </c>
    </row>
    <row r="26" spans="1:13" ht="30" customHeight="1" x14ac:dyDescent="0.2">
      <c r="A26" s="92" t="s">
        <v>106</v>
      </c>
      <c r="B26" s="116">
        <v>11</v>
      </c>
      <c r="C26" s="116">
        <v>4</v>
      </c>
      <c r="D26" s="132">
        <v>7</v>
      </c>
      <c r="E26" s="116">
        <v>1</v>
      </c>
      <c r="F26" s="116">
        <v>1</v>
      </c>
      <c r="G26" s="132">
        <v>0</v>
      </c>
      <c r="H26" s="116">
        <v>0</v>
      </c>
      <c r="I26" s="116">
        <v>0</v>
      </c>
      <c r="J26" s="132">
        <v>0</v>
      </c>
      <c r="K26" s="116">
        <v>1</v>
      </c>
      <c r="L26" s="116">
        <v>0</v>
      </c>
      <c r="M26" s="125">
        <v>1</v>
      </c>
    </row>
    <row r="27" spans="1:13" ht="30" customHeight="1" x14ac:dyDescent="0.2">
      <c r="A27" s="93" t="s">
        <v>107</v>
      </c>
      <c r="B27" s="117">
        <f t="shared" ref="B27:M27" si="5">SUM(B28:B30)</f>
        <v>83</v>
      </c>
      <c r="C27" s="117">
        <f t="shared" si="5"/>
        <v>28</v>
      </c>
      <c r="D27" s="133">
        <f t="shared" si="5"/>
        <v>55</v>
      </c>
      <c r="E27" s="117">
        <f t="shared" si="5"/>
        <v>7</v>
      </c>
      <c r="F27" s="117">
        <f t="shared" si="5"/>
        <v>5</v>
      </c>
      <c r="G27" s="133">
        <f t="shared" si="5"/>
        <v>2</v>
      </c>
      <c r="H27" s="117">
        <f t="shared" si="5"/>
        <v>0</v>
      </c>
      <c r="I27" s="117">
        <f t="shared" si="5"/>
        <v>0</v>
      </c>
      <c r="J27" s="133">
        <f t="shared" si="5"/>
        <v>0</v>
      </c>
      <c r="K27" s="117">
        <f t="shared" si="5"/>
        <v>7</v>
      </c>
      <c r="L27" s="117">
        <f t="shared" si="5"/>
        <v>3</v>
      </c>
      <c r="M27" s="126">
        <f t="shared" si="5"/>
        <v>4</v>
      </c>
    </row>
    <row r="28" spans="1:13" ht="30" customHeight="1" x14ac:dyDescent="0.2">
      <c r="A28" s="91" t="s">
        <v>51</v>
      </c>
      <c r="B28" s="115">
        <v>0</v>
      </c>
      <c r="C28" s="115">
        <v>0</v>
      </c>
      <c r="D28" s="131">
        <v>0</v>
      </c>
      <c r="E28" s="115">
        <v>0</v>
      </c>
      <c r="F28" s="115">
        <v>0</v>
      </c>
      <c r="G28" s="131">
        <v>0</v>
      </c>
      <c r="H28" s="115">
        <v>0</v>
      </c>
      <c r="I28" s="115">
        <v>0</v>
      </c>
      <c r="J28" s="131">
        <v>0</v>
      </c>
      <c r="K28" s="115">
        <v>0</v>
      </c>
      <c r="L28" s="115">
        <v>0</v>
      </c>
      <c r="M28" s="124">
        <v>0</v>
      </c>
    </row>
    <row r="29" spans="1:13" ht="30" customHeight="1" x14ac:dyDescent="0.2">
      <c r="A29" s="91" t="s">
        <v>123</v>
      </c>
      <c r="B29" s="115">
        <v>56</v>
      </c>
      <c r="C29" s="115">
        <v>20</v>
      </c>
      <c r="D29" s="131">
        <v>36</v>
      </c>
      <c r="E29" s="115">
        <v>5</v>
      </c>
      <c r="F29" s="115">
        <v>3</v>
      </c>
      <c r="G29" s="131">
        <v>2</v>
      </c>
      <c r="H29" s="115">
        <v>0</v>
      </c>
      <c r="I29" s="115">
        <v>0</v>
      </c>
      <c r="J29" s="131">
        <v>0</v>
      </c>
      <c r="K29" s="115">
        <v>5</v>
      </c>
      <c r="L29" s="115">
        <v>3</v>
      </c>
      <c r="M29" s="124">
        <v>2</v>
      </c>
    </row>
    <row r="30" spans="1:13" ht="30" customHeight="1" x14ac:dyDescent="0.2">
      <c r="A30" s="92" t="s">
        <v>46</v>
      </c>
      <c r="B30" s="116">
        <v>27</v>
      </c>
      <c r="C30" s="116">
        <v>8</v>
      </c>
      <c r="D30" s="132">
        <v>19</v>
      </c>
      <c r="E30" s="116">
        <v>2</v>
      </c>
      <c r="F30" s="116">
        <v>2</v>
      </c>
      <c r="G30" s="132">
        <v>0</v>
      </c>
      <c r="H30" s="116">
        <v>0</v>
      </c>
      <c r="I30" s="116">
        <v>0</v>
      </c>
      <c r="J30" s="132">
        <v>0</v>
      </c>
      <c r="K30" s="116">
        <v>2</v>
      </c>
      <c r="L30" s="116">
        <v>0</v>
      </c>
      <c r="M30" s="125">
        <v>2</v>
      </c>
    </row>
    <row r="31" spans="1:13" ht="30" customHeight="1" x14ac:dyDescent="0.2">
      <c r="A31" s="93" t="s">
        <v>108</v>
      </c>
      <c r="B31" s="117">
        <f t="shared" ref="B31:M31" si="6">SUM(B32:B35)</f>
        <v>50</v>
      </c>
      <c r="C31" s="117">
        <f t="shared" si="6"/>
        <v>21</v>
      </c>
      <c r="D31" s="133">
        <f t="shared" si="6"/>
        <v>29</v>
      </c>
      <c r="E31" s="117">
        <f t="shared" si="6"/>
        <v>3</v>
      </c>
      <c r="F31" s="117">
        <f t="shared" si="6"/>
        <v>2</v>
      </c>
      <c r="G31" s="133">
        <f t="shared" si="6"/>
        <v>1</v>
      </c>
      <c r="H31" s="117">
        <f t="shared" si="6"/>
        <v>0</v>
      </c>
      <c r="I31" s="117">
        <f t="shared" si="6"/>
        <v>0</v>
      </c>
      <c r="J31" s="133">
        <f t="shared" si="6"/>
        <v>0</v>
      </c>
      <c r="K31" s="117">
        <f t="shared" si="6"/>
        <v>3</v>
      </c>
      <c r="L31" s="117">
        <f t="shared" si="6"/>
        <v>1</v>
      </c>
      <c r="M31" s="126">
        <f t="shared" si="6"/>
        <v>2</v>
      </c>
    </row>
    <row r="32" spans="1:13" ht="30" customHeight="1" x14ac:dyDescent="0.2">
      <c r="A32" s="91" t="s">
        <v>84</v>
      </c>
      <c r="B32" s="115">
        <v>20</v>
      </c>
      <c r="C32" s="115">
        <v>9</v>
      </c>
      <c r="D32" s="131">
        <v>11</v>
      </c>
      <c r="E32" s="115">
        <v>1</v>
      </c>
      <c r="F32" s="115">
        <v>1</v>
      </c>
      <c r="G32" s="131">
        <v>0</v>
      </c>
      <c r="H32" s="115">
        <v>0</v>
      </c>
      <c r="I32" s="115">
        <v>0</v>
      </c>
      <c r="J32" s="131">
        <v>0</v>
      </c>
      <c r="K32" s="115">
        <v>1</v>
      </c>
      <c r="L32" s="115">
        <v>1</v>
      </c>
      <c r="M32" s="124">
        <v>0</v>
      </c>
    </row>
    <row r="33" spans="1:13" ht="30" customHeight="1" x14ac:dyDescent="0.2">
      <c r="A33" s="91" t="s">
        <v>67</v>
      </c>
      <c r="B33" s="115">
        <v>16</v>
      </c>
      <c r="C33" s="115">
        <v>6</v>
      </c>
      <c r="D33" s="131">
        <v>10</v>
      </c>
      <c r="E33" s="115">
        <v>1</v>
      </c>
      <c r="F33" s="115">
        <v>0</v>
      </c>
      <c r="G33" s="131">
        <v>1</v>
      </c>
      <c r="H33" s="115">
        <v>0</v>
      </c>
      <c r="I33" s="115">
        <v>0</v>
      </c>
      <c r="J33" s="131">
        <v>0</v>
      </c>
      <c r="K33" s="115">
        <v>1</v>
      </c>
      <c r="L33" s="115">
        <v>0</v>
      </c>
      <c r="M33" s="124">
        <v>1</v>
      </c>
    </row>
    <row r="34" spans="1:13" ht="30" customHeight="1" x14ac:dyDescent="0.2">
      <c r="A34" s="91" t="s">
        <v>113</v>
      </c>
      <c r="B34" s="115">
        <v>0</v>
      </c>
      <c r="C34" s="115">
        <v>0</v>
      </c>
      <c r="D34" s="131">
        <v>0</v>
      </c>
      <c r="E34" s="115">
        <v>0</v>
      </c>
      <c r="F34" s="115">
        <v>0</v>
      </c>
      <c r="G34" s="131">
        <v>0</v>
      </c>
      <c r="H34" s="115">
        <v>0</v>
      </c>
      <c r="I34" s="115">
        <v>0</v>
      </c>
      <c r="J34" s="131">
        <v>0</v>
      </c>
      <c r="K34" s="115">
        <v>0</v>
      </c>
      <c r="L34" s="115">
        <v>0</v>
      </c>
      <c r="M34" s="124">
        <v>0</v>
      </c>
    </row>
    <row r="35" spans="1:13" ht="30" customHeight="1" x14ac:dyDescent="0.2">
      <c r="A35" s="92" t="s">
        <v>115</v>
      </c>
      <c r="B35" s="116">
        <v>14</v>
      </c>
      <c r="C35" s="116">
        <v>6</v>
      </c>
      <c r="D35" s="132">
        <v>8</v>
      </c>
      <c r="E35" s="116">
        <v>1</v>
      </c>
      <c r="F35" s="116">
        <v>1</v>
      </c>
      <c r="G35" s="132">
        <v>0</v>
      </c>
      <c r="H35" s="116">
        <v>0</v>
      </c>
      <c r="I35" s="116">
        <v>0</v>
      </c>
      <c r="J35" s="132">
        <v>0</v>
      </c>
      <c r="K35" s="116">
        <v>1</v>
      </c>
      <c r="L35" s="116">
        <v>0</v>
      </c>
      <c r="M35" s="125">
        <v>1</v>
      </c>
    </row>
    <row r="36" spans="1:13" ht="30" customHeight="1" x14ac:dyDescent="0.2">
      <c r="A36" s="93" t="s">
        <v>99</v>
      </c>
      <c r="B36" s="117">
        <f t="shared" ref="B36:M36" si="7">B37</f>
        <v>57</v>
      </c>
      <c r="C36" s="117">
        <f t="shared" si="7"/>
        <v>19</v>
      </c>
      <c r="D36" s="133">
        <f t="shared" si="7"/>
        <v>38</v>
      </c>
      <c r="E36" s="117">
        <f t="shared" si="7"/>
        <v>3</v>
      </c>
      <c r="F36" s="117">
        <f t="shared" si="7"/>
        <v>2</v>
      </c>
      <c r="G36" s="133">
        <f t="shared" si="7"/>
        <v>1</v>
      </c>
      <c r="H36" s="117">
        <f t="shared" si="7"/>
        <v>0</v>
      </c>
      <c r="I36" s="117">
        <f t="shared" si="7"/>
        <v>0</v>
      </c>
      <c r="J36" s="133">
        <f t="shared" si="7"/>
        <v>0</v>
      </c>
      <c r="K36" s="117">
        <f t="shared" si="7"/>
        <v>3</v>
      </c>
      <c r="L36" s="117">
        <f t="shared" si="7"/>
        <v>3</v>
      </c>
      <c r="M36" s="126">
        <f t="shared" si="7"/>
        <v>0</v>
      </c>
    </row>
    <row r="37" spans="1:13" ht="30" customHeight="1" x14ac:dyDescent="0.2">
      <c r="A37" s="92" t="s">
        <v>229</v>
      </c>
      <c r="B37" s="116">
        <v>57</v>
      </c>
      <c r="C37" s="116">
        <v>19</v>
      </c>
      <c r="D37" s="132">
        <v>38</v>
      </c>
      <c r="E37" s="116">
        <v>3</v>
      </c>
      <c r="F37" s="116">
        <v>2</v>
      </c>
      <c r="G37" s="132">
        <v>1</v>
      </c>
      <c r="H37" s="116">
        <v>0</v>
      </c>
      <c r="I37" s="116">
        <v>0</v>
      </c>
      <c r="J37" s="132">
        <v>0</v>
      </c>
      <c r="K37" s="116">
        <v>3</v>
      </c>
      <c r="L37" s="116">
        <v>3</v>
      </c>
      <c r="M37" s="125">
        <v>0</v>
      </c>
    </row>
    <row r="38" spans="1:13" ht="30" customHeight="1" x14ac:dyDescent="0.2">
      <c r="A38" s="93" t="s">
        <v>116</v>
      </c>
      <c r="B38" s="117">
        <f t="shared" ref="B38:M38" si="8">B39+B40</f>
        <v>72</v>
      </c>
      <c r="C38" s="117">
        <f t="shared" si="8"/>
        <v>24</v>
      </c>
      <c r="D38" s="133">
        <f t="shared" si="8"/>
        <v>48</v>
      </c>
      <c r="E38" s="117">
        <f t="shared" si="8"/>
        <v>5</v>
      </c>
      <c r="F38" s="117">
        <f t="shared" si="8"/>
        <v>3</v>
      </c>
      <c r="G38" s="133">
        <f t="shared" si="8"/>
        <v>2</v>
      </c>
      <c r="H38" s="117">
        <f t="shared" si="8"/>
        <v>0</v>
      </c>
      <c r="I38" s="117">
        <f t="shared" si="8"/>
        <v>0</v>
      </c>
      <c r="J38" s="133">
        <f t="shared" si="8"/>
        <v>0</v>
      </c>
      <c r="K38" s="117">
        <f t="shared" si="8"/>
        <v>6</v>
      </c>
      <c r="L38" s="117">
        <f t="shared" si="8"/>
        <v>3</v>
      </c>
      <c r="M38" s="126">
        <f t="shared" si="8"/>
        <v>3</v>
      </c>
    </row>
    <row r="39" spans="1:13" ht="30" customHeight="1" x14ac:dyDescent="0.2">
      <c r="A39" s="91" t="s">
        <v>119</v>
      </c>
      <c r="B39" s="115">
        <v>58</v>
      </c>
      <c r="C39" s="115">
        <v>18</v>
      </c>
      <c r="D39" s="131">
        <v>40</v>
      </c>
      <c r="E39" s="115">
        <v>4</v>
      </c>
      <c r="F39" s="115">
        <v>2</v>
      </c>
      <c r="G39" s="723">
        <v>2</v>
      </c>
      <c r="H39" s="115">
        <v>0</v>
      </c>
      <c r="I39" s="115">
        <v>0</v>
      </c>
      <c r="J39" s="131">
        <v>0</v>
      </c>
      <c r="K39" s="115">
        <v>5</v>
      </c>
      <c r="L39" s="115">
        <v>2</v>
      </c>
      <c r="M39" s="124">
        <v>3</v>
      </c>
    </row>
    <row r="40" spans="1:13" ht="30" customHeight="1" x14ac:dyDescent="0.2">
      <c r="A40" s="94" t="s">
        <v>118</v>
      </c>
      <c r="B40" s="860">
        <v>14</v>
      </c>
      <c r="C40" s="860">
        <v>6</v>
      </c>
      <c r="D40" s="884">
        <v>8</v>
      </c>
      <c r="E40" s="860">
        <v>1</v>
      </c>
      <c r="F40" s="860">
        <v>1</v>
      </c>
      <c r="G40" s="884">
        <v>0</v>
      </c>
      <c r="H40" s="860">
        <v>0</v>
      </c>
      <c r="I40" s="860">
        <v>0</v>
      </c>
      <c r="J40" s="884">
        <v>0</v>
      </c>
      <c r="K40" s="860">
        <v>1</v>
      </c>
      <c r="L40" s="860">
        <v>1</v>
      </c>
      <c r="M40" s="892">
        <v>0</v>
      </c>
    </row>
    <row r="41" spans="1:13" ht="30" customHeight="1" x14ac:dyDescent="0.15"/>
    <row r="42" spans="1:13" ht="30" customHeight="1" x14ac:dyDescent="0.15"/>
  </sheetData>
  <customSheetViews>
    <customSheetView guid="{2AAE3DF7-9749-4539-9FF8-8CC80BE2C78E}" scale="80" showPageBreaks="1" showGridLines="0" fitToPage="1" view="pageBreakPreview">
      <pane xSplit="1" ySplit="5" topLeftCell="B6" activePane="bottomRight" state="frozen"/>
      <selection pane="bottomRight" activeCell="O12" sqref="O12"/>
      <pageMargins left="0.59055118110236227" right="0.39370078740157483" top="0.31496062992125984" bottom="0.55118110236220474" header="0" footer="0.27559055118110237"/>
      <printOptions horizontalCentered="1" verticalCentered="1"/>
      <pageSetup paperSize="9" scale="72" firstPageNumber="16"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1" ySplit="5" topLeftCell="B24" state="frozen"/>
      <selection activeCell="B39" sqref="B39:M40"/>
      <pageMargins left="0.59055118110236227" right="0.39370078740157483" top="0.31496062992125984" bottom="0.55118110236220474" header="0" footer="0.27559055118110237"/>
      <printOptions horizontalCentered="1" verticalCentered="1"/>
      <pageSetup paperSize="9" firstPageNumber="16"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5" topLeftCell="B24" activePane="bottomRight" state="frozen"/>
      <selection pane="bottomRight" activeCell="B39" sqref="B39:M40"/>
      <pageMargins left="0.59055118110236227" right="0.39370078740157483" top="0.31496062992125984" bottom="0.55118110236220474" header="0" footer="0.27559055118110237"/>
      <printOptions horizontalCentered="1" verticalCentered="1"/>
      <pageSetup paperSize="9" scale="72" firstPageNumber="16"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5" topLeftCell="B6" state="frozen"/>
      <pageMargins left="0.59055118110236227" right="0.39370078740157483" top="0.31496062992125984" bottom="0.55118110236220474" header="0" footer="0.27559055118110237"/>
      <printOptions horizontalCentered="1" verticalCentered="1"/>
      <pageSetup paperSize="9" firstPageNumber="16"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5" topLeftCell="B24" activePane="bottomRight" state="frozen"/>
      <selection pane="bottomRight" activeCell="B39" sqref="B39:M40"/>
      <pageMargins left="0.59055118110236227" right="0.39370078740157483" top="0.31496062992125984" bottom="0.55118110236220474" header="0" footer="0.27559055118110237"/>
      <printOptions horizontalCentered="1" verticalCentered="1"/>
      <pageSetup paperSize="9" scale="72" firstPageNumber="16"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5" topLeftCell="B6" activePane="bottomRight" state="frozen"/>
      <selection pane="bottomRight"/>
      <pageMargins left="0.59055118110236227" right="0.39370078740157483" top="0.31496062992125984" bottom="0.55118110236220474" header="0" footer="0.27559055118110237"/>
      <printOptions horizontalCentered="1" verticalCentered="1"/>
      <pageSetup paperSize="9" scale="72" firstPageNumber="16" orientation="portrait" useFirstPageNumber="1" r:id="rId6"/>
      <headerFooter scaleWithDoc="0" alignWithMargins="0">
        <oddFooter>&amp;C-&amp;A-</oddFooter>
        <evenFooter>&amp;C- &amp;P -</evenFooter>
        <firstFooter>&amp;C- &amp;P -</firstFooter>
      </headerFooter>
    </customSheetView>
  </customSheetViews>
  <mergeCells count="4">
    <mergeCell ref="B3:M3"/>
    <mergeCell ref="B4:D4"/>
    <mergeCell ref="E4:G4"/>
    <mergeCell ref="H4:J4"/>
  </mergeCells>
  <phoneticPr fontId="2"/>
  <printOptions horizontalCentered="1" verticalCentered="1"/>
  <pageMargins left="0.59055118110236227" right="0.39370078740157483" top="0.31496062992125984" bottom="0.55118110236220474" header="0" footer="0.27559055118110237"/>
  <pageSetup paperSize="9" scale="72" firstPageNumber="16" orientation="portrait" useFirstPageNumber="1" r:id="rId7"/>
  <headerFooter scaleWithDoc="0" alignWithMargins="0">
    <oddFooter>&amp;C-&amp;A-</oddFooter>
    <evenFooter>&amp;C- &amp;P -</evenFooter>
    <firstFooter>&amp;C- &amp;P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P45"/>
  <sheetViews>
    <sheetView showGridLines="0" view="pageBreakPreview" zoomScale="80" zoomScaleNormal="75" zoomScaleSheetLayoutView="80" workbookViewId="0">
      <pane xSplit="1" ySplit="5" topLeftCell="B6" activePane="bottomRight" state="frozen"/>
      <selection pane="topRight" activeCell="B1" sqref="B1"/>
      <selection pane="bottomLeft" activeCell="A6" sqref="A6"/>
      <selection pane="bottomRight" activeCell="Q8" sqref="Q8"/>
    </sheetView>
  </sheetViews>
  <sheetFormatPr defaultColWidth="9" defaultRowHeight="13.5" x14ac:dyDescent="0.15"/>
  <cols>
    <col min="1" max="1" width="17.125" style="43" customWidth="1" collapsed="1"/>
    <col min="2" max="7" width="6.375" style="43" customWidth="1" collapsed="1"/>
    <col min="8" max="8" width="9.375" style="43" bestFit="1" customWidth="1" collapsed="1"/>
    <col min="9" max="9" width="8.125" style="43" customWidth="1" collapsed="1"/>
    <col min="10" max="10" width="9.375" style="43" bestFit="1" customWidth="1" collapsed="1"/>
    <col min="11" max="13" width="6.375" style="43" customWidth="1" collapsed="1"/>
    <col min="14" max="16" width="6.75" style="43" customWidth="1" collapsed="1"/>
    <col min="17" max="16384" width="9" style="43" collapsed="1"/>
  </cols>
  <sheetData>
    <row r="2" spans="1:16" ht="32.1" customHeight="1" x14ac:dyDescent="0.15">
      <c r="A2" s="140" t="s">
        <v>410</v>
      </c>
      <c r="P2" s="128" t="s">
        <v>95</v>
      </c>
    </row>
    <row r="3" spans="1:16" ht="26.25" customHeight="1" x14ac:dyDescent="0.2">
      <c r="A3" s="47" t="s">
        <v>35</v>
      </c>
      <c r="B3" s="945" t="s">
        <v>306</v>
      </c>
      <c r="C3" s="946"/>
      <c r="D3" s="946"/>
      <c r="E3" s="946"/>
      <c r="F3" s="946"/>
      <c r="G3" s="946"/>
      <c r="H3" s="946"/>
      <c r="I3" s="946"/>
      <c r="J3" s="946"/>
      <c r="K3" s="946"/>
      <c r="L3" s="946"/>
      <c r="M3" s="946"/>
      <c r="N3" s="946"/>
      <c r="O3" s="946"/>
      <c r="P3" s="947"/>
    </row>
    <row r="4" spans="1:16" ht="26.25" customHeight="1" x14ac:dyDescent="0.2">
      <c r="A4" s="129"/>
      <c r="B4" s="141" t="s">
        <v>297</v>
      </c>
      <c r="C4" s="138"/>
      <c r="D4" s="148"/>
      <c r="E4" s="948" t="s">
        <v>336</v>
      </c>
      <c r="F4" s="951"/>
      <c r="G4" s="951"/>
      <c r="H4" s="948" t="s">
        <v>17</v>
      </c>
      <c r="I4" s="951"/>
      <c r="J4" s="951"/>
      <c r="K4" s="948" t="s">
        <v>19</v>
      </c>
      <c r="L4" s="951"/>
      <c r="M4" s="951"/>
      <c r="N4" s="137" t="s">
        <v>298</v>
      </c>
      <c r="O4" s="138"/>
      <c r="P4" s="139"/>
    </row>
    <row r="5" spans="1:16" s="44" customFormat="1" ht="26.25" customHeight="1" x14ac:dyDescent="0.2">
      <c r="A5" s="90" t="s">
        <v>101</v>
      </c>
      <c r="B5" s="22" t="s">
        <v>56</v>
      </c>
      <c r="C5" s="22" t="s">
        <v>11</v>
      </c>
      <c r="D5" s="31" t="s">
        <v>10</v>
      </c>
      <c r="E5" s="22" t="s">
        <v>56</v>
      </c>
      <c r="F5" s="22" t="s">
        <v>11</v>
      </c>
      <c r="G5" s="31" t="s">
        <v>10</v>
      </c>
      <c r="H5" s="22" t="s">
        <v>56</v>
      </c>
      <c r="I5" s="22" t="s">
        <v>11</v>
      </c>
      <c r="J5" s="31" t="s">
        <v>10</v>
      </c>
      <c r="K5" s="22" t="s">
        <v>56</v>
      </c>
      <c r="L5" s="22" t="s">
        <v>11</v>
      </c>
      <c r="M5" s="31" t="s">
        <v>10</v>
      </c>
      <c r="N5" s="22" t="s">
        <v>56</v>
      </c>
      <c r="O5" s="22" t="s">
        <v>11</v>
      </c>
      <c r="P5" s="122" t="s">
        <v>10</v>
      </c>
    </row>
    <row r="6" spans="1:16" s="89" customFormat="1" ht="30" customHeight="1" x14ac:dyDescent="0.15">
      <c r="A6" s="8" t="s">
        <v>415</v>
      </c>
      <c r="B6" s="96">
        <v>1</v>
      </c>
      <c r="C6" s="114">
        <v>1</v>
      </c>
      <c r="D6" s="134">
        <v>0</v>
      </c>
      <c r="E6" s="27">
        <v>0</v>
      </c>
      <c r="F6" s="114">
        <v>0</v>
      </c>
      <c r="G6" s="134">
        <v>0</v>
      </c>
      <c r="H6" s="23">
        <v>2142</v>
      </c>
      <c r="I6" s="114">
        <v>734</v>
      </c>
      <c r="J6" s="134">
        <v>1408</v>
      </c>
      <c r="K6" s="27">
        <v>0</v>
      </c>
      <c r="L6" s="114">
        <v>0</v>
      </c>
      <c r="M6" s="134">
        <v>0</v>
      </c>
      <c r="N6" s="114">
        <v>167</v>
      </c>
      <c r="O6" s="114">
        <v>2</v>
      </c>
      <c r="P6" s="123">
        <v>165</v>
      </c>
    </row>
    <row r="7" spans="1:16" ht="30" customHeight="1" x14ac:dyDescent="0.15">
      <c r="A7" s="8" t="s">
        <v>425</v>
      </c>
      <c r="B7" s="96">
        <f t="shared" ref="B7:P7" si="0">B8+B9</f>
        <v>1</v>
      </c>
      <c r="C7" s="114">
        <f t="shared" si="0"/>
        <v>1</v>
      </c>
      <c r="D7" s="134">
        <f t="shared" si="0"/>
        <v>0</v>
      </c>
      <c r="E7" s="27">
        <f t="shared" si="0"/>
        <v>0</v>
      </c>
      <c r="F7" s="114">
        <f t="shared" si="0"/>
        <v>0</v>
      </c>
      <c r="G7" s="134">
        <f t="shared" si="0"/>
        <v>0</v>
      </c>
      <c r="H7" s="23">
        <f t="shared" si="0"/>
        <v>2046</v>
      </c>
      <c r="I7" s="114">
        <f t="shared" si="0"/>
        <v>712</v>
      </c>
      <c r="J7" s="134">
        <f t="shared" si="0"/>
        <v>1334</v>
      </c>
      <c r="K7" s="27">
        <f t="shared" si="0"/>
        <v>0</v>
      </c>
      <c r="L7" s="114">
        <f t="shared" si="0"/>
        <v>0</v>
      </c>
      <c r="M7" s="134">
        <f t="shared" si="0"/>
        <v>0</v>
      </c>
      <c r="N7" s="114">
        <f t="shared" si="0"/>
        <v>164</v>
      </c>
      <c r="O7" s="114">
        <f t="shared" si="0"/>
        <v>2</v>
      </c>
      <c r="P7" s="123">
        <f t="shared" si="0"/>
        <v>162</v>
      </c>
    </row>
    <row r="8" spans="1:16" ht="30" customHeight="1" x14ac:dyDescent="0.2">
      <c r="A8" s="91" t="s">
        <v>53</v>
      </c>
      <c r="B8" s="142">
        <f t="shared" ref="B8:P8" si="1">SUM(B10:B22)</f>
        <v>1</v>
      </c>
      <c r="C8" s="135">
        <f t="shared" si="1"/>
        <v>1</v>
      </c>
      <c r="D8" s="136">
        <f t="shared" si="1"/>
        <v>0</v>
      </c>
      <c r="E8" s="151">
        <f t="shared" si="1"/>
        <v>0</v>
      </c>
      <c r="F8" s="135">
        <f t="shared" si="1"/>
        <v>0</v>
      </c>
      <c r="G8" s="136">
        <f t="shared" si="1"/>
        <v>0</v>
      </c>
      <c r="H8" s="115">
        <f t="shared" si="1"/>
        <v>1842</v>
      </c>
      <c r="I8" s="115">
        <f t="shared" si="1"/>
        <v>638</v>
      </c>
      <c r="J8" s="131">
        <f t="shared" si="1"/>
        <v>1204</v>
      </c>
      <c r="K8" s="151">
        <f t="shared" si="1"/>
        <v>0</v>
      </c>
      <c r="L8" s="135">
        <f t="shared" si="1"/>
        <v>0</v>
      </c>
      <c r="M8" s="136">
        <f t="shared" si="1"/>
        <v>0</v>
      </c>
      <c r="N8" s="115">
        <f t="shared" si="1"/>
        <v>146</v>
      </c>
      <c r="O8" s="135">
        <f t="shared" si="1"/>
        <v>2</v>
      </c>
      <c r="P8" s="124">
        <f t="shared" si="1"/>
        <v>144</v>
      </c>
    </row>
    <row r="9" spans="1:16" ht="30" customHeight="1" x14ac:dyDescent="0.2">
      <c r="A9" s="92" t="s">
        <v>133</v>
      </c>
      <c r="B9" s="143">
        <f t="shared" ref="B9:P9" si="2">B23+B25+B27+B31+B36+B38</f>
        <v>0</v>
      </c>
      <c r="C9" s="146">
        <f t="shared" si="2"/>
        <v>0</v>
      </c>
      <c r="D9" s="149">
        <f t="shared" si="2"/>
        <v>0</v>
      </c>
      <c r="E9" s="146">
        <f t="shared" si="2"/>
        <v>0</v>
      </c>
      <c r="F9" s="146">
        <f t="shared" si="2"/>
        <v>0</v>
      </c>
      <c r="G9" s="154">
        <f t="shared" si="2"/>
        <v>0</v>
      </c>
      <c r="H9" s="116">
        <f t="shared" si="2"/>
        <v>204</v>
      </c>
      <c r="I9" s="116">
        <f t="shared" si="2"/>
        <v>74</v>
      </c>
      <c r="J9" s="132">
        <f t="shared" si="2"/>
        <v>130</v>
      </c>
      <c r="K9" s="146">
        <f t="shared" si="2"/>
        <v>0</v>
      </c>
      <c r="L9" s="146">
        <f t="shared" si="2"/>
        <v>0</v>
      </c>
      <c r="M9" s="154">
        <f t="shared" si="2"/>
        <v>0</v>
      </c>
      <c r="N9" s="116">
        <f t="shared" si="2"/>
        <v>18</v>
      </c>
      <c r="O9" s="146">
        <f t="shared" si="2"/>
        <v>0</v>
      </c>
      <c r="P9" s="125">
        <f t="shared" si="2"/>
        <v>18</v>
      </c>
    </row>
    <row r="10" spans="1:16" ht="30" customHeight="1" x14ac:dyDescent="0.2">
      <c r="A10" s="91" t="s">
        <v>83</v>
      </c>
      <c r="B10" s="142">
        <v>1</v>
      </c>
      <c r="C10" s="135">
        <v>1</v>
      </c>
      <c r="D10" s="136">
        <v>0</v>
      </c>
      <c r="E10" s="719">
        <v>0</v>
      </c>
      <c r="F10" s="115">
        <v>0</v>
      </c>
      <c r="G10" s="131">
        <v>0</v>
      </c>
      <c r="H10" s="115">
        <v>613</v>
      </c>
      <c r="I10" s="115">
        <v>185</v>
      </c>
      <c r="J10" s="131">
        <v>428</v>
      </c>
      <c r="K10" s="719">
        <v>0</v>
      </c>
      <c r="L10" s="115">
        <v>0</v>
      </c>
      <c r="M10" s="131">
        <v>0</v>
      </c>
      <c r="N10" s="115">
        <v>41</v>
      </c>
      <c r="O10" s="115">
        <v>1</v>
      </c>
      <c r="P10" s="124">
        <v>40</v>
      </c>
    </row>
    <row r="11" spans="1:16" ht="30" customHeight="1" x14ac:dyDescent="0.2">
      <c r="A11" s="91" t="s">
        <v>89</v>
      </c>
      <c r="B11" s="115">
        <v>0</v>
      </c>
      <c r="C11" s="115">
        <v>0</v>
      </c>
      <c r="D11" s="131">
        <v>0</v>
      </c>
      <c r="E11" s="273">
        <v>0</v>
      </c>
      <c r="F11" s="115">
        <v>0</v>
      </c>
      <c r="G11" s="109">
        <v>0</v>
      </c>
      <c r="H11" s="115">
        <v>93</v>
      </c>
      <c r="I11" s="115">
        <v>27</v>
      </c>
      <c r="J11" s="131">
        <v>66</v>
      </c>
      <c r="K11" s="273">
        <v>0</v>
      </c>
      <c r="L11" s="115">
        <v>0</v>
      </c>
      <c r="M11" s="109">
        <v>0</v>
      </c>
      <c r="N11" s="115">
        <v>7</v>
      </c>
      <c r="O11" s="115">
        <v>0</v>
      </c>
      <c r="P11" s="124">
        <v>7</v>
      </c>
    </row>
    <row r="12" spans="1:16" ht="30" customHeight="1" x14ac:dyDescent="0.2">
      <c r="A12" s="91" t="s">
        <v>69</v>
      </c>
      <c r="B12" s="115">
        <v>0</v>
      </c>
      <c r="C12" s="115">
        <v>0</v>
      </c>
      <c r="D12" s="131">
        <v>0</v>
      </c>
      <c r="E12" s="273">
        <v>0</v>
      </c>
      <c r="F12" s="115">
        <v>0</v>
      </c>
      <c r="G12" s="131">
        <v>0</v>
      </c>
      <c r="H12" s="115">
        <v>186</v>
      </c>
      <c r="I12" s="115">
        <v>68</v>
      </c>
      <c r="J12" s="131">
        <v>118</v>
      </c>
      <c r="K12" s="273">
        <v>0</v>
      </c>
      <c r="L12" s="115">
        <v>0</v>
      </c>
      <c r="M12" s="131">
        <v>0</v>
      </c>
      <c r="N12" s="115">
        <v>14</v>
      </c>
      <c r="O12" s="115">
        <v>0</v>
      </c>
      <c r="P12" s="124">
        <v>14</v>
      </c>
    </row>
    <row r="13" spans="1:16" ht="30" customHeight="1" x14ac:dyDescent="0.2">
      <c r="A13" s="91" t="s">
        <v>90</v>
      </c>
      <c r="B13" s="115">
        <v>0</v>
      </c>
      <c r="C13" s="115">
        <v>0</v>
      </c>
      <c r="D13" s="131">
        <v>0</v>
      </c>
      <c r="E13" s="273">
        <v>0</v>
      </c>
      <c r="F13" s="115">
        <v>0</v>
      </c>
      <c r="G13" s="131">
        <v>0</v>
      </c>
      <c r="H13" s="115">
        <v>161</v>
      </c>
      <c r="I13" s="115">
        <v>60</v>
      </c>
      <c r="J13" s="131">
        <v>101</v>
      </c>
      <c r="K13" s="273">
        <v>0</v>
      </c>
      <c r="L13" s="115">
        <v>0</v>
      </c>
      <c r="M13" s="131">
        <v>0</v>
      </c>
      <c r="N13" s="115">
        <v>17</v>
      </c>
      <c r="O13" s="115">
        <v>0</v>
      </c>
      <c r="P13" s="124">
        <v>17</v>
      </c>
    </row>
    <row r="14" spans="1:16" ht="30" customHeight="1" x14ac:dyDescent="0.2">
      <c r="A14" s="91" t="s">
        <v>230</v>
      </c>
      <c r="B14" s="115">
        <v>0</v>
      </c>
      <c r="C14" s="115">
        <v>0</v>
      </c>
      <c r="D14" s="131">
        <v>0</v>
      </c>
      <c r="E14" s="273">
        <v>0</v>
      </c>
      <c r="F14" s="115">
        <v>0</v>
      </c>
      <c r="G14" s="131">
        <v>0</v>
      </c>
      <c r="H14" s="115">
        <v>43</v>
      </c>
      <c r="I14" s="115">
        <v>20</v>
      </c>
      <c r="J14" s="131">
        <v>23</v>
      </c>
      <c r="K14" s="273">
        <v>0</v>
      </c>
      <c r="L14" s="115">
        <v>0</v>
      </c>
      <c r="M14" s="131">
        <v>0</v>
      </c>
      <c r="N14" s="115">
        <v>4</v>
      </c>
      <c r="O14" s="115">
        <v>0</v>
      </c>
      <c r="P14" s="124">
        <v>4</v>
      </c>
    </row>
    <row r="15" spans="1:16" ht="30" customHeight="1" x14ac:dyDescent="0.2">
      <c r="A15" s="91" t="s">
        <v>198</v>
      </c>
      <c r="B15" s="115">
        <v>0</v>
      </c>
      <c r="C15" s="115">
        <v>0</v>
      </c>
      <c r="D15" s="131">
        <v>0</v>
      </c>
      <c r="E15" s="273">
        <v>0</v>
      </c>
      <c r="F15" s="115">
        <v>0</v>
      </c>
      <c r="G15" s="131">
        <v>0</v>
      </c>
      <c r="H15" s="115">
        <v>85</v>
      </c>
      <c r="I15" s="115">
        <v>27</v>
      </c>
      <c r="J15" s="131">
        <v>58</v>
      </c>
      <c r="K15" s="273">
        <v>0</v>
      </c>
      <c r="L15" s="115">
        <v>0</v>
      </c>
      <c r="M15" s="131">
        <v>0</v>
      </c>
      <c r="N15" s="115">
        <v>6</v>
      </c>
      <c r="O15" s="115">
        <v>0</v>
      </c>
      <c r="P15" s="124">
        <v>6</v>
      </c>
    </row>
    <row r="16" spans="1:16" ht="30" customHeight="1" x14ac:dyDescent="0.2">
      <c r="A16" s="91" t="s">
        <v>137</v>
      </c>
      <c r="B16" s="115">
        <v>0</v>
      </c>
      <c r="C16" s="115">
        <v>0</v>
      </c>
      <c r="D16" s="131">
        <v>0</v>
      </c>
      <c r="E16" s="273">
        <v>0</v>
      </c>
      <c r="F16" s="115">
        <v>0</v>
      </c>
      <c r="G16" s="131">
        <v>0</v>
      </c>
      <c r="H16" s="115">
        <v>67</v>
      </c>
      <c r="I16" s="115">
        <v>26</v>
      </c>
      <c r="J16" s="131">
        <v>41</v>
      </c>
      <c r="K16" s="273">
        <v>0</v>
      </c>
      <c r="L16" s="115">
        <v>0</v>
      </c>
      <c r="M16" s="131">
        <v>0</v>
      </c>
      <c r="N16" s="115">
        <v>6</v>
      </c>
      <c r="O16" s="115">
        <v>0</v>
      </c>
      <c r="P16" s="124">
        <v>6</v>
      </c>
    </row>
    <row r="17" spans="1:16" ht="30" customHeight="1" x14ac:dyDescent="0.2">
      <c r="A17" s="91" t="s">
        <v>231</v>
      </c>
      <c r="B17" s="115">
        <v>0</v>
      </c>
      <c r="C17" s="115">
        <v>0</v>
      </c>
      <c r="D17" s="131">
        <v>0</v>
      </c>
      <c r="E17" s="273">
        <v>0</v>
      </c>
      <c r="F17" s="115">
        <v>0</v>
      </c>
      <c r="G17" s="131">
        <v>0</v>
      </c>
      <c r="H17" s="115">
        <v>154</v>
      </c>
      <c r="I17" s="115">
        <v>55</v>
      </c>
      <c r="J17" s="131">
        <v>99</v>
      </c>
      <c r="K17" s="273">
        <v>0</v>
      </c>
      <c r="L17" s="115">
        <v>0</v>
      </c>
      <c r="M17" s="131">
        <v>0</v>
      </c>
      <c r="N17" s="115">
        <v>13</v>
      </c>
      <c r="O17" s="115">
        <v>0</v>
      </c>
      <c r="P17" s="124">
        <v>13</v>
      </c>
    </row>
    <row r="18" spans="1:16" ht="30" customHeight="1" x14ac:dyDescent="0.2">
      <c r="A18" s="91" t="s">
        <v>388</v>
      </c>
      <c r="B18" s="115">
        <v>0</v>
      </c>
      <c r="C18" s="115">
        <v>0</v>
      </c>
      <c r="D18" s="131">
        <v>0</v>
      </c>
      <c r="E18" s="273">
        <v>0</v>
      </c>
      <c r="F18" s="115">
        <v>0</v>
      </c>
      <c r="G18" s="131">
        <v>0</v>
      </c>
      <c r="H18" s="115">
        <v>73</v>
      </c>
      <c r="I18" s="115">
        <v>29</v>
      </c>
      <c r="J18" s="131">
        <v>44</v>
      </c>
      <c r="K18" s="273">
        <v>0</v>
      </c>
      <c r="L18" s="115">
        <v>0</v>
      </c>
      <c r="M18" s="131">
        <v>0</v>
      </c>
      <c r="N18" s="115">
        <v>5</v>
      </c>
      <c r="O18" s="115">
        <v>0</v>
      </c>
      <c r="P18" s="124">
        <v>5</v>
      </c>
    </row>
    <row r="19" spans="1:16" ht="30" customHeight="1" x14ac:dyDescent="0.2">
      <c r="A19" s="91" t="s">
        <v>387</v>
      </c>
      <c r="B19" s="115">
        <v>0</v>
      </c>
      <c r="C19" s="115">
        <v>0</v>
      </c>
      <c r="D19" s="131">
        <v>0</v>
      </c>
      <c r="E19" s="273">
        <v>0</v>
      </c>
      <c r="F19" s="115">
        <v>0</v>
      </c>
      <c r="G19" s="131">
        <v>0</v>
      </c>
      <c r="H19" s="115">
        <v>203</v>
      </c>
      <c r="I19" s="115">
        <v>78</v>
      </c>
      <c r="J19" s="131">
        <v>125</v>
      </c>
      <c r="K19" s="273">
        <v>0</v>
      </c>
      <c r="L19" s="115">
        <v>0</v>
      </c>
      <c r="M19" s="131">
        <v>0</v>
      </c>
      <c r="N19" s="115">
        <v>19</v>
      </c>
      <c r="O19" s="115">
        <v>0</v>
      </c>
      <c r="P19" s="124">
        <v>19</v>
      </c>
    </row>
    <row r="20" spans="1:16" ht="30" customHeight="1" x14ac:dyDescent="0.2">
      <c r="A20" s="91" t="s">
        <v>391</v>
      </c>
      <c r="B20" s="115">
        <v>0</v>
      </c>
      <c r="C20" s="115">
        <v>0</v>
      </c>
      <c r="D20" s="131">
        <v>0</v>
      </c>
      <c r="E20" s="273">
        <v>0</v>
      </c>
      <c r="F20" s="115">
        <v>0</v>
      </c>
      <c r="G20" s="131">
        <v>0</v>
      </c>
      <c r="H20" s="115">
        <v>63</v>
      </c>
      <c r="I20" s="115">
        <v>24</v>
      </c>
      <c r="J20" s="131">
        <v>39</v>
      </c>
      <c r="K20" s="273">
        <v>0</v>
      </c>
      <c r="L20" s="115">
        <v>0</v>
      </c>
      <c r="M20" s="131">
        <v>0</v>
      </c>
      <c r="N20" s="115">
        <v>6</v>
      </c>
      <c r="O20" s="115">
        <v>0</v>
      </c>
      <c r="P20" s="124">
        <v>6</v>
      </c>
    </row>
    <row r="21" spans="1:16" ht="30" customHeight="1" x14ac:dyDescent="0.2">
      <c r="A21" s="91" t="s">
        <v>385</v>
      </c>
      <c r="B21" s="115">
        <v>0</v>
      </c>
      <c r="C21" s="115">
        <v>0</v>
      </c>
      <c r="D21" s="131">
        <v>0</v>
      </c>
      <c r="E21" s="273">
        <v>0</v>
      </c>
      <c r="F21" s="115">
        <v>0</v>
      </c>
      <c r="G21" s="131">
        <v>0</v>
      </c>
      <c r="H21" s="115">
        <v>50</v>
      </c>
      <c r="I21" s="115">
        <v>19</v>
      </c>
      <c r="J21" s="131">
        <v>31</v>
      </c>
      <c r="K21" s="273">
        <v>0</v>
      </c>
      <c r="L21" s="115">
        <v>0</v>
      </c>
      <c r="M21" s="131">
        <v>0</v>
      </c>
      <c r="N21" s="115">
        <v>3</v>
      </c>
      <c r="O21" s="115">
        <v>0</v>
      </c>
      <c r="P21" s="124">
        <v>3</v>
      </c>
    </row>
    <row r="22" spans="1:16" ht="30" customHeight="1" x14ac:dyDescent="0.2">
      <c r="A22" s="92" t="s">
        <v>384</v>
      </c>
      <c r="B22" s="530">
        <v>0</v>
      </c>
      <c r="C22" s="116">
        <v>0</v>
      </c>
      <c r="D22" s="110">
        <v>0</v>
      </c>
      <c r="E22" s="273">
        <v>0</v>
      </c>
      <c r="F22" s="116">
        <v>0</v>
      </c>
      <c r="G22" s="132">
        <v>0</v>
      </c>
      <c r="H22" s="116">
        <v>51</v>
      </c>
      <c r="I22" s="116">
        <v>20</v>
      </c>
      <c r="J22" s="132">
        <v>31</v>
      </c>
      <c r="K22" s="713">
        <v>0</v>
      </c>
      <c r="L22" s="116">
        <v>0</v>
      </c>
      <c r="M22" s="132">
        <v>0</v>
      </c>
      <c r="N22" s="116">
        <v>5</v>
      </c>
      <c r="O22" s="116">
        <v>1</v>
      </c>
      <c r="P22" s="125">
        <v>4</v>
      </c>
    </row>
    <row r="23" spans="1:16" ht="30" customHeight="1" x14ac:dyDescent="0.2">
      <c r="A23" s="93" t="s">
        <v>86</v>
      </c>
      <c r="B23" s="144">
        <f t="shared" ref="B23:P23" si="3">B24</f>
        <v>0</v>
      </c>
      <c r="C23" s="147">
        <f t="shared" si="3"/>
        <v>0</v>
      </c>
      <c r="D23" s="150">
        <f t="shared" si="3"/>
        <v>0</v>
      </c>
      <c r="E23" s="152">
        <f t="shared" si="3"/>
        <v>0</v>
      </c>
      <c r="F23" s="147">
        <f t="shared" si="3"/>
        <v>0</v>
      </c>
      <c r="G23" s="112">
        <f t="shared" si="3"/>
        <v>0</v>
      </c>
      <c r="H23" s="117">
        <f t="shared" si="3"/>
        <v>12</v>
      </c>
      <c r="I23" s="117">
        <f t="shared" si="3"/>
        <v>7</v>
      </c>
      <c r="J23" s="133">
        <f t="shared" si="3"/>
        <v>5</v>
      </c>
      <c r="K23" s="152">
        <f t="shared" si="3"/>
        <v>0</v>
      </c>
      <c r="L23" s="147">
        <f t="shared" si="3"/>
        <v>0</v>
      </c>
      <c r="M23" s="112">
        <f t="shared" si="3"/>
        <v>0</v>
      </c>
      <c r="N23" s="117">
        <f t="shared" si="3"/>
        <v>1</v>
      </c>
      <c r="O23" s="105">
        <f t="shared" si="3"/>
        <v>0</v>
      </c>
      <c r="P23" s="126">
        <f t="shared" si="3"/>
        <v>1</v>
      </c>
    </row>
    <row r="24" spans="1:16" ht="30" customHeight="1" x14ac:dyDescent="0.2">
      <c r="A24" s="92" t="s">
        <v>96</v>
      </c>
      <c r="B24" s="728">
        <v>0</v>
      </c>
      <c r="C24" s="116">
        <v>0</v>
      </c>
      <c r="D24" s="132">
        <v>0</v>
      </c>
      <c r="E24" s="714">
        <v>0</v>
      </c>
      <c r="F24" s="116">
        <v>0</v>
      </c>
      <c r="G24" s="132">
        <v>0</v>
      </c>
      <c r="H24" s="116">
        <v>12</v>
      </c>
      <c r="I24" s="116">
        <v>7</v>
      </c>
      <c r="J24" s="132">
        <v>5</v>
      </c>
      <c r="K24" s="714">
        <v>0</v>
      </c>
      <c r="L24" s="116">
        <v>0</v>
      </c>
      <c r="M24" s="132">
        <v>0</v>
      </c>
      <c r="N24" s="116">
        <v>1</v>
      </c>
      <c r="O24" s="116">
        <v>0</v>
      </c>
      <c r="P24" s="125">
        <v>1</v>
      </c>
    </row>
    <row r="25" spans="1:16" ht="30" customHeight="1" x14ac:dyDescent="0.2">
      <c r="A25" s="93" t="s">
        <v>45</v>
      </c>
      <c r="B25" s="145">
        <f t="shared" ref="B25:P25" si="4">B26</f>
        <v>0</v>
      </c>
      <c r="C25" s="147">
        <f t="shared" si="4"/>
        <v>0</v>
      </c>
      <c r="D25" s="112">
        <f t="shared" si="4"/>
        <v>0</v>
      </c>
      <c r="E25" s="152">
        <f t="shared" si="4"/>
        <v>0</v>
      </c>
      <c r="F25" s="147">
        <f t="shared" si="4"/>
        <v>0</v>
      </c>
      <c r="G25" s="112">
        <f t="shared" si="4"/>
        <v>0</v>
      </c>
      <c r="H25" s="117">
        <f t="shared" si="4"/>
        <v>7</v>
      </c>
      <c r="I25" s="117">
        <f t="shared" si="4"/>
        <v>3</v>
      </c>
      <c r="J25" s="133">
        <f t="shared" si="4"/>
        <v>4</v>
      </c>
      <c r="K25" s="152">
        <f t="shared" si="4"/>
        <v>0</v>
      </c>
      <c r="L25" s="147">
        <f t="shared" si="4"/>
        <v>0</v>
      </c>
      <c r="M25" s="112">
        <f t="shared" si="4"/>
        <v>0</v>
      </c>
      <c r="N25" s="117">
        <f t="shared" si="4"/>
        <v>1</v>
      </c>
      <c r="O25" s="105">
        <f t="shared" si="4"/>
        <v>0</v>
      </c>
      <c r="P25" s="126">
        <f t="shared" si="4"/>
        <v>1</v>
      </c>
    </row>
    <row r="26" spans="1:16" ht="30" customHeight="1" x14ac:dyDescent="0.2">
      <c r="A26" s="92" t="s">
        <v>106</v>
      </c>
      <c r="B26" s="728">
        <v>0</v>
      </c>
      <c r="C26" s="116">
        <v>0</v>
      </c>
      <c r="D26" s="132">
        <v>0</v>
      </c>
      <c r="E26" s="714">
        <v>0</v>
      </c>
      <c r="F26" s="116">
        <v>0</v>
      </c>
      <c r="G26" s="132">
        <v>0</v>
      </c>
      <c r="H26" s="116">
        <v>7</v>
      </c>
      <c r="I26" s="116">
        <v>3</v>
      </c>
      <c r="J26" s="132">
        <v>4</v>
      </c>
      <c r="K26" s="714">
        <v>0</v>
      </c>
      <c r="L26" s="116">
        <v>0</v>
      </c>
      <c r="M26" s="132">
        <v>0</v>
      </c>
      <c r="N26" s="116">
        <v>1</v>
      </c>
      <c r="O26" s="116">
        <v>0</v>
      </c>
      <c r="P26" s="125">
        <v>1</v>
      </c>
    </row>
    <row r="27" spans="1:16" ht="30" customHeight="1" x14ac:dyDescent="0.2">
      <c r="A27" s="93" t="s">
        <v>107</v>
      </c>
      <c r="B27" s="145">
        <f t="shared" ref="B27:P27" si="5">SUM(B28:B30)</f>
        <v>0</v>
      </c>
      <c r="C27" s="147">
        <f t="shared" si="5"/>
        <v>0</v>
      </c>
      <c r="D27" s="112">
        <f t="shared" si="5"/>
        <v>0</v>
      </c>
      <c r="E27" s="153">
        <f t="shared" si="5"/>
        <v>0</v>
      </c>
      <c r="F27" s="147">
        <f t="shared" si="5"/>
        <v>0</v>
      </c>
      <c r="G27" s="112">
        <f t="shared" si="5"/>
        <v>0</v>
      </c>
      <c r="H27" s="117">
        <f t="shared" si="5"/>
        <v>62</v>
      </c>
      <c r="I27" s="104">
        <f t="shared" si="5"/>
        <v>20</v>
      </c>
      <c r="J27" s="99">
        <f t="shared" si="5"/>
        <v>42</v>
      </c>
      <c r="K27" s="153">
        <f t="shared" si="5"/>
        <v>0</v>
      </c>
      <c r="L27" s="147">
        <f t="shared" si="5"/>
        <v>0</v>
      </c>
      <c r="M27" s="112">
        <f t="shared" si="5"/>
        <v>0</v>
      </c>
      <c r="N27" s="117">
        <f t="shared" si="5"/>
        <v>5</v>
      </c>
      <c r="O27" s="105">
        <f t="shared" si="5"/>
        <v>0</v>
      </c>
      <c r="P27" s="126">
        <f t="shared" si="5"/>
        <v>5</v>
      </c>
    </row>
    <row r="28" spans="1:16" ht="30" customHeight="1" x14ac:dyDescent="0.2">
      <c r="A28" s="91" t="s">
        <v>51</v>
      </c>
      <c r="B28" s="115">
        <v>0</v>
      </c>
      <c r="C28" s="115">
        <v>0</v>
      </c>
      <c r="D28" s="131">
        <v>0</v>
      </c>
      <c r="E28" s="719">
        <v>0</v>
      </c>
      <c r="F28" s="115">
        <v>0</v>
      </c>
      <c r="G28" s="131">
        <v>0</v>
      </c>
      <c r="H28" s="115">
        <v>0</v>
      </c>
      <c r="I28" s="115">
        <v>0</v>
      </c>
      <c r="J28" s="131">
        <v>0</v>
      </c>
      <c r="K28" s="719">
        <v>0</v>
      </c>
      <c r="L28" s="115">
        <v>0</v>
      </c>
      <c r="M28" s="131">
        <v>0</v>
      </c>
      <c r="N28" s="115">
        <v>0</v>
      </c>
      <c r="O28" s="115">
        <v>0</v>
      </c>
      <c r="P28" s="124">
        <v>0</v>
      </c>
    </row>
    <row r="29" spans="1:16" ht="30" customHeight="1" x14ac:dyDescent="0.2">
      <c r="A29" s="91" t="s">
        <v>123</v>
      </c>
      <c r="B29" s="115">
        <v>0</v>
      </c>
      <c r="C29" s="115">
        <v>0</v>
      </c>
      <c r="D29" s="131">
        <v>0</v>
      </c>
      <c r="E29" s="273">
        <v>0</v>
      </c>
      <c r="F29" s="115">
        <v>0</v>
      </c>
      <c r="G29" s="131">
        <v>0</v>
      </c>
      <c r="H29" s="115">
        <v>41</v>
      </c>
      <c r="I29" s="115">
        <v>14</v>
      </c>
      <c r="J29" s="131">
        <v>27</v>
      </c>
      <c r="K29" s="273">
        <v>0</v>
      </c>
      <c r="L29" s="115">
        <v>0</v>
      </c>
      <c r="M29" s="131">
        <v>0</v>
      </c>
      <c r="N29" s="115">
        <v>4</v>
      </c>
      <c r="O29" s="115">
        <v>0</v>
      </c>
      <c r="P29" s="124">
        <v>4</v>
      </c>
    </row>
    <row r="30" spans="1:16" ht="30" customHeight="1" x14ac:dyDescent="0.2">
      <c r="A30" s="92" t="s">
        <v>389</v>
      </c>
      <c r="B30" s="530">
        <v>0</v>
      </c>
      <c r="C30" s="116">
        <v>0</v>
      </c>
      <c r="D30" s="132">
        <v>0</v>
      </c>
      <c r="E30" s="713">
        <v>0</v>
      </c>
      <c r="F30" s="116">
        <v>0</v>
      </c>
      <c r="G30" s="132">
        <v>0</v>
      </c>
      <c r="H30" s="116">
        <v>21</v>
      </c>
      <c r="I30" s="116">
        <v>6</v>
      </c>
      <c r="J30" s="132">
        <v>15</v>
      </c>
      <c r="K30" s="713">
        <v>0</v>
      </c>
      <c r="L30" s="116">
        <v>0</v>
      </c>
      <c r="M30" s="132">
        <v>0</v>
      </c>
      <c r="N30" s="116">
        <v>1</v>
      </c>
      <c r="O30" s="116">
        <v>0</v>
      </c>
      <c r="P30" s="125">
        <v>1</v>
      </c>
    </row>
    <row r="31" spans="1:16" ht="30" customHeight="1" x14ac:dyDescent="0.2">
      <c r="A31" s="93" t="s">
        <v>108</v>
      </c>
      <c r="B31" s="145">
        <f t="shared" ref="B31:P31" si="6">SUM(B32:B35)</f>
        <v>0</v>
      </c>
      <c r="C31" s="147">
        <f t="shared" si="6"/>
        <v>0</v>
      </c>
      <c r="D31" s="112">
        <f t="shared" si="6"/>
        <v>0</v>
      </c>
      <c r="E31" s="153">
        <f t="shared" si="6"/>
        <v>0</v>
      </c>
      <c r="F31" s="147">
        <f t="shared" si="6"/>
        <v>0</v>
      </c>
      <c r="G31" s="112">
        <f t="shared" si="6"/>
        <v>0</v>
      </c>
      <c r="H31" s="117">
        <f t="shared" si="6"/>
        <v>34</v>
      </c>
      <c r="I31" s="117">
        <f t="shared" si="6"/>
        <v>15</v>
      </c>
      <c r="J31" s="133">
        <f t="shared" si="6"/>
        <v>19</v>
      </c>
      <c r="K31" s="153">
        <f t="shared" si="6"/>
        <v>0</v>
      </c>
      <c r="L31" s="147">
        <f t="shared" si="6"/>
        <v>0</v>
      </c>
      <c r="M31" s="112">
        <f t="shared" si="6"/>
        <v>0</v>
      </c>
      <c r="N31" s="117">
        <f t="shared" si="6"/>
        <v>3</v>
      </c>
      <c r="O31" s="105">
        <f t="shared" si="6"/>
        <v>0</v>
      </c>
      <c r="P31" s="126">
        <f t="shared" si="6"/>
        <v>3</v>
      </c>
    </row>
    <row r="32" spans="1:16" ht="30" customHeight="1" x14ac:dyDescent="0.2">
      <c r="A32" s="91" t="s">
        <v>84</v>
      </c>
      <c r="B32" s="115">
        <v>0</v>
      </c>
      <c r="C32" s="115">
        <v>0</v>
      </c>
      <c r="D32" s="131">
        <v>0</v>
      </c>
      <c r="E32" s="719">
        <v>0</v>
      </c>
      <c r="F32" s="115">
        <v>0</v>
      </c>
      <c r="G32" s="131">
        <v>0</v>
      </c>
      <c r="H32" s="115">
        <v>14</v>
      </c>
      <c r="I32" s="115">
        <v>5</v>
      </c>
      <c r="J32" s="131">
        <v>9</v>
      </c>
      <c r="K32" s="719">
        <v>0</v>
      </c>
      <c r="L32" s="115">
        <v>0</v>
      </c>
      <c r="M32" s="131">
        <v>0</v>
      </c>
      <c r="N32" s="719">
        <v>1</v>
      </c>
      <c r="O32" s="115">
        <v>0</v>
      </c>
      <c r="P32" s="124">
        <v>1</v>
      </c>
    </row>
    <row r="33" spans="1:16" ht="30" customHeight="1" x14ac:dyDescent="0.2">
      <c r="A33" s="91" t="s">
        <v>67</v>
      </c>
      <c r="B33" s="115">
        <v>0</v>
      </c>
      <c r="C33" s="115">
        <v>0</v>
      </c>
      <c r="D33" s="131">
        <v>0</v>
      </c>
      <c r="E33" s="273">
        <v>0</v>
      </c>
      <c r="F33" s="115">
        <v>0</v>
      </c>
      <c r="G33" s="131">
        <v>0</v>
      </c>
      <c r="H33" s="115">
        <v>11</v>
      </c>
      <c r="I33" s="115">
        <v>5</v>
      </c>
      <c r="J33" s="131">
        <v>6</v>
      </c>
      <c r="K33" s="273">
        <v>0</v>
      </c>
      <c r="L33" s="115">
        <v>0</v>
      </c>
      <c r="M33" s="131">
        <v>0</v>
      </c>
      <c r="N33" s="273">
        <v>1</v>
      </c>
      <c r="O33" s="115">
        <v>0</v>
      </c>
      <c r="P33" s="124">
        <v>1</v>
      </c>
    </row>
    <row r="34" spans="1:16" ht="30" customHeight="1" x14ac:dyDescent="0.2">
      <c r="A34" s="91" t="s">
        <v>113</v>
      </c>
      <c r="B34" s="115">
        <v>0</v>
      </c>
      <c r="C34" s="115">
        <v>0</v>
      </c>
      <c r="D34" s="131">
        <v>0</v>
      </c>
      <c r="E34" s="273">
        <v>0</v>
      </c>
      <c r="F34" s="115">
        <v>0</v>
      </c>
      <c r="G34" s="131">
        <v>0</v>
      </c>
      <c r="H34" s="115">
        <v>0</v>
      </c>
      <c r="I34" s="115">
        <v>0</v>
      </c>
      <c r="J34" s="131">
        <v>0</v>
      </c>
      <c r="K34" s="273">
        <v>0</v>
      </c>
      <c r="L34" s="115">
        <v>0</v>
      </c>
      <c r="M34" s="131">
        <v>0</v>
      </c>
      <c r="N34" s="273">
        <v>0</v>
      </c>
      <c r="O34" s="115">
        <v>0</v>
      </c>
      <c r="P34" s="124">
        <v>0</v>
      </c>
    </row>
    <row r="35" spans="1:16" ht="30" customHeight="1" x14ac:dyDescent="0.2">
      <c r="A35" s="92" t="s">
        <v>115</v>
      </c>
      <c r="B35" s="727">
        <v>0</v>
      </c>
      <c r="C35" s="116">
        <v>0</v>
      </c>
      <c r="D35" s="132">
        <v>0</v>
      </c>
      <c r="E35" s="713">
        <v>0</v>
      </c>
      <c r="F35" s="116">
        <v>0</v>
      </c>
      <c r="G35" s="132">
        <v>0</v>
      </c>
      <c r="H35" s="116">
        <v>9</v>
      </c>
      <c r="I35" s="116">
        <v>5</v>
      </c>
      <c r="J35" s="132">
        <v>4</v>
      </c>
      <c r="K35" s="713">
        <v>0</v>
      </c>
      <c r="L35" s="116">
        <v>0</v>
      </c>
      <c r="M35" s="132">
        <v>0</v>
      </c>
      <c r="N35" s="713">
        <v>1</v>
      </c>
      <c r="O35" s="116">
        <v>0</v>
      </c>
      <c r="P35" s="125">
        <v>1</v>
      </c>
    </row>
    <row r="36" spans="1:16" ht="30" customHeight="1" x14ac:dyDescent="0.2">
      <c r="A36" s="93" t="s">
        <v>99</v>
      </c>
      <c r="B36" s="145">
        <f t="shared" ref="B36:P36" si="7">B37</f>
        <v>0</v>
      </c>
      <c r="C36" s="147">
        <f t="shared" si="7"/>
        <v>0</v>
      </c>
      <c r="D36" s="112">
        <f t="shared" si="7"/>
        <v>0</v>
      </c>
      <c r="E36" s="153">
        <f t="shared" si="7"/>
        <v>0</v>
      </c>
      <c r="F36" s="147">
        <f t="shared" si="7"/>
        <v>0</v>
      </c>
      <c r="G36" s="112">
        <f t="shared" si="7"/>
        <v>0</v>
      </c>
      <c r="H36" s="117">
        <f t="shared" si="7"/>
        <v>41</v>
      </c>
      <c r="I36" s="117">
        <f t="shared" si="7"/>
        <v>12</v>
      </c>
      <c r="J36" s="133">
        <f t="shared" si="7"/>
        <v>29</v>
      </c>
      <c r="K36" s="153">
        <f t="shared" si="7"/>
        <v>0</v>
      </c>
      <c r="L36" s="147">
        <f t="shared" si="7"/>
        <v>0</v>
      </c>
      <c r="M36" s="112">
        <f t="shared" si="7"/>
        <v>0</v>
      </c>
      <c r="N36" s="117">
        <f t="shared" si="7"/>
        <v>3</v>
      </c>
      <c r="O36" s="105">
        <f t="shared" si="7"/>
        <v>0</v>
      </c>
      <c r="P36" s="126">
        <f t="shared" si="7"/>
        <v>3</v>
      </c>
    </row>
    <row r="37" spans="1:16" ht="30" customHeight="1" x14ac:dyDescent="0.2">
      <c r="A37" s="92" t="s">
        <v>393</v>
      </c>
      <c r="B37" s="880">
        <v>0</v>
      </c>
      <c r="C37" s="881">
        <v>0</v>
      </c>
      <c r="D37" s="917">
        <v>0</v>
      </c>
      <c r="E37" s="714">
        <v>0</v>
      </c>
      <c r="F37" s="881">
        <v>0</v>
      </c>
      <c r="G37" s="729">
        <v>0</v>
      </c>
      <c r="H37" s="116">
        <v>41</v>
      </c>
      <c r="I37" s="116">
        <v>12</v>
      </c>
      <c r="J37" s="132">
        <v>29</v>
      </c>
      <c r="K37" s="714">
        <v>0</v>
      </c>
      <c r="L37" s="881">
        <v>0</v>
      </c>
      <c r="M37" s="729">
        <v>0</v>
      </c>
      <c r="N37" s="714">
        <v>3</v>
      </c>
      <c r="O37" s="881">
        <v>0</v>
      </c>
      <c r="P37" s="889">
        <v>3</v>
      </c>
    </row>
    <row r="38" spans="1:16" ht="30" customHeight="1" x14ac:dyDescent="0.2">
      <c r="A38" s="93" t="s">
        <v>116</v>
      </c>
      <c r="B38" s="145">
        <f t="shared" ref="B38:P38" si="8">B39+B40</f>
        <v>0</v>
      </c>
      <c r="C38" s="147">
        <f t="shared" si="8"/>
        <v>0</v>
      </c>
      <c r="D38" s="150">
        <f t="shared" si="8"/>
        <v>0</v>
      </c>
      <c r="E38" s="153">
        <f t="shared" si="8"/>
        <v>0</v>
      </c>
      <c r="F38" s="147">
        <f t="shared" si="8"/>
        <v>0</v>
      </c>
      <c r="G38" s="112">
        <f t="shared" si="8"/>
        <v>0</v>
      </c>
      <c r="H38" s="117">
        <f t="shared" si="8"/>
        <v>48</v>
      </c>
      <c r="I38" s="117">
        <f t="shared" si="8"/>
        <v>17</v>
      </c>
      <c r="J38" s="133">
        <f t="shared" si="8"/>
        <v>31</v>
      </c>
      <c r="K38" s="153">
        <f t="shared" si="8"/>
        <v>0</v>
      </c>
      <c r="L38" s="147">
        <f t="shared" si="8"/>
        <v>0</v>
      </c>
      <c r="M38" s="112">
        <f t="shared" si="8"/>
        <v>0</v>
      </c>
      <c r="N38" s="117">
        <f t="shared" si="8"/>
        <v>5</v>
      </c>
      <c r="O38" s="105">
        <f t="shared" si="8"/>
        <v>0</v>
      </c>
      <c r="P38" s="126">
        <f t="shared" si="8"/>
        <v>5</v>
      </c>
    </row>
    <row r="39" spans="1:16" ht="30" customHeight="1" x14ac:dyDescent="0.2">
      <c r="A39" s="91" t="s">
        <v>119</v>
      </c>
      <c r="B39" s="115">
        <v>0</v>
      </c>
      <c r="C39" s="115">
        <v>0</v>
      </c>
      <c r="D39" s="131">
        <v>0</v>
      </c>
      <c r="E39" s="273">
        <v>0</v>
      </c>
      <c r="F39" s="115">
        <v>0</v>
      </c>
      <c r="G39" s="131">
        <v>0</v>
      </c>
      <c r="H39" s="115">
        <v>39</v>
      </c>
      <c r="I39" s="115">
        <v>13</v>
      </c>
      <c r="J39" s="131">
        <v>26</v>
      </c>
      <c r="K39" s="273">
        <v>0</v>
      </c>
      <c r="L39" s="115">
        <v>0</v>
      </c>
      <c r="M39" s="131">
        <v>0</v>
      </c>
      <c r="N39" s="115">
        <v>4</v>
      </c>
      <c r="O39" s="115">
        <v>0</v>
      </c>
      <c r="P39" s="124">
        <v>4</v>
      </c>
    </row>
    <row r="40" spans="1:16" ht="30" customHeight="1" x14ac:dyDescent="0.2">
      <c r="A40" s="94" t="s">
        <v>118</v>
      </c>
      <c r="B40" s="891">
        <v>0</v>
      </c>
      <c r="C40" s="860">
        <v>0</v>
      </c>
      <c r="D40" s="884">
        <v>0</v>
      </c>
      <c r="E40" s="733">
        <v>0</v>
      </c>
      <c r="F40" s="860">
        <v>0</v>
      </c>
      <c r="G40" s="884">
        <v>0</v>
      </c>
      <c r="H40" s="860">
        <v>9</v>
      </c>
      <c r="I40" s="860">
        <v>4</v>
      </c>
      <c r="J40" s="884">
        <v>5</v>
      </c>
      <c r="K40" s="733">
        <v>0</v>
      </c>
      <c r="L40" s="860">
        <v>0</v>
      </c>
      <c r="M40" s="884">
        <v>0</v>
      </c>
      <c r="N40" s="860">
        <v>1</v>
      </c>
      <c r="O40" s="860">
        <v>0</v>
      </c>
      <c r="P40" s="892">
        <v>1</v>
      </c>
    </row>
    <row r="41" spans="1:16" ht="30" customHeight="1" x14ac:dyDescent="0.15"/>
    <row r="42" spans="1:16" ht="30" customHeight="1" x14ac:dyDescent="0.15"/>
    <row r="43" spans="1:16" ht="30" customHeight="1" x14ac:dyDescent="0.15"/>
    <row r="44" spans="1:16" ht="30" customHeight="1" x14ac:dyDescent="0.15"/>
    <row r="45" spans="1:16" ht="30" customHeight="1" x14ac:dyDescent="0.15"/>
  </sheetData>
  <customSheetViews>
    <customSheetView guid="{2AAE3DF7-9749-4539-9FF8-8CC80BE2C78E}" scale="80" showPageBreaks="1" showGridLines="0" fitToPage="1" view="pageBreakPreview">
      <pane xSplit="1" ySplit="5" topLeftCell="B6" activePane="bottomRight" state="frozen"/>
      <selection pane="bottomRight" activeCell="Q8" sqref="Q8"/>
      <pageMargins left="0.59055118110236227" right="0.39370078740157483" top="0.31496062992125984" bottom="0.55118110236220474" header="0" footer="0.27559055118110237"/>
      <printOptions horizontalCentered="1" verticalCentered="1"/>
      <pageSetup paperSize="9" scale="73" firstPageNumber="17"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1" ySplit="5" topLeftCell="B24" state="frozen"/>
      <selection activeCell="B39" sqref="B39:P40"/>
      <pageMargins left="0.59055118110236227" right="0.39370078740157483" top="0.31496062992125984" bottom="0.55118110236220474" header="0" footer="0.27559055118110237"/>
      <printOptions horizontalCentered="1" verticalCentered="1"/>
      <pageSetup paperSize="9" firstPageNumber="17"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5" topLeftCell="B24" activePane="bottomRight" state="frozen"/>
      <selection pane="bottomRight" activeCell="B39" sqref="B39:P40"/>
      <pageMargins left="0.59055118110236227" right="0.39370078740157483" top="0.31496062992125984" bottom="0.55118110236220474" header="0" footer="0.27559055118110237"/>
      <printOptions horizontalCentered="1" verticalCentered="1"/>
      <pageSetup paperSize="9" scale="72" firstPageNumber="17"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5" topLeftCell="B6" state="frozen"/>
      <pageMargins left="0.59055118110236227" right="0.39370078740157483" top="0.31496062992125984" bottom="0.55118110236220474" header="0" footer="0.27559055118110237"/>
      <printOptions horizontalCentered="1" verticalCentered="1"/>
      <pageSetup paperSize="9" firstPageNumber="17"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5" topLeftCell="B24" activePane="bottomRight" state="frozen"/>
      <selection pane="bottomRight" activeCell="B39" sqref="B39:P40"/>
      <pageMargins left="0.59055118110236227" right="0.39370078740157483" top="0.31496062992125984" bottom="0.55118110236220474" header="0" footer="0.27559055118110237"/>
      <printOptions horizontalCentered="1" verticalCentered="1"/>
      <pageSetup paperSize="9" scale="72" firstPageNumber="17"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5" topLeftCell="B6" activePane="bottomRight" state="frozen"/>
      <selection pane="bottomRight"/>
      <pageMargins left="0.59055118110236227" right="0.39370078740157483" top="0.31496062992125984" bottom="0.55118110236220474" header="0" footer="0.27559055118110237"/>
      <printOptions horizontalCentered="1" verticalCentered="1"/>
      <pageSetup paperSize="9" scale="71" firstPageNumber="17" orientation="portrait" useFirstPageNumber="1" r:id="rId6"/>
      <headerFooter scaleWithDoc="0" alignWithMargins="0">
        <oddFooter>&amp;C-&amp;A-</oddFooter>
        <evenFooter>&amp;C- &amp;P -</evenFooter>
        <firstFooter>&amp;C- &amp;P -</firstFooter>
      </headerFooter>
    </customSheetView>
  </customSheetViews>
  <mergeCells count="4">
    <mergeCell ref="B3:P3"/>
    <mergeCell ref="E4:G4"/>
    <mergeCell ref="H4:J4"/>
    <mergeCell ref="K4:M4"/>
  </mergeCells>
  <phoneticPr fontId="2"/>
  <printOptions horizontalCentered="1" verticalCentered="1"/>
  <pageMargins left="0.59055118110236227" right="0.39370078740157483" top="0.31496062992125984" bottom="0.55118110236220474" header="0" footer="0.27559055118110237"/>
  <pageSetup paperSize="9" scale="73" firstPageNumber="17" orientation="portrait" useFirstPageNumber="1" r:id="rId7"/>
  <headerFooter scaleWithDoc="0" alignWithMargins="0">
    <oddFooter>&amp;C-&amp;A-</oddFooter>
    <evenFooter>&amp;C- &amp;P -</evenFooter>
    <firstFooter>&amp;C- &amp;P -</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M45"/>
  <sheetViews>
    <sheetView showGridLines="0" view="pageBreakPreview" zoomScale="80" zoomScaleNormal="75" zoomScaleSheetLayoutView="80" workbookViewId="0">
      <pane xSplit="1" ySplit="5" topLeftCell="B6" activePane="bottomRight" state="frozen"/>
      <selection pane="topRight" activeCell="B1" sqref="B1"/>
      <selection pane="bottomLeft" activeCell="A6" sqref="A6"/>
      <selection pane="bottomRight" activeCell="V20" sqref="V20"/>
    </sheetView>
  </sheetViews>
  <sheetFormatPr defaultColWidth="9" defaultRowHeight="13.5" x14ac:dyDescent="0.15"/>
  <cols>
    <col min="1" max="1" width="17.125" style="43" customWidth="1" collapsed="1"/>
    <col min="2" max="10" width="6.375" style="43" customWidth="1" collapsed="1"/>
    <col min="11" max="13" width="10.875" style="43" customWidth="1" collapsed="1"/>
    <col min="14" max="16384" width="9" style="43" collapsed="1"/>
  </cols>
  <sheetData>
    <row r="2" spans="1:13" ht="32.1" customHeight="1" x14ac:dyDescent="0.15">
      <c r="A2" s="140" t="s">
        <v>411</v>
      </c>
      <c r="M2" s="128" t="s">
        <v>95</v>
      </c>
    </row>
    <row r="3" spans="1:13" ht="26.25" customHeight="1" x14ac:dyDescent="0.2">
      <c r="A3" s="47" t="s">
        <v>35</v>
      </c>
      <c r="B3" s="945" t="s">
        <v>299</v>
      </c>
      <c r="C3" s="946"/>
      <c r="D3" s="946"/>
      <c r="E3" s="946"/>
      <c r="F3" s="946"/>
      <c r="G3" s="946"/>
      <c r="H3" s="946"/>
      <c r="I3" s="946"/>
      <c r="J3" s="952"/>
      <c r="K3" s="955" t="s">
        <v>75</v>
      </c>
      <c r="L3" s="956"/>
      <c r="M3" s="957"/>
    </row>
    <row r="4" spans="1:13" ht="26.25" customHeight="1" x14ac:dyDescent="0.2">
      <c r="A4" s="129"/>
      <c r="B4" s="953" t="s">
        <v>313</v>
      </c>
      <c r="C4" s="949"/>
      <c r="D4" s="950"/>
      <c r="E4" s="948" t="s">
        <v>114</v>
      </c>
      <c r="F4" s="951"/>
      <c r="G4" s="954"/>
      <c r="H4" s="948" t="s">
        <v>16</v>
      </c>
      <c r="I4" s="951"/>
      <c r="J4" s="954"/>
      <c r="K4" s="958"/>
      <c r="L4" s="959"/>
      <c r="M4" s="960"/>
    </row>
    <row r="5" spans="1:13" s="44" customFormat="1" ht="26.25" customHeight="1" x14ac:dyDescent="0.2">
      <c r="A5" s="90" t="s">
        <v>101</v>
      </c>
      <c r="B5" s="22" t="s">
        <v>56</v>
      </c>
      <c r="C5" s="22" t="s">
        <v>11</v>
      </c>
      <c r="D5" s="31" t="s">
        <v>10</v>
      </c>
      <c r="E5" s="22" t="s">
        <v>56</v>
      </c>
      <c r="F5" s="22" t="s">
        <v>11</v>
      </c>
      <c r="G5" s="31" t="s">
        <v>10</v>
      </c>
      <c r="H5" s="22" t="s">
        <v>56</v>
      </c>
      <c r="I5" s="22" t="s">
        <v>11</v>
      </c>
      <c r="J5" s="31" t="s">
        <v>10</v>
      </c>
      <c r="K5" s="22" t="s">
        <v>56</v>
      </c>
      <c r="L5" s="22" t="s">
        <v>11</v>
      </c>
      <c r="M5" s="122" t="s">
        <v>10</v>
      </c>
    </row>
    <row r="6" spans="1:13" s="89" customFormat="1" ht="30" customHeight="1" x14ac:dyDescent="0.15">
      <c r="A6" s="8" t="s">
        <v>415</v>
      </c>
      <c r="B6" s="96">
        <v>30</v>
      </c>
      <c r="C6" s="101">
        <v>0</v>
      </c>
      <c r="D6" s="134">
        <v>30</v>
      </c>
      <c r="E6" s="114">
        <v>52</v>
      </c>
      <c r="F6" s="101">
        <v>1</v>
      </c>
      <c r="G6" s="134">
        <v>51</v>
      </c>
      <c r="H6" s="114">
        <v>157</v>
      </c>
      <c r="I6" s="114">
        <v>48</v>
      </c>
      <c r="J6" s="134">
        <v>109</v>
      </c>
      <c r="K6" s="114">
        <v>783</v>
      </c>
      <c r="L6" s="101">
        <v>255</v>
      </c>
      <c r="M6" s="158">
        <v>528</v>
      </c>
    </row>
    <row r="7" spans="1:13" ht="30" customHeight="1" x14ac:dyDescent="0.15">
      <c r="A7" s="8" t="s">
        <v>425</v>
      </c>
      <c r="B7" s="96">
        <f t="shared" ref="B7:M7" si="0">B8+B9</f>
        <v>20</v>
      </c>
      <c r="C7" s="101">
        <f t="shared" si="0"/>
        <v>0</v>
      </c>
      <c r="D7" s="134">
        <f t="shared" si="0"/>
        <v>20</v>
      </c>
      <c r="E7" s="114">
        <f t="shared" si="0"/>
        <v>53</v>
      </c>
      <c r="F7" s="101">
        <f t="shared" si="0"/>
        <v>1</v>
      </c>
      <c r="G7" s="134">
        <f t="shared" si="0"/>
        <v>52</v>
      </c>
      <c r="H7" s="114">
        <f t="shared" si="0"/>
        <v>177</v>
      </c>
      <c r="I7" s="114">
        <f t="shared" si="0"/>
        <v>57</v>
      </c>
      <c r="J7" s="134">
        <f t="shared" si="0"/>
        <v>120</v>
      </c>
      <c r="K7" s="114">
        <f t="shared" si="0"/>
        <v>767</v>
      </c>
      <c r="L7" s="101">
        <f t="shared" si="0"/>
        <v>237</v>
      </c>
      <c r="M7" s="158">
        <f t="shared" si="0"/>
        <v>530</v>
      </c>
    </row>
    <row r="8" spans="1:13" ht="30" customHeight="1" x14ac:dyDescent="0.2">
      <c r="A8" s="91" t="s">
        <v>53</v>
      </c>
      <c r="B8" s="135">
        <f t="shared" ref="B8:M8" si="1">SUM(B10:B22)</f>
        <v>17</v>
      </c>
      <c r="C8" s="156">
        <f t="shared" si="1"/>
        <v>0</v>
      </c>
      <c r="D8" s="136">
        <f t="shared" si="1"/>
        <v>17</v>
      </c>
      <c r="E8" s="135">
        <f t="shared" si="1"/>
        <v>46</v>
      </c>
      <c r="F8" s="156">
        <f t="shared" si="1"/>
        <v>1</v>
      </c>
      <c r="G8" s="136">
        <f t="shared" si="1"/>
        <v>45</v>
      </c>
      <c r="H8" s="135">
        <f t="shared" si="1"/>
        <v>161</v>
      </c>
      <c r="I8" s="135">
        <f t="shared" si="1"/>
        <v>51</v>
      </c>
      <c r="J8" s="136">
        <f t="shared" si="1"/>
        <v>110</v>
      </c>
      <c r="K8" s="135">
        <f t="shared" si="1"/>
        <v>639</v>
      </c>
      <c r="L8" s="156">
        <f t="shared" si="1"/>
        <v>197</v>
      </c>
      <c r="M8" s="159">
        <f t="shared" si="1"/>
        <v>442</v>
      </c>
    </row>
    <row r="9" spans="1:13" ht="30" customHeight="1" x14ac:dyDescent="0.2">
      <c r="A9" s="92" t="s">
        <v>133</v>
      </c>
      <c r="B9" s="146">
        <f t="shared" ref="B9:M9" si="2">B23+B25+B27+B31+B36+B38</f>
        <v>3</v>
      </c>
      <c r="C9" s="157">
        <f t="shared" si="2"/>
        <v>0</v>
      </c>
      <c r="D9" s="149">
        <f t="shared" si="2"/>
        <v>3</v>
      </c>
      <c r="E9" s="146">
        <f t="shared" si="2"/>
        <v>7</v>
      </c>
      <c r="F9" s="157">
        <f t="shared" si="2"/>
        <v>0</v>
      </c>
      <c r="G9" s="149">
        <f t="shared" si="2"/>
        <v>7</v>
      </c>
      <c r="H9" s="146">
        <f t="shared" si="2"/>
        <v>16</v>
      </c>
      <c r="I9" s="146">
        <f t="shared" si="2"/>
        <v>6</v>
      </c>
      <c r="J9" s="149">
        <f t="shared" si="2"/>
        <v>10</v>
      </c>
      <c r="K9" s="146">
        <f t="shared" si="2"/>
        <v>128</v>
      </c>
      <c r="L9" s="157">
        <f t="shared" si="2"/>
        <v>40</v>
      </c>
      <c r="M9" s="160">
        <f t="shared" si="2"/>
        <v>88</v>
      </c>
    </row>
    <row r="10" spans="1:13" ht="30" customHeight="1" x14ac:dyDescent="0.2">
      <c r="A10" s="91" t="s">
        <v>83</v>
      </c>
      <c r="B10" s="115">
        <v>8</v>
      </c>
      <c r="C10" s="115">
        <v>0</v>
      </c>
      <c r="D10" s="131">
        <v>8</v>
      </c>
      <c r="E10" s="115">
        <v>18</v>
      </c>
      <c r="F10" s="115">
        <v>0</v>
      </c>
      <c r="G10" s="131">
        <v>18</v>
      </c>
      <c r="H10" s="115">
        <v>53</v>
      </c>
      <c r="I10" s="115">
        <v>13</v>
      </c>
      <c r="J10" s="131">
        <v>40</v>
      </c>
      <c r="K10" s="115">
        <v>113</v>
      </c>
      <c r="L10" s="115">
        <v>37</v>
      </c>
      <c r="M10" s="162">
        <v>76</v>
      </c>
    </row>
    <row r="11" spans="1:13" ht="30" customHeight="1" x14ac:dyDescent="0.2">
      <c r="A11" s="91" t="s">
        <v>89</v>
      </c>
      <c r="B11" s="115">
        <v>2</v>
      </c>
      <c r="C11" s="115">
        <v>0</v>
      </c>
      <c r="D11" s="131">
        <v>2</v>
      </c>
      <c r="E11" s="115">
        <v>3</v>
      </c>
      <c r="F11" s="115">
        <v>0</v>
      </c>
      <c r="G11" s="131">
        <v>3</v>
      </c>
      <c r="H11" s="115">
        <v>9</v>
      </c>
      <c r="I11" s="115">
        <v>5</v>
      </c>
      <c r="J11" s="131">
        <v>4</v>
      </c>
      <c r="K11" s="115">
        <v>15</v>
      </c>
      <c r="L11" s="102">
        <v>3</v>
      </c>
      <c r="M11" s="252">
        <v>12</v>
      </c>
    </row>
    <row r="12" spans="1:13" ht="30" customHeight="1" x14ac:dyDescent="0.2">
      <c r="A12" s="91" t="s">
        <v>69</v>
      </c>
      <c r="B12" s="115">
        <v>1</v>
      </c>
      <c r="C12" s="115">
        <v>0</v>
      </c>
      <c r="D12" s="131">
        <v>1</v>
      </c>
      <c r="E12" s="115">
        <v>3</v>
      </c>
      <c r="F12" s="115">
        <v>0</v>
      </c>
      <c r="G12" s="131">
        <v>3</v>
      </c>
      <c r="H12" s="115">
        <v>13</v>
      </c>
      <c r="I12" s="115">
        <v>4</v>
      </c>
      <c r="J12" s="131">
        <v>9</v>
      </c>
      <c r="K12" s="115">
        <v>130</v>
      </c>
      <c r="L12" s="102">
        <v>37</v>
      </c>
      <c r="M12" s="252">
        <v>93</v>
      </c>
    </row>
    <row r="13" spans="1:13" ht="30" customHeight="1" x14ac:dyDescent="0.2">
      <c r="A13" s="91" t="s">
        <v>90</v>
      </c>
      <c r="B13" s="115">
        <v>0</v>
      </c>
      <c r="C13" s="115">
        <v>0</v>
      </c>
      <c r="D13" s="131">
        <v>0</v>
      </c>
      <c r="E13" s="115">
        <v>2</v>
      </c>
      <c r="F13" s="115">
        <v>0</v>
      </c>
      <c r="G13" s="131">
        <v>2</v>
      </c>
      <c r="H13" s="115">
        <v>19</v>
      </c>
      <c r="I13" s="115">
        <v>7</v>
      </c>
      <c r="J13" s="131">
        <v>12</v>
      </c>
      <c r="K13" s="115">
        <v>33</v>
      </c>
      <c r="L13" s="102">
        <v>9</v>
      </c>
      <c r="M13" s="252">
        <v>24</v>
      </c>
    </row>
    <row r="14" spans="1:13" ht="30" customHeight="1" x14ac:dyDescent="0.2">
      <c r="A14" s="91" t="s">
        <v>230</v>
      </c>
      <c r="B14" s="115">
        <v>0</v>
      </c>
      <c r="C14" s="115">
        <v>0</v>
      </c>
      <c r="D14" s="131">
        <v>0</v>
      </c>
      <c r="E14" s="115">
        <v>1</v>
      </c>
      <c r="F14" s="115">
        <v>0</v>
      </c>
      <c r="G14" s="131">
        <v>1</v>
      </c>
      <c r="H14" s="115">
        <v>1</v>
      </c>
      <c r="I14" s="115">
        <v>0</v>
      </c>
      <c r="J14" s="131">
        <v>1</v>
      </c>
      <c r="K14" s="115">
        <v>28</v>
      </c>
      <c r="L14" s="102">
        <v>9</v>
      </c>
      <c r="M14" s="252">
        <v>19</v>
      </c>
    </row>
    <row r="15" spans="1:13" ht="30" customHeight="1" x14ac:dyDescent="0.2">
      <c r="A15" s="91" t="s">
        <v>198</v>
      </c>
      <c r="B15" s="115">
        <v>0</v>
      </c>
      <c r="C15" s="115">
        <v>0</v>
      </c>
      <c r="D15" s="131">
        <v>0</v>
      </c>
      <c r="E15" s="115">
        <v>2</v>
      </c>
      <c r="F15" s="115">
        <v>0</v>
      </c>
      <c r="G15" s="131">
        <v>2</v>
      </c>
      <c r="H15" s="115">
        <v>5</v>
      </c>
      <c r="I15" s="115">
        <v>1</v>
      </c>
      <c r="J15" s="131">
        <v>4</v>
      </c>
      <c r="K15" s="115">
        <v>13</v>
      </c>
      <c r="L15" s="102">
        <v>7</v>
      </c>
      <c r="M15" s="252">
        <v>6</v>
      </c>
    </row>
    <row r="16" spans="1:13" ht="30" customHeight="1" x14ac:dyDescent="0.2">
      <c r="A16" s="91" t="s">
        <v>137</v>
      </c>
      <c r="B16" s="115">
        <v>0</v>
      </c>
      <c r="C16" s="115">
        <v>0</v>
      </c>
      <c r="D16" s="131">
        <v>0</v>
      </c>
      <c r="E16" s="115">
        <v>0</v>
      </c>
      <c r="F16" s="115">
        <v>0</v>
      </c>
      <c r="G16" s="131">
        <v>0</v>
      </c>
      <c r="H16" s="115">
        <v>4</v>
      </c>
      <c r="I16" s="115">
        <v>0</v>
      </c>
      <c r="J16" s="131">
        <v>4</v>
      </c>
      <c r="K16" s="115">
        <v>22</v>
      </c>
      <c r="L16" s="102">
        <v>11</v>
      </c>
      <c r="M16" s="252">
        <v>11</v>
      </c>
    </row>
    <row r="17" spans="1:13" ht="30" customHeight="1" x14ac:dyDescent="0.2">
      <c r="A17" s="91" t="s">
        <v>231</v>
      </c>
      <c r="B17" s="115">
        <v>2</v>
      </c>
      <c r="C17" s="115">
        <v>0</v>
      </c>
      <c r="D17" s="131">
        <v>2</v>
      </c>
      <c r="E17" s="115">
        <v>5</v>
      </c>
      <c r="F17" s="115">
        <v>0</v>
      </c>
      <c r="G17" s="131">
        <v>5</v>
      </c>
      <c r="H17" s="115">
        <v>17</v>
      </c>
      <c r="I17" s="115">
        <v>4</v>
      </c>
      <c r="J17" s="131">
        <v>13</v>
      </c>
      <c r="K17" s="115">
        <v>130</v>
      </c>
      <c r="L17" s="102">
        <v>27</v>
      </c>
      <c r="M17" s="252">
        <v>103</v>
      </c>
    </row>
    <row r="18" spans="1:13" ht="30" customHeight="1" x14ac:dyDescent="0.2">
      <c r="A18" s="91" t="s">
        <v>396</v>
      </c>
      <c r="B18" s="115">
        <v>0</v>
      </c>
      <c r="C18" s="115">
        <v>0</v>
      </c>
      <c r="D18" s="131">
        <v>0</v>
      </c>
      <c r="E18" s="115">
        <v>2</v>
      </c>
      <c r="F18" s="115">
        <v>1</v>
      </c>
      <c r="G18" s="131">
        <v>1</v>
      </c>
      <c r="H18" s="115">
        <v>4</v>
      </c>
      <c r="I18" s="115">
        <v>1</v>
      </c>
      <c r="J18" s="131">
        <v>3</v>
      </c>
      <c r="K18" s="115">
        <v>14</v>
      </c>
      <c r="L18" s="102">
        <v>5</v>
      </c>
      <c r="M18" s="252">
        <v>9</v>
      </c>
    </row>
    <row r="19" spans="1:13" ht="30" customHeight="1" x14ac:dyDescent="0.2">
      <c r="A19" s="91" t="s">
        <v>387</v>
      </c>
      <c r="B19" s="115">
        <v>2</v>
      </c>
      <c r="C19" s="115">
        <v>0</v>
      </c>
      <c r="D19" s="131">
        <v>2</v>
      </c>
      <c r="E19" s="115">
        <v>3</v>
      </c>
      <c r="F19" s="115">
        <v>0</v>
      </c>
      <c r="G19" s="131">
        <v>3</v>
      </c>
      <c r="H19" s="115">
        <v>18</v>
      </c>
      <c r="I19" s="115">
        <v>7</v>
      </c>
      <c r="J19" s="131">
        <v>11</v>
      </c>
      <c r="K19" s="115">
        <v>70</v>
      </c>
      <c r="L19" s="102">
        <v>28</v>
      </c>
      <c r="M19" s="252">
        <v>42</v>
      </c>
    </row>
    <row r="20" spans="1:13" ht="30" customHeight="1" x14ac:dyDescent="0.2">
      <c r="A20" s="91" t="s">
        <v>391</v>
      </c>
      <c r="B20" s="115">
        <v>1</v>
      </c>
      <c r="C20" s="115">
        <v>0</v>
      </c>
      <c r="D20" s="131">
        <v>1</v>
      </c>
      <c r="E20" s="115">
        <v>2</v>
      </c>
      <c r="F20" s="115">
        <v>0</v>
      </c>
      <c r="G20" s="131">
        <v>2</v>
      </c>
      <c r="H20" s="115">
        <v>6</v>
      </c>
      <c r="I20" s="115">
        <v>4</v>
      </c>
      <c r="J20" s="131">
        <v>2</v>
      </c>
      <c r="K20" s="115">
        <v>14</v>
      </c>
      <c r="L20" s="102">
        <v>6</v>
      </c>
      <c r="M20" s="252">
        <v>8</v>
      </c>
    </row>
    <row r="21" spans="1:13" ht="30" customHeight="1" x14ac:dyDescent="0.2">
      <c r="A21" s="91" t="s">
        <v>385</v>
      </c>
      <c r="B21" s="115">
        <v>1</v>
      </c>
      <c r="C21" s="115">
        <v>0</v>
      </c>
      <c r="D21" s="131">
        <v>1</v>
      </c>
      <c r="E21" s="115">
        <v>3</v>
      </c>
      <c r="F21" s="115">
        <v>0</v>
      </c>
      <c r="G21" s="131">
        <v>3</v>
      </c>
      <c r="H21" s="115">
        <v>3</v>
      </c>
      <c r="I21" s="115">
        <v>1</v>
      </c>
      <c r="J21" s="131">
        <v>2</v>
      </c>
      <c r="K21" s="115">
        <v>44</v>
      </c>
      <c r="L21" s="102">
        <v>9</v>
      </c>
      <c r="M21" s="252">
        <v>35</v>
      </c>
    </row>
    <row r="22" spans="1:13" ht="30" customHeight="1" x14ac:dyDescent="0.2">
      <c r="A22" s="92" t="s">
        <v>397</v>
      </c>
      <c r="B22" s="116">
        <v>0</v>
      </c>
      <c r="C22" s="116">
        <v>0</v>
      </c>
      <c r="D22" s="132">
        <v>0</v>
      </c>
      <c r="E22" s="116">
        <v>2</v>
      </c>
      <c r="F22" s="116">
        <v>0</v>
      </c>
      <c r="G22" s="132">
        <v>2</v>
      </c>
      <c r="H22" s="116">
        <v>9</v>
      </c>
      <c r="I22" s="116">
        <v>4</v>
      </c>
      <c r="J22" s="132">
        <v>5</v>
      </c>
      <c r="K22" s="116">
        <v>13</v>
      </c>
      <c r="L22" s="103">
        <v>9</v>
      </c>
      <c r="M22" s="253">
        <v>4</v>
      </c>
    </row>
    <row r="23" spans="1:13" ht="30" customHeight="1" x14ac:dyDescent="0.2">
      <c r="A23" s="93" t="s">
        <v>86</v>
      </c>
      <c r="B23" s="155">
        <f t="shared" ref="B23:M23" si="3">B24</f>
        <v>0</v>
      </c>
      <c r="C23" s="147">
        <f t="shared" si="3"/>
        <v>0</v>
      </c>
      <c r="D23" s="150">
        <f t="shared" si="3"/>
        <v>0</v>
      </c>
      <c r="E23" s="153">
        <f t="shared" si="3"/>
        <v>0</v>
      </c>
      <c r="F23" s="147">
        <f t="shared" si="3"/>
        <v>0</v>
      </c>
      <c r="G23" s="112">
        <f t="shared" si="3"/>
        <v>0</v>
      </c>
      <c r="H23" s="153">
        <f t="shared" si="3"/>
        <v>1</v>
      </c>
      <c r="I23" s="147">
        <f t="shared" si="3"/>
        <v>0</v>
      </c>
      <c r="J23" s="112">
        <f t="shared" si="3"/>
        <v>1</v>
      </c>
      <c r="K23" s="117">
        <f t="shared" si="3"/>
        <v>2</v>
      </c>
      <c r="L23" s="105">
        <f t="shared" si="3"/>
        <v>0</v>
      </c>
      <c r="M23" s="161">
        <f t="shared" si="3"/>
        <v>2</v>
      </c>
    </row>
    <row r="24" spans="1:13" ht="30" customHeight="1" x14ac:dyDescent="0.2">
      <c r="A24" s="92" t="s">
        <v>96</v>
      </c>
      <c r="B24" s="880">
        <v>0</v>
      </c>
      <c r="C24" s="881">
        <v>0</v>
      </c>
      <c r="D24" s="917">
        <v>0</v>
      </c>
      <c r="E24" s="714">
        <v>0</v>
      </c>
      <c r="F24" s="881">
        <v>0</v>
      </c>
      <c r="G24" s="729">
        <v>0</v>
      </c>
      <c r="H24" s="714">
        <v>1</v>
      </c>
      <c r="I24" s="881">
        <v>0</v>
      </c>
      <c r="J24" s="729">
        <v>1</v>
      </c>
      <c r="K24" s="116">
        <v>2</v>
      </c>
      <c r="L24" s="715">
        <v>0</v>
      </c>
      <c r="M24" s="253">
        <v>2</v>
      </c>
    </row>
    <row r="25" spans="1:13" ht="30" customHeight="1" x14ac:dyDescent="0.2">
      <c r="A25" s="93" t="s">
        <v>45</v>
      </c>
      <c r="B25" s="155">
        <f t="shared" ref="B25:M25" si="4">B26</f>
        <v>0</v>
      </c>
      <c r="C25" s="147">
        <f t="shared" si="4"/>
        <v>0</v>
      </c>
      <c r="D25" s="112">
        <f t="shared" si="4"/>
        <v>0</v>
      </c>
      <c r="E25" s="117">
        <f t="shared" si="4"/>
        <v>1</v>
      </c>
      <c r="F25" s="147">
        <f t="shared" si="4"/>
        <v>0</v>
      </c>
      <c r="G25" s="133">
        <f t="shared" si="4"/>
        <v>1</v>
      </c>
      <c r="H25" s="153">
        <f t="shared" si="4"/>
        <v>0</v>
      </c>
      <c r="I25" s="147">
        <f t="shared" si="4"/>
        <v>0</v>
      </c>
      <c r="J25" s="112">
        <f t="shared" si="4"/>
        <v>0</v>
      </c>
      <c r="K25" s="117">
        <f t="shared" si="4"/>
        <v>2</v>
      </c>
      <c r="L25" s="104">
        <f t="shared" si="4"/>
        <v>1</v>
      </c>
      <c r="M25" s="162">
        <f t="shared" si="4"/>
        <v>1</v>
      </c>
    </row>
    <row r="26" spans="1:13" ht="30" customHeight="1" x14ac:dyDescent="0.2">
      <c r="A26" s="92" t="s">
        <v>106</v>
      </c>
      <c r="B26" s="880">
        <v>0</v>
      </c>
      <c r="C26" s="881">
        <v>0</v>
      </c>
      <c r="D26" s="729">
        <v>0</v>
      </c>
      <c r="E26" s="116">
        <v>1</v>
      </c>
      <c r="F26" s="116">
        <v>0</v>
      </c>
      <c r="G26" s="132">
        <v>1</v>
      </c>
      <c r="H26" s="714">
        <v>0</v>
      </c>
      <c r="I26" s="881">
        <v>0</v>
      </c>
      <c r="J26" s="729">
        <v>0</v>
      </c>
      <c r="K26" s="116">
        <v>2</v>
      </c>
      <c r="L26" s="103">
        <v>1</v>
      </c>
      <c r="M26" s="889">
        <v>1</v>
      </c>
    </row>
    <row r="27" spans="1:13" ht="30" customHeight="1" x14ac:dyDescent="0.2">
      <c r="A27" s="93" t="s">
        <v>107</v>
      </c>
      <c r="B27" s="155">
        <f t="shared" ref="B27:M27" si="5">SUM(B28:B30)</f>
        <v>2</v>
      </c>
      <c r="C27" s="147">
        <f t="shared" si="5"/>
        <v>0</v>
      </c>
      <c r="D27" s="112">
        <f t="shared" si="5"/>
        <v>2</v>
      </c>
      <c r="E27" s="117">
        <f t="shared" si="5"/>
        <v>0</v>
      </c>
      <c r="F27" s="147">
        <f t="shared" si="5"/>
        <v>0</v>
      </c>
      <c r="G27" s="133">
        <f t="shared" si="5"/>
        <v>0</v>
      </c>
      <c r="H27" s="117">
        <f t="shared" si="5"/>
        <v>0</v>
      </c>
      <c r="I27" s="147">
        <f t="shared" si="5"/>
        <v>0</v>
      </c>
      <c r="J27" s="133">
        <f t="shared" si="5"/>
        <v>0</v>
      </c>
      <c r="K27" s="117">
        <f t="shared" si="5"/>
        <v>33</v>
      </c>
      <c r="L27" s="104">
        <f t="shared" si="5"/>
        <v>13</v>
      </c>
      <c r="M27" s="161">
        <f t="shared" si="5"/>
        <v>20</v>
      </c>
    </row>
    <row r="28" spans="1:13" ht="30" customHeight="1" x14ac:dyDescent="0.2">
      <c r="A28" s="91" t="s">
        <v>51</v>
      </c>
      <c r="B28" s="882">
        <v>0</v>
      </c>
      <c r="C28" s="115">
        <v>0</v>
      </c>
      <c r="D28" s="131">
        <v>0</v>
      </c>
      <c r="E28" s="273">
        <v>0</v>
      </c>
      <c r="F28" s="115">
        <v>0</v>
      </c>
      <c r="G28" s="131">
        <v>0</v>
      </c>
      <c r="H28" s="719">
        <v>0</v>
      </c>
      <c r="I28" s="115">
        <v>0</v>
      </c>
      <c r="J28" s="131">
        <v>0</v>
      </c>
      <c r="K28" s="115">
        <v>0</v>
      </c>
      <c r="L28" s="102">
        <v>0</v>
      </c>
      <c r="M28" s="252">
        <v>0</v>
      </c>
    </row>
    <row r="29" spans="1:13" ht="30" customHeight="1" x14ac:dyDescent="0.2">
      <c r="A29" s="91" t="s">
        <v>123</v>
      </c>
      <c r="B29" s="712">
        <v>1</v>
      </c>
      <c r="C29" s="115">
        <v>0</v>
      </c>
      <c r="D29" s="131">
        <v>1</v>
      </c>
      <c r="E29" s="273">
        <v>0</v>
      </c>
      <c r="F29" s="115">
        <v>0</v>
      </c>
      <c r="G29" s="131">
        <v>0</v>
      </c>
      <c r="H29" s="273">
        <v>0</v>
      </c>
      <c r="I29" s="115">
        <v>0</v>
      </c>
      <c r="J29" s="131">
        <v>0</v>
      </c>
      <c r="K29" s="115">
        <v>16</v>
      </c>
      <c r="L29" s="102">
        <v>8</v>
      </c>
      <c r="M29" s="252">
        <v>8</v>
      </c>
    </row>
    <row r="30" spans="1:13" ht="30" customHeight="1" x14ac:dyDescent="0.2">
      <c r="A30" s="92" t="s">
        <v>389</v>
      </c>
      <c r="B30" s="727">
        <v>1</v>
      </c>
      <c r="C30" s="116">
        <v>0</v>
      </c>
      <c r="D30" s="132">
        <v>1</v>
      </c>
      <c r="E30" s="713">
        <v>0</v>
      </c>
      <c r="F30" s="116">
        <v>0</v>
      </c>
      <c r="G30" s="132">
        <v>0</v>
      </c>
      <c r="H30" s="116">
        <v>0</v>
      </c>
      <c r="I30" s="116">
        <v>0</v>
      </c>
      <c r="J30" s="132">
        <v>0</v>
      </c>
      <c r="K30" s="116">
        <v>17</v>
      </c>
      <c r="L30" s="103">
        <v>5</v>
      </c>
      <c r="M30" s="253">
        <v>12</v>
      </c>
    </row>
    <row r="31" spans="1:13" ht="30" customHeight="1" x14ac:dyDescent="0.2">
      <c r="A31" s="93" t="s">
        <v>108</v>
      </c>
      <c r="B31" s="155">
        <f t="shared" ref="B31:M31" si="6">SUM(B32:B35)</f>
        <v>0</v>
      </c>
      <c r="C31" s="147">
        <f t="shared" si="6"/>
        <v>0</v>
      </c>
      <c r="D31" s="112">
        <f t="shared" si="6"/>
        <v>0</v>
      </c>
      <c r="E31" s="117">
        <f t="shared" si="6"/>
        <v>3</v>
      </c>
      <c r="F31" s="147">
        <f t="shared" si="6"/>
        <v>0</v>
      </c>
      <c r="G31" s="133">
        <f t="shared" si="6"/>
        <v>3</v>
      </c>
      <c r="H31" s="117">
        <f t="shared" si="6"/>
        <v>4</v>
      </c>
      <c r="I31" s="147">
        <f t="shared" si="6"/>
        <v>3</v>
      </c>
      <c r="J31" s="112">
        <f t="shared" si="6"/>
        <v>1</v>
      </c>
      <c r="K31" s="117">
        <f t="shared" si="6"/>
        <v>48</v>
      </c>
      <c r="L31" s="104">
        <f t="shared" si="6"/>
        <v>9</v>
      </c>
      <c r="M31" s="161">
        <f t="shared" si="6"/>
        <v>39</v>
      </c>
    </row>
    <row r="32" spans="1:13" ht="30" customHeight="1" x14ac:dyDescent="0.2">
      <c r="A32" s="91" t="s">
        <v>84</v>
      </c>
      <c r="B32" s="882">
        <v>0</v>
      </c>
      <c r="C32" s="115">
        <v>0</v>
      </c>
      <c r="D32" s="131">
        <v>0</v>
      </c>
      <c r="E32" s="719">
        <v>1</v>
      </c>
      <c r="F32" s="115">
        <v>0</v>
      </c>
      <c r="G32" s="131">
        <v>1</v>
      </c>
      <c r="H32" s="115">
        <v>2</v>
      </c>
      <c r="I32" s="115">
        <v>2</v>
      </c>
      <c r="J32" s="131">
        <v>0</v>
      </c>
      <c r="K32" s="115">
        <v>18</v>
      </c>
      <c r="L32" s="102">
        <v>3</v>
      </c>
      <c r="M32" s="252">
        <v>15</v>
      </c>
    </row>
    <row r="33" spans="1:13" ht="30" customHeight="1" x14ac:dyDescent="0.2">
      <c r="A33" s="91" t="s">
        <v>67</v>
      </c>
      <c r="B33" s="712">
        <v>0</v>
      </c>
      <c r="C33" s="115">
        <v>0</v>
      </c>
      <c r="D33" s="131">
        <v>0</v>
      </c>
      <c r="E33" s="115">
        <v>1</v>
      </c>
      <c r="F33" s="115">
        <v>0</v>
      </c>
      <c r="G33" s="131">
        <v>1</v>
      </c>
      <c r="H33" s="273">
        <v>1</v>
      </c>
      <c r="I33" s="115">
        <v>1</v>
      </c>
      <c r="J33" s="131">
        <v>0</v>
      </c>
      <c r="K33" s="115">
        <v>21</v>
      </c>
      <c r="L33" s="102">
        <v>3</v>
      </c>
      <c r="M33" s="252">
        <v>18</v>
      </c>
    </row>
    <row r="34" spans="1:13" ht="30" customHeight="1" x14ac:dyDescent="0.2">
      <c r="A34" s="91" t="s">
        <v>113</v>
      </c>
      <c r="B34" s="712">
        <v>0</v>
      </c>
      <c r="C34" s="115">
        <v>0</v>
      </c>
      <c r="D34" s="131">
        <v>0</v>
      </c>
      <c r="E34" s="273">
        <v>0</v>
      </c>
      <c r="F34" s="115">
        <v>0</v>
      </c>
      <c r="G34" s="131">
        <v>0</v>
      </c>
      <c r="H34" s="273">
        <v>0</v>
      </c>
      <c r="I34" s="115">
        <v>0</v>
      </c>
      <c r="J34" s="131">
        <v>0</v>
      </c>
      <c r="K34" s="115">
        <v>0</v>
      </c>
      <c r="L34" s="102">
        <v>0</v>
      </c>
      <c r="M34" s="252">
        <v>0</v>
      </c>
    </row>
    <row r="35" spans="1:13" ht="30" customHeight="1" x14ac:dyDescent="0.2">
      <c r="A35" s="92" t="s">
        <v>115</v>
      </c>
      <c r="B35" s="727">
        <v>0</v>
      </c>
      <c r="C35" s="116">
        <v>0</v>
      </c>
      <c r="D35" s="132">
        <v>0</v>
      </c>
      <c r="E35" s="116">
        <v>1</v>
      </c>
      <c r="F35" s="116">
        <v>0</v>
      </c>
      <c r="G35" s="132">
        <v>1</v>
      </c>
      <c r="H35" s="713">
        <v>1</v>
      </c>
      <c r="I35" s="116">
        <v>0</v>
      </c>
      <c r="J35" s="132">
        <v>1</v>
      </c>
      <c r="K35" s="116">
        <v>9</v>
      </c>
      <c r="L35" s="103">
        <v>3</v>
      </c>
      <c r="M35" s="253">
        <v>6</v>
      </c>
    </row>
    <row r="36" spans="1:13" ht="30" customHeight="1" x14ac:dyDescent="0.2">
      <c r="A36" s="93" t="s">
        <v>99</v>
      </c>
      <c r="B36" s="117">
        <f t="shared" ref="B36:M36" si="7">B37</f>
        <v>0</v>
      </c>
      <c r="C36" s="147">
        <f t="shared" si="7"/>
        <v>0</v>
      </c>
      <c r="D36" s="133">
        <f t="shared" si="7"/>
        <v>0</v>
      </c>
      <c r="E36" s="117">
        <f t="shared" si="7"/>
        <v>2</v>
      </c>
      <c r="F36" s="147">
        <f t="shared" si="7"/>
        <v>0</v>
      </c>
      <c r="G36" s="133">
        <f t="shared" si="7"/>
        <v>2</v>
      </c>
      <c r="H36" s="117">
        <f t="shared" si="7"/>
        <v>5</v>
      </c>
      <c r="I36" s="117">
        <f t="shared" si="7"/>
        <v>2</v>
      </c>
      <c r="J36" s="133">
        <f t="shared" si="7"/>
        <v>3</v>
      </c>
      <c r="K36" s="117">
        <f t="shared" si="7"/>
        <v>7</v>
      </c>
      <c r="L36" s="104">
        <f t="shared" si="7"/>
        <v>3</v>
      </c>
      <c r="M36" s="161">
        <f t="shared" si="7"/>
        <v>4</v>
      </c>
    </row>
    <row r="37" spans="1:13" ht="30" customHeight="1" x14ac:dyDescent="0.2">
      <c r="A37" s="92" t="s">
        <v>390</v>
      </c>
      <c r="B37" s="116">
        <v>0</v>
      </c>
      <c r="C37" s="116">
        <v>0</v>
      </c>
      <c r="D37" s="132">
        <v>0</v>
      </c>
      <c r="E37" s="116">
        <v>2</v>
      </c>
      <c r="F37" s="116">
        <v>0</v>
      </c>
      <c r="G37" s="132">
        <v>2</v>
      </c>
      <c r="H37" s="116">
        <v>5</v>
      </c>
      <c r="I37" s="116">
        <v>2</v>
      </c>
      <c r="J37" s="132">
        <v>3</v>
      </c>
      <c r="K37" s="116">
        <v>7</v>
      </c>
      <c r="L37" s="103">
        <v>3</v>
      </c>
      <c r="M37" s="253">
        <v>4</v>
      </c>
    </row>
    <row r="38" spans="1:13" ht="30" customHeight="1" x14ac:dyDescent="0.2">
      <c r="A38" s="93" t="s">
        <v>116</v>
      </c>
      <c r="B38" s="155">
        <f t="shared" ref="B38:M38" si="8">B39+B40</f>
        <v>1</v>
      </c>
      <c r="C38" s="147">
        <f t="shared" si="8"/>
        <v>0</v>
      </c>
      <c r="D38" s="112">
        <f t="shared" si="8"/>
        <v>1</v>
      </c>
      <c r="E38" s="117">
        <f t="shared" si="8"/>
        <v>1</v>
      </c>
      <c r="F38" s="147">
        <f t="shared" si="8"/>
        <v>0</v>
      </c>
      <c r="G38" s="133">
        <f t="shared" si="8"/>
        <v>1</v>
      </c>
      <c r="H38" s="117">
        <f t="shared" si="8"/>
        <v>6</v>
      </c>
      <c r="I38" s="147">
        <f t="shared" si="8"/>
        <v>1</v>
      </c>
      <c r="J38" s="133">
        <f t="shared" si="8"/>
        <v>5</v>
      </c>
      <c r="K38" s="117">
        <f t="shared" si="8"/>
        <v>36</v>
      </c>
      <c r="L38" s="104">
        <f t="shared" si="8"/>
        <v>14</v>
      </c>
      <c r="M38" s="161">
        <f t="shared" si="8"/>
        <v>22</v>
      </c>
    </row>
    <row r="39" spans="1:13" ht="30" customHeight="1" x14ac:dyDescent="0.2">
      <c r="A39" s="91" t="s">
        <v>119</v>
      </c>
      <c r="B39" s="882">
        <v>1</v>
      </c>
      <c r="C39" s="115">
        <v>0</v>
      </c>
      <c r="D39" s="131">
        <v>1</v>
      </c>
      <c r="E39" s="115">
        <v>1</v>
      </c>
      <c r="F39" s="115">
        <v>0</v>
      </c>
      <c r="G39" s="131">
        <v>1</v>
      </c>
      <c r="H39" s="115">
        <v>4</v>
      </c>
      <c r="I39" s="115">
        <v>1</v>
      </c>
      <c r="J39" s="131">
        <v>3</v>
      </c>
      <c r="K39" s="115">
        <v>35</v>
      </c>
      <c r="L39" s="102">
        <v>13</v>
      </c>
      <c r="M39" s="252">
        <v>22</v>
      </c>
    </row>
    <row r="40" spans="1:13" ht="30" customHeight="1" x14ac:dyDescent="0.2">
      <c r="A40" s="94" t="s">
        <v>118</v>
      </c>
      <c r="B40" s="891">
        <v>0</v>
      </c>
      <c r="C40" s="860">
        <v>0</v>
      </c>
      <c r="D40" s="884">
        <v>0</v>
      </c>
      <c r="E40" s="733">
        <v>0</v>
      </c>
      <c r="F40" s="860">
        <v>0</v>
      </c>
      <c r="G40" s="884">
        <v>0</v>
      </c>
      <c r="H40" s="733">
        <v>2</v>
      </c>
      <c r="I40" s="860">
        <v>0</v>
      </c>
      <c r="J40" s="884">
        <v>2</v>
      </c>
      <c r="K40" s="860">
        <v>1</v>
      </c>
      <c r="L40" s="734">
        <v>1</v>
      </c>
      <c r="M40" s="886">
        <v>0</v>
      </c>
    </row>
    <row r="41" spans="1:13" ht="30" customHeight="1" x14ac:dyDescent="0.15"/>
    <row r="42" spans="1:13" ht="30" customHeight="1" x14ac:dyDescent="0.15"/>
    <row r="43" spans="1:13" ht="30" customHeight="1" x14ac:dyDescent="0.15"/>
    <row r="44" spans="1:13" ht="30" customHeight="1" x14ac:dyDescent="0.15"/>
    <row r="45" spans="1:13" ht="30" customHeight="1" x14ac:dyDescent="0.15"/>
  </sheetData>
  <customSheetViews>
    <customSheetView guid="{2AAE3DF7-9749-4539-9FF8-8CC80BE2C78E}" scale="80" showPageBreaks="1" showGridLines="0" fitToPage="1" view="pageBreakPreview">
      <pane xSplit="1" ySplit="5" topLeftCell="B6" activePane="bottomRight" state="frozen"/>
      <selection pane="bottomRight" activeCell="V20" sqref="V20"/>
      <pageMargins left="0.59055118110236227" right="0.39370078740157483" top="0.31496062992125984" bottom="0.55118110236220474" header="0" footer="0.27559055118110237"/>
      <printOptions horizontalCentered="1" verticalCentered="1"/>
      <pageSetup paperSize="9" scale="73" firstPageNumber="18"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1" ySplit="5" topLeftCell="B24" state="frozen"/>
      <selection activeCell="B39" sqref="B39:M40"/>
      <pageMargins left="0.59055118110236227" right="0.39370078740157483" top="0.31496062992125984" bottom="0.55118110236220474" header="0" footer="0.27559055118110237"/>
      <printOptions horizontalCentered="1" verticalCentered="1"/>
      <pageSetup paperSize="9" firstPageNumber="18"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5" topLeftCell="B24" activePane="bottomRight" state="frozen"/>
      <selection pane="bottomRight" activeCell="B39" sqref="B39:M40"/>
      <pageMargins left="0.59055118110236227" right="0.39370078740157483" top="0.31496062992125984" bottom="0.55118110236220474" header="0" footer="0.27559055118110237"/>
      <printOptions horizontalCentered="1" verticalCentered="1"/>
      <pageSetup paperSize="9" scale="72" firstPageNumber="18"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5" topLeftCell="B6" state="frozen"/>
      <pageMargins left="0.59055118110236227" right="0.39370078740157483" top="0.31496062992125984" bottom="0.55118110236220474" header="0" footer="0.27559055118110237"/>
      <printOptions horizontalCentered="1" verticalCentered="1"/>
      <pageSetup paperSize="9" firstPageNumber="18"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1" ySplit="5" topLeftCell="B24" activePane="bottomRight" state="frozen"/>
      <selection pane="bottomRight" activeCell="B39" sqref="B39:M40"/>
      <pageMargins left="0.59055118110236227" right="0.39370078740157483" top="0.31496062992125984" bottom="0.55118110236220474" header="0" footer="0.27559055118110237"/>
      <printOptions horizontalCentered="1" verticalCentered="1"/>
      <pageSetup paperSize="9" scale="72" firstPageNumber="18"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5" topLeftCell="B6" activePane="bottomRight" state="frozen"/>
      <selection pane="bottomRight"/>
      <pageMargins left="0.59055118110236227" right="0.39370078740157483" top="0.31496062992125984" bottom="0.55118110236220474" header="0" footer="0.27559055118110237"/>
      <printOptions horizontalCentered="1" verticalCentered="1"/>
      <pageSetup paperSize="9" scale="71" firstPageNumber="18" orientation="portrait" useFirstPageNumber="1" r:id="rId6"/>
      <headerFooter scaleWithDoc="0" alignWithMargins="0">
        <oddFooter>&amp;C-&amp;A-</oddFooter>
        <evenFooter>&amp;C- &amp;P -</evenFooter>
        <firstFooter>&amp;C- &amp;P -</firstFooter>
      </headerFooter>
    </customSheetView>
  </customSheetViews>
  <mergeCells count="5">
    <mergeCell ref="B3:J3"/>
    <mergeCell ref="B4:D4"/>
    <mergeCell ref="E4:G4"/>
    <mergeCell ref="H4:J4"/>
    <mergeCell ref="K3:M4"/>
  </mergeCells>
  <phoneticPr fontId="2"/>
  <printOptions horizontalCentered="1" verticalCentered="1"/>
  <pageMargins left="0.59055118110236227" right="0.39370078740157483" top="0.31496062992125984" bottom="0.55118110236220474" header="0" footer="0.27559055118110237"/>
  <pageSetup paperSize="9" scale="73" firstPageNumber="18" orientation="portrait" useFirstPageNumber="1" r:id="rId7"/>
  <headerFooter scaleWithDoc="0" alignWithMargins="0">
    <oddFooter>&amp;C-&amp;A-</oddFooter>
    <evenFooter>&amp;C- &amp;P -</evenFooter>
    <firstFooter>&amp;C- &amp;P -</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42"/>
  <sheetViews>
    <sheetView showGridLines="0" view="pageBreakPreview" zoomScale="80" zoomScaleNormal="75" zoomScaleSheetLayoutView="80" workbookViewId="0">
      <pane xSplit="2" ySplit="4" topLeftCell="C5" activePane="bottomRight" state="frozen"/>
      <selection pane="topRight" activeCell="C1" sqref="C1"/>
      <selection pane="bottomLeft" activeCell="A5" sqref="A5"/>
      <selection pane="bottomRight" activeCell="O14" sqref="O14"/>
    </sheetView>
  </sheetViews>
  <sheetFormatPr defaultColWidth="9" defaultRowHeight="13.5" x14ac:dyDescent="0.15"/>
  <cols>
    <col min="1" max="1" width="2.625" style="43" customWidth="1" collapsed="1"/>
    <col min="2" max="2" width="21.25" style="43" customWidth="1" collapsed="1"/>
    <col min="3" max="3" width="10.875" style="43" customWidth="1" collapsed="1"/>
    <col min="4" max="4" width="8.875" style="43" customWidth="1" collapsed="1"/>
    <col min="5" max="5" width="7.375" style="43" customWidth="1" collapsed="1"/>
    <col min="6" max="7" width="10.875" style="43" customWidth="1" collapsed="1"/>
    <col min="8" max="8" width="7.125" style="43" bestFit="1" customWidth="1" collapsed="1"/>
    <col min="9" max="9" width="8" style="43" bestFit="1" customWidth="1" collapsed="1"/>
    <col min="10" max="11" width="12.5" style="43" bestFit="1" customWidth="1" collapsed="1"/>
    <col min="12" max="12" width="8.5" style="43" customWidth="1" collapsed="1"/>
    <col min="13" max="13" width="9.5" style="43" customWidth="1" collapsed="1"/>
    <col min="14" max="16384" width="9" style="43" collapsed="1"/>
  </cols>
  <sheetData>
    <row r="1" spans="2:15" ht="21.75" customHeight="1" x14ac:dyDescent="0.15">
      <c r="B1" s="163" t="s">
        <v>31</v>
      </c>
    </row>
    <row r="2" spans="2:15" ht="25.5" customHeight="1" x14ac:dyDescent="0.15">
      <c r="B2" s="46" t="s">
        <v>66</v>
      </c>
      <c r="M2" s="36" t="s">
        <v>5</v>
      </c>
    </row>
    <row r="3" spans="2:15" ht="27" customHeight="1" x14ac:dyDescent="0.2">
      <c r="B3" s="47" t="s">
        <v>35</v>
      </c>
      <c r="C3" s="57" t="s">
        <v>2</v>
      </c>
      <c r="D3" s="65"/>
      <c r="E3" s="65"/>
      <c r="F3" s="74" t="s">
        <v>25</v>
      </c>
      <c r="G3" s="75"/>
      <c r="H3" s="65"/>
      <c r="I3" s="65"/>
      <c r="J3" s="74" t="s">
        <v>142</v>
      </c>
      <c r="K3" s="65"/>
      <c r="L3" s="65"/>
      <c r="M3" s="80"/>
      <c r="N3" s="87"/>
    </row>
    <row r="4" spans="2:15" s="89" customFormat="1" ht="30" customHeight="1" x14ac:dyDescent="0.2">
      <c r="B4" s="90" t="s">
        <v>101</v>
      </c>
      <c r="C4" s="58" t="s">
        <v>56</v>
      </c>
      <c r="D4" s="66" t="s">
        <v>4</v>
      </c>
      <c r="E4" s="66" t="s">
        <v>27</v>
      </c>
      <c r="F4" s="66" t="s">
        <v>56</v>
      </c>
      <c r="G4" s="66" t="s">
        <v>18</v>
      </c>
      <c r="H4" s="66" t="s">
        <v>1</v>
      </c>
      <c r="I4" s="174" t="s">
        <v>57</v>
      </c>
      <c r="J4" s="66" t="s">
        <v>56</v>
      </c>
      <c r="K4" s="66" t="s">
        <v>18</v>
      </c>
      <c r="L4" s="76" t="s">
        <v>1</v>
      </c>
      <c r="M4" s="175" t="s">
        <v>357</v>
      </c>
    </row>
    <row r="5" spans="2:15" s="89" customFormat="1" ht="30" customHeight="1" x14ac:dyDescent="0.15">
      <c r="B5" s="8" t="s">
        <v>415</v>
      </c>
      <c r="C5" s="18">
        <v>103</v>
      </c>
      <c r="D5" s="114">
        <v>102</v>
      </c>
      <c r="E5" s="114">
        <v>1</v>
      </c>
      <c r="F5" s="114">
        <v>919</v>
      </c>
      <c r="G5" s="114">
        <v>725</v>
      </c>
      <c r="H5" s="27">
        <v>0</v>
      </c>
      <c r="I5" s="114">
        <v>194</v>
      </c>
      <c r="J5" s="101">
        <v>20128</v>
      </c>
      <c r="K5" s="114">
        <v>19657</v>
      </c>
      <c r="L5" s="27">
        <v>0</v>
      </c>
      <c r="M5" s="176">
        <v>471</v>
      </c>
    </row>
    <row r="6" spans="2:15" ht="30" customHeight="1" x14ac:dyDescent="0.2">
      <c r="B6" s="8" t="s">
        <v>425</v>
      </c>
      <c r="C6" s="18">
        <f t="shared" ref="C6:M6" si="0">C7+C8</f>
        <v>103</v>
      </c>
      <c r="D6" s="114">
        <f t="shared" si="0"/>
        <v>102</v>
      </c>
      <c r="E6" s="114">
        <f t="shared" si="0"/>
        <v>1</v>
      </c>
      <c r="F6" s="114">
        <f t="shared" si="0"/>
        <v>908</v>
      </c>
      <c r="G6" s="114">
        <f t="shared" si="0"/>
        <v>710</v>
      </c>
      <c r="H6" s="27">
        <f t="shared" si="0"/>
        <v>0</v>
      </c>
      <c r="I6" s="114">
        <f t="shared" si="0"/>
        <v>198</v>
      </c>
      <c r="J6" s="101">
        <f t="shared" si="0"/>
        <v>19443</v>
      </c>
      <c r="K6" s="114">
        <f t="shared" si="0"/>
        <v>18945</v>
      </c>
      <c r="L6" s="27">
        <f t="shared" si="0"/>
        <v>0</v>
      </c>
      <c r="M6" s="176">
        <f t="shared" si="0"/>
        <v>498</v>
      </c>
      <c r="N6" s="88"/>
    </row>
    <row r="7" spans="2:15" ht="30" customHeight="1" x14ac:dyDescent="0.2">
      <c r="B7" s="164" t="s">
        <v>78</v>
      </c>
      <c r="C7" s="171">
        <f t="shared" ref="C7:M7" si="1">SUM(C9:C21)</f>
        <v>91</v>
      </c>
      <c r="D7" s="135">
        <f t="shared" si="1"/>
        <v>90</v>
      </c>
      <c r="E7" s="135">
        <f t="shared" si="1"/>
        <v>1</v>
      </c>
      <c r="F7" s="135">
        <f t="shared" si="1"/>
        <v>835</v>
      </c>
      <c r="G7" s="135">
        <f t="shared" si="1"/>
        <v>656</v>
      </c>
      <c r="H7" s="151">
        <f t="shared" si="1"/>
        <v>0</v>
      </c>
      <c r="I7" s="135">
        <f t="shared" si="1"/>
        <v>179</v>
      </c>
      <c r="J7" s="135">
        <f t="shared" si="1"/>
        <v>18022</v>
      </c>
      <c r="K7" s="135">
        <f t="shared" si="1"/>
        <v>17573</v>
      </c>
      <c r="L7" s="151">
        <f t="shared" si="1"/>
        <v>0</v>
      </c>
      <c r="M7" s="177">
        <f t="shared" si="1"/>
        <v>449</v>
      </c>
      <c r="N7" s="87"/>
    </row>
    <row r="8" spans="2:15" ht="30" customHeight="1" x14ac:dyDescent="0.2">
      <c r="B8" s="165" t="s">
        <v>3</v>
      </c>
      <c r="C8" s="143">
        <f t="shared" ref="C8:M8" si="2">C22+C24+C26+C30+C35+C37</f>
        <v>12</v>
      </c>
      <c r="D8" s="146">
        <f t="shared" si="2"/>
        <v>12</v>
      </c>
      <c r="E8" s="173">
        <f t="shared" si="2"/>
        <v>0</v>
      </c>
      <c r="F8" s="146">
        <f t="shared" si="2"/>
        <v>73</v>
      </c>
      <c r="G8" s="146">
        <f t="shared" si="2"/>
        <v>54</v>
      </c>
      <c r="H8" s="173">
        <f t="shared" si="2"/>
        <v>0</v>
      </c>
      <c r="I8" s="146">
        <f t="shared" si="2"/>
        <v>19</v>
      </c>
      <c r="J8" s="146">
        <f t="shared" si="2"/>
        <v>1421</v>
      </c>
      <c r="K8" s="146">
        <f t="shared" si="2"/>
        <v>1372</v>
      </c>
      <c r="L8" s="173">
        <f t="shared" si="2"/>
        <v>0</v>
      </c>
      <c r="M8" s="178">
        <f t="shared" si="2"/>
        <v>49</v>
      </c>
      <c r="N8" s="87"/>
    </row>
    <row r="9" spans="2:15" ht="30" customHeight="1" x14ac:dyDescent="0.2">
      <c r="B9" s="166" t="s">
        <v>83</v>
      </c>
      <c r="C9" s="258">
        <v>23</v>
      </c>
      <c r="D9" s="115">
        <v>22</v>
      </c>
      <c r="E9" s="115">
        <v>1</v>
      </c>
      <c r="F9" s="115">
        <v>286</v>
      </c>
      <c r="G9" s="115">
        <v>246</v>
      </c>
      <c r="H9" s="115">
        <v>0</v>
      </c>
      <c r="I9" s="115">
        <v>40</v>
      </c>
      <c r="J9" s="115">
        <v>6945</v>
      </c>
      <c r="K9" s="115">
        <v>6838</v>
      </c>
      <c r="L9" s="273">
        <v>0</v>
      </c>
      <c r="M9" s="275">
        <v>107</v>
      </c>
      <c r="N9" s="87"/>
      <c r="O9" s="64"/>
    </row>
    <row r="10" spans="2:15" ht="30" customHeight="1" x14ac:dyDescent="0.2">
      <c r="B10" s="166" t="s">
        <v>89</v>
      </c>
      <c r="C10" s="258">
        <v>6</v>
      </c>
      <c r="D10" s="115">
        <v>6</v>
      </c>
      <c r="E10" s="115">
        <v>0</v>
      </c>
      <c r="F10" s="115">
        <v>47</v>
      </c>
      <c r="G10" s="115">
        <v>34</v>
      </c>
      <c r="H10" s="115">
        <v>0</v>
      </c>
      <c r="I10" s="115">
        <v>13</v>
      </c>
      <c r="J10" s="115">
        <v>895</v>
      </c>
      <c r="K10" s="115">
        <v>868</v>
      </c>
      <c r="L10" s="273">
        <v>0</v>
      </c>
      <c r="M10" s="275">
        <v>27</v>
      </c>
      <c r="N10" s="87"/>
      <c r="O10" s="64"/>
    </row>
    <row r="11" spans="2:15" ht="30" customHeight="1" x14ac:dyDescent="0.2">
      <c r="B11" s="166" t="s">
        <v>69</v>
      </c>
      <c r="C11" s="258">
        <v>7</v>
      </c>
      <c r="D11" s="115">
        <v>7</v>
      </c>
      <c r="E11" s="115">
        <v>0</v>
      </c>
      <c r="F11" s="115">
        <v>80</v>
      </c>
      <c r="G11" s="115">
        <v>63</v>
      </c>
      <c r="H11" s="115">
        <v>0</v>
      </c>
      <c r="I11" s="115">
        <v>17</v>
      </c>
      <c r="J11" s="115">
        <v>1834</v>
      </c>
      <c r="K11" s="115">
        <v>1758</v>
      </c>
      <c r="L11" s="273">
        <v>0</v>
      </c>
      <c r="M11" s="275">
        <v>76</v>
      </c>
      <c r="N11" s="87"/>
      <c r="O11" s="64"/>
    </row>
    <row r="12" spans="2:15" ht="30" customHeight="1" x14ac:dyDescent="0.2">
      <c r="B12" s="166" t="s">
        <v>90</v>
      </c>
      <c r="C12" s="258">
        <v>9</v>
      </c>
      <c r="D12" s="115">
        <v>9</v>
      </c>
      <c r="E12" s="115">
        <v>0</v>
      </c>
      <c r="F12" s="115">
        <v>72</v>
      </c>
      <c r="G12" s="115">
        <v>56</v>
      </c>
      <c r="H12" s="115">
        <v>0</v>
      </c>
      <c r="I12" s="115">
        <v>16</v>
      </c>
      <c r="J12" s="115">
        <v>1392</v>
      </c>
      <c r="K12" s="115">
        <v>1361</v>
      </c>
      <c r="L12" s="273">
        <v>0</v>
      </c>
      <c r="M12" s="275">
        <v>31</v>
      </c>
      <c r="N12" s="87"/>
      <c r="O12" s="64"/>
    </row>
    <row r="13" spans="2:15" ht="30" customHeight="1" x14ac:dyDescent="0.2">
      <c r="B13" s="166" t="s">
        <v>230</v>
      </c>
      <c r="C13" s="258">
        <v>2</v>
      </c>
      <c r="D13" s="115">
        <v>2</v>
      </c>
      <c r="E13" s="115">
        <v>0</v>
      </c>
      <c r="F13" s="115">
        <v>16</v>
      </c>
      <c r="G13" s="115">
        <v>12</v>
      </c>
      <c r="H13" s="115">
        <v>0</v>
      </c>
      <c r="I13" s="115">
        <v>4</v>
      </c>
      <c r="J13" s="115">
        <v>367</v>
      </c>
      <c r="K13" s="115">
        <v>355</v>
      </c>
      <c r="L13" s="273">
        <v>0</v>
      </c>
      <c r="M13" s="275">
        <v>12</v>
      </c>
      <c r="N13" s="87"/>
      <c r="O13" s="64"/>
    </row>
    <row r="14" spans="2:15" ht="30" customHeight="1" x14ac:dyDescent="0.2">
      <c r="B14" s="166" t="s">
        <v>198</v>
      </c>
      <c r="C14" s="258">
        <v>6</v>
      </c>
      <c r="D14" s="115">
        <v>6</v>
      </c>
      <c r="E14" s="115">
        <v>0</v>
      </c>
      <c r="F14" s="115">
        <v>47</v>
      </c>
      <c r="G14" s="115">
        <v>32</v>
      </c>
      <c r="H14" s="115">
        <v>0</v>
      </c>
      <c r="I14" s="115">
        <v>15</v>
      </c>
      <c r="J14" s="115">
        <v>783</v>
      </c>
      <c r="K14" s="115">
        <v>743</v>
      </c>
      <c r="L14" s="273">
        <v>0</v>
      </c>
      <c r="M14" s="275">
        <v>40</v>
      </c>
      <c r="N14" s="87"/>
      <c r="O14" s="64"/>
    </row>
    <row r="15" spans="2:15" ht="30" customHeight="1" x14ac:dyDescent="0.2">
      <c r="B15" s="166" t="s">
        <v>137</v>
      </c>
      <c r="C15" s="258">
        <v>4</v>
      </c>
      <c r="D15" s="115">
        <v>4</v>
      </c>
      <c r="E15" s="115">
        <v>0</v>
      </c>
      <c r="F15" s="115">
        <v>30</v>
      </c>
      <c r="G15" s="115">
        <v>22</v>
      </c>
      <c r="H15" s="115">
        <v>0</v>
      </c>
      <c r="I15" s="115">
        <v>8</v>
      </c>
      <c r="J15" s="115">
        <v>600</v>
      </c>
      <c r="K15" s="115">
        <v>581</v>
      </c>
      <c r="L15" s="273">
        <v>0</v>
      </c>
      <c r="M15" s="275">
        <v>19</v>
      </c>
      <c r="N15" s="87"/>
      <c r="O15" s="64"/>
    </row>
    <row r="16" spans="2:15" ht="30" customHeight="1" x14ac:dyDescent="0.2">
      <c r="B16" s="166" t="s">
        <v>231</v>
      </c>
      <c r="C16" s="258">
        <v>10</v>
      </c>
      <c r="D16" s="115">
        <v>10</v>
      </c>
      <c r="E16" s="115">
        <v>0</v>
      </c>
      <c r="F16" s="115">
        <v>79</v>
      </c>
      <c r="G16" s="115">
        <v>57</v>
      </c>
      <c r="H16" s="115">
        <v>0</v>
      </c>
      <c r="I16" s="115">
        <v>22</v>
      </c>
      <c r="J16" s="115">
        <v>1520</v>
      </c>
      <c r="K16" s="115">
        <v>1481</v>
      </c>
      <c r="L16" s="273">
        <v>0</v>
      </c>
      <c r="M16" s="275">
        <v>39</v>
      </c>
      <c r="N16" s="87"/>
      <c r="O16" s="64"/>
    </row>
    <row r="17" spans="2:15" ht="30" customHeight="1" x14ac:dyDescent="0.2">
      <c r="B17" s="166" t="s">
        <v>47</v>
      </c>
      <c r="C17" s="258">
        <v>3</v>
      </c>
      <c r="D17" s="115">
        <v>3</v>
      </c>
      <c r="E17" s="115">
        <v>0</v>
      </c>
      <c r="F17" s="115">
        <v>30</v>
      </c>
      <c r="G17" s="115">
        <v>23</v>
      </c>
      <c r="H17" s="115">
        <v>0</v>
      </c>
      <c r="I17" s="115">
        <v>7</v>
      </c>
      <c r="J17" s="115">
        <v>693</v>
      </c>
      <c r="K17" s="115">
        <v>679</v>
      </c>
      <c r="L17" s="273">
        <v>0</v>
      </c>
      <c r="M17" s="275">
        <v>14</v>
      </c>
      <c r="N17" s="87"/>
      <c r="O17" s="64"/>
    </row>
    <row r="18" spans="2:15" ht="30" customHeight="1" x14ac:dyDescent="0.2">
      <c r="B18" s="166" t="s">
        <v>100</v>
      </c>
      <c r="C18" s="258">
        <v>10</v>
      </c>
      <c r="D18" s="115">
        <v>10</v>
      </c>
      <c r="E18" s="115">
        <v>0</v>
      </c>
      <c r="F18" s="115">
        <v>76</v>
      </c>
      <c r="G18" s="115">
        <v>57</v>
      </c>
      <c r="H18" s="115">
        <v>0</v>
      </c>
      <c r="I18" s="115">
        <v>19</v>
      </c>
      <c r="J18" s="115">
        <v>1551</v>
      </c>
      <c r="K18" s="115">
        <v>1508</v>
      </c>
      <c r="L18" s="273">
        <v>0</v>
      </c>
      <c r="M18" s="275">
        <v>43</v>
      </c>
      <c r="N18" s="87"/>
      <c r="O18" s="64"/>
    </row>
    <row r="19" spans="2:15" ht="30" customHeight="1" x14ac:dyDescent="0.2">
      <c r="B19" s="166" t="s">
        <v>224</v>
      </c>
      <c r="C19" s="258">
        <v>3</v>
      </c>
      <c r="D19" s="115">
        <v>3</v>
      </c>
      <c r="E19" s="115">
        <v>0</v>
      </c>
      <c r="F19" s="115">
        <v>23</v>
      </c>
      <c r="G19" s="115">
        <v>17</v>
      </c>
      <c r="H19" s="115">
        <v>0</v>
      </c>
      <c r="I19" s="115">
        <v>6</v>
      </c>
      <c r="J19" s="115">
        <v>489</v>
      </c>
      <c r="K19" s="115">
        <v>475</v>
      </c>
      <c r="L19" s="273">
        <v>0</v>
      </c>
      <c r="M19" s="275">
        <v>14</v>
      </c>
      <c r="N19" s="87"/>
      <c r="O19" s="64"/>
    </row>
    <row r="20" spans="2:15" ht="30" customHeight="1" x14ac:dyDescent="0.2">
      <c r="B20" s="166" t="s">
        <v>227</v>
      </c>
      <c r="C20" s="258">
        <v>3</v>
      </c>
      <c r="D20" s="115">
        <v>3</v>
      </c>
      <c r="E20" s="115">
        <v>0</v>
      </c>
      <c r="F20" s="115">
        <v>20</v>
      </c>
      <c r="G20" s="115">
        <v>16</v>
      </c>
      <c r="H20" s="115">
        <v>0</v>
      </c>
      <c r="I20" s="115">
        <v>4</v>
      </c>
      <c r="J20" s="115">
        <v>483</v>
      </c>
      <c r="K20" s="115">
        <v>471</v>
      </c>
      <c r="L20" s="273">
        <v>0</v>
      </c>
      <c r="M20" s="275">
        <v>12</v>
      </c>
      <c r="N20" s="87"/>
      <c r="O20" s="64"/>
    </row>
    <row r="21" spans="2:15" ht="30" customHeight="1" x14ac:dyDescent="0.2">
      <c r="B21" s="167" t="s">
        <v>228</v>
      </c>
      <c r="C21" s="530">
        <v>5</v>
      </c>
      <c r="D21" s="116">
        <v>5</v>
      </c>
      <c r="E21" s="116">
        <v>0</v>
      </c>
      <c r="F21" s="116">
        <v>29</v>
      </c>
      <c r="G21" s="116">
        <v>21</v>
      </c>
      <c r="H21" s="116">
        <v>0</v>
      </c>
      <c r="I21" s="116">
        <v>8</v>
      </c>
      <c r="J21" s="116">
        <v>470</v>
      </c>
      <c r="K21" s="116">
        <v>455</v>
      </c>
      <c r="L21" s="713">
        <v>0</v>
      </c>
      <c r="M21" s="549">
        <v>15</v>
      </c>
      <c r="N21" s="87"/>
      <c r="O21" s="64"/>
    </row>
    <row r="22" spans="2:15" ht="30" customHeight="1" x14ac:dyDescent="0.2">
      <c r="B22" s="168" t="s">
        <v>86</v>
      </c>
      <c r="C22" s="172">
        <f t="shared" ref="C22:M22" si="3">C23</f>
        <v>1</v>
      </c>
      <c r="D22" s="117">
        <f t="shared" si="3"/>
        <v>1</v>
      </c>
      <c r="E22" s="153">
        <f t="shared" si="3"/>
        <v>0</v>
      </c>
      <c r="F22" s="117">
        <f t="shared" si="3"/>
        <v>4</v>
      </c>
      <c r="G22" s="117">
        <f t="shared" si="3"/>
        <v>3</v>
      </c>
      <c r="H22" s="153">
        <f t="shared" si="3"/>
        <v>0</v>
      </c>
      <c r="I22" s="117">
        <f t="shared" si="3"/>
        <v>1</v>
      </c>
      <c r="J22" s="117">
        <f t="shared" si="3"/>
        <v>74</v>
      </c>
      <c r="K22" s="117">
        <f t="shared" si="3"/>
        <v>73</v>
      </c>
      <c r="L22" s="153">
        <f t="shared" si="3"/>
        <v>0</v>
      </c>
      <c r="M22" s="179">
        <f t="shared" si="3"/>
        <v>1</v>
      </c>
      <c r="N22" s="87"/>
      <c r="O22" s="64"/>
    </row>
    <row r="23" spans="2:15" ht="30" customHeight="1" x14ac:dyDescent="0.2">
      <c r="B23" s="167" t="s">
        <v>96</v>
      </c>
      <c r="C23" s="530">
        <v>1</v>
      </c>
      <c r="D23" s="116">
        <v>1</v>
      </c>
      <c r="E23" s="116">
        <v>0</v>
      </c>
      <c r="F23" s="116">
        <v>4</v>
      </c>
      <c r="G23" s="116">
        <v>3</v>
      </c>
      <c r="H23" s="116">
        <v>0</v>
      </c>
      <c r="I23" s="116">
        <v>1</v>
      </c>
      <c r="J23" s="116">
        <v>74</v>
      </c>
      <c r="K23" s="116">
        <v>73</v>
      </c>
      <c r="L23" s="713">
        <v>0</v>
      </c>
      <c r="M23" s="549">
        <v>1</v>
      </c>
      <c r="N23" s="87"/>
      <c r="O23" s="64"/>
    </row>
    <row r="24" spans="2:15" ht="30" customHeight="1" x14ac:dyDescent="0.2">
      <c r="B24" s="168" t="s">
        <v>45</v>
      </c>
      <c r="C24" s="172">
        <f t="shared" ref="C24:M24" si="4">C25</f>
        <v>1</v>
      </c>
      <c r="D24" s="117">
        <f t="shared" si="4"/>
        <v>1</v>
      </c>
      <c r="E24" s="153">
        <f t="shared" si="4"/>
        <v>0</v>
      </c>
      <c r="F24" s="117">
        <f t="shared" si="4"/>
        <v>4</v>
      </c>
      <c r="G24" s="117">
        <f t="shared" si="4"/>
        <v>3</v>
      </c>
      <c r="H24" s="153">
        <f t="shared" si="4"/>
        <v>0</v>
      </c>
      <c r="I24" s="117">
        <f t="shared" si="4"/>
        <v>1</v>
      </c>
      <c r="J24" s="117">
        <f t="shared" si="4"/>
        <v>21</v>
      </c>
      <c r="K24" s="117">
        <f t="shared" si="4"/>
        <v>20</v>
      </c>
      <c r="L24" s="153">
        <f t="shared" si="4"/>
        <v>0</v>
      </c>
      <c r="M24" s="179">
        <f t="shared" si="4"/>
        <v>1</v>
      </c>
      <c r="N24" s="87"/>
      <c r="O24" s="64"/>
    </row>
    <row r="25" spans="2:15" ht="30" customHeight="1" x14ac:dyDescent="0.2">
      <c r="B25" s="167" t="s">
        <v>106</v>
      </c>
      <c r="C25" s="530">
        <v>1</v>
      </c>
      <c r="D25" s="116">
        <v>1</v>
      </c>
      <c r="E25" s="116">
        <v>0</v>
      </c>
      <c r="F25" s="116">
        <v>4</v>
      </c>
      <c r="G25" s="116">
        <v>3</v>
      </c>
      <c r="H25" s="116">
        <v>0</v>
      </c>
      <c r="I25" s="116">
        <v>1</v>
      </c>
      <c r="J25" s="116">
        <v>21</v>
      </c>
      <c r="K25" s="116">
        <v>20</v>
      </c>
      <c r="L25" s="713">
        <v>0</v>
      </c>
      <c r="M25" s="549">
        <v>1</v>
      </c>
      <c r="N25" s="87"/>
      <c r="O25" s="64"/>
    </row>
    <row r="26" spans="2:15" ht="30" customHeight="1" x14ac:dyDescent="0.2">
      <c r="B26" s="168" t="s">
        <v>107</v>
      </c>
      <c r="C26" s="172">
        <f t="shared" ref="C26:M26" si="5">SUM(C27:C29)</f>
        <v>4</v>
      </c>
      <c r="D26" s="117">
        <f t="shared" si="5"/>
        <v>4</v>
      </c>
      <c r="E26" s="153">
        <f t="shared" si="5"/>
        <v>0</v>
      </c>
      <c r="F26" s="117">
        <f t="shared" si="5"/>
        <v>16</v>
      </c>
      <c r="G26" s="117">
        <f t="shared" si="5"/>
        <v>12</v>
      </c>
      <c r="H26" s="153">
        <f t="shared" si="5"/>
        <v>0</v>
      </c>
      <c r="I26" s="117">
        <f t="shared" si="5"/>
        <v>4</v>
      </c>
      <c r="J26" s="117">
        <f t="shared" si="5"/>
        <v>323</v>
      </c>
      <c r="K26" s="117">
        <f t="shared" si="5"/>
        <v>319</v>
      </c>
      <c r="L26" s="153">
        <f t="shared" si="5"/>
        <v>0</v>
      </c>
      <c r="M26" s="179">
        <f t="shared" si="5"/>
        <v>4</v>
      </c>
      <c r="N26" s="87"/>
      <c r="O26" s="64"/>
    </row>
    <row r="27" spans="2:15" ht="30" customHeight="1" x14ac:dyDescent="0.2">
      <c r="B27" s="166" t="s">
        <v>51</v>
      </c>
      <c r="C27" s="258">
        <v>0</v>
      </c>
      <c r="D27" s="115">
        <v>0</v>
      </c>
      <c r="E27" s="115">
        <v>0</v>
      </c>
      <c r="F27" s="115">
        <v>0</v>
      </c>
      <c r="G27" s="115">
        <v>0</v>
      </c>
      <c r="H27" s="115">
        <v>0</v>
      </c>
      <c r="I27" s="115">
        <v>0</v>
      </c>
      <c r="J27" s="115">
        <v>0</v>
      </c>
      <c r="K27" s="115">
        <v>0</v>
      </c>
      <c r="L27" s="719">
        <v>0</v>
      </c>
      <c r="M27" s="275">
        <v>0</v>
      </c>
      <c r="N27" s="87"/>
      <c r="O27" s="64"/>
    </row>
    <row r="28" spans="2:15" ht="30" customHeight="1" x14ac:dyDescent="0.2">
      <c r="B28" s="166" t="s">
        <v>123</v>
      </c>
      <c r="C28" s="258">
        <v>3</v>
      </c>
      <c r="D28" s="115">
        <v>3</v>
      </c>
      <c r="E28" s="115">
        <v>0</v>
      </c>
      <c r="F28" s="115">
        <v>12</v>
      </c>
      <c r="G28" s="115">
        <v>9</v>
      </c>
      <c r="H28" s="115">
        <v>0</v>
      </c>
      <c r="I28" s="115">
        <v>3</v>
      </c>
      <c r="J28" s="115">
        <v>242</v>
      </c>
      <c r="K28" s="115">
        <v>239</v>
      </c>
      <c r="L28" s="273">
        <v>0</v>
      </c>
      <c r="M28" s="275">
        <v>3</v>
      </c>
      <c r="N28" s="87"/>
      <c r="O28" s="64"/>
    </row>
    <row r="29" spans="2:15" ht="30" customHeight="1" x14ac:dyDescent="0.2">
      <c r="B29" s="167" t="s">
        <v>46</v>
      </c>
      <c r="C29" s="530">
        <v>1</v>
      </c>
      <c r="D29" s="116">
        <v>1</v>
      </c>
      <c r="E29" s="116">
        <v>0</v>
      </c>
      <c r="F29" s="116">
        <v>4</v>
      </c>
      <c r="G29" s="116">
        <v>3</v>
      </c>
      <c r="H29" s="116">
        <v>0</v>
      </c>
      <c r="I29" s="116">
        <v>1</v>
      </c>
      <c r="J29" s="116">
        <v>81</v>
      </c>
      <c r="K29" s="116">
        <v>80</v>
      </c>
      <c r="L29" s="713">
        <v>0</v>
      </c>
      <c r="M29" s="549">
        <v>1</v>
      </c>
      <c r="N29" s="87"/>
      <c r="O29" s="64"/>
    </row>
    <row r="30" spans="2:15" ht="30" customHeight="1" x14ac:dyDescent="0.2">
      <c r="B30" s="168" t="s">
        <v>108</v>
      </c>
      <c r="C30" s="172">
        <f t="shared" ref="C30:M30" si="6">SUM(C31:C34)</f>
        <v>3</v>
      </c>
      <c r="D30" s="117">
        <f t="shared" si="6"/>
        <v>3</v>
      </c>
      <c r="E30" s="153">
        <f t="shared" si="6"/>
        <v>0</v>
      </c>
      <c r="F30" s="117">
        <f t="shared" si="6"/>
        <v>18</v>
      </c>
      <c r="G30" s="117">
        <f t="shared" si="6"/>
        <v>11</v>
      </c>
      <c r="H30" s="153">
        <f t="shared" si="6"/>
        <v>0</v>
      </c>
      <c r="I30" s="117">
        <f t="shared" si="6"/>
        <v>7</v>
      </c>
      <c r="J30" s="117">
        <f t="shared" si="6"/>
        <v>316</v>
      </c>
      <c r="K30" s="117">
        <f t="shared" si="6"/>
        <v>309</v>
      </c>
      <c r="L30" s="153">
        <f t="shared" si="6"/>
        <v>0</v>
      </c>
      <c r="M30" s="179">
        <f t="shared" si="6"/>
        <v>7</v>
      </c>
      <c r="N30" s="87"/>
      <c r="O30" s="64"/>
    </row>
    <row r="31" spans="2:15" ht="30" customHeight="1" x14ac:dyDescent="0.2">
      <c r="B31" s="166" t="s">
        <v>84</v>
      </c>
      <c r="C31" s="258">
        <v>1</v>
      </c>
      <c r="D31" s="115">
        <v>1</v>
      </c>
      <c r="E31" s="115">
        <v>0</v>
      </c>
      <c r="F31" s="115">
        <v>9</v>
      </c>
      <c r="G31" s="115">
        <v>5</v>
      </c>
      <c r="H31" s="115">
        <v>0</v>
      </c>
      <c r="I31" s="115">
        <v>4</v>
      </c>
      <c r="J31" s="115">
        <v>146</v>
      </c>
      <c r="K31" s="115">
        <v>142</v>
      </c>
      <c r="L31" s="719">
        <v>0</v>
      </c>
      <c r="M31" s="275">
        <v>4</v>
      </c>
      <c r="N31" s="87"/>
      <c r="O31" s="64"/>
    </row>
    <row r="32" spans="2:15" ht="30" customHeight="1" x14ac:dyDescent="0.2">
      <c r="B32" s="166" t="s">
        <v>67</v>
      </c>
      <c r="C32" s="258">
        <v>1</v>
      </c>
      <c r="D32" s="115">
        <v>1</v>
      </c>
      <c r="E32" s="115">
        <v>0</v>
      </c>
      <c r="F32" s="115">
        <v>5</v>
      </c>
      <c r="G32" s="115">
        <v>3</v>
      </c>
      <c r="H32" s="115">
        <v>0</v>
      </c>
      <c r="I32" s="115">
        <v>2</v>
      </c>
      <c r="J32" s="115">
        <v>85</v>
      </c>
      <c r="K32" s="115">
        <v>83</v>
      </c>
      <c r="L32" s="273">
        <v>0</v>
      </c>
      <c r="M32" s="275">
        <v>2</v>
      </c>
      <c r="N32" s="87"/>
      <c r="O32" s="64"/>
    </row>
    <row r="33" spans="2:15" ht="30" customHeight="1" x14ac:dyDescent="0.2">
      <c r="B33" s="166" t="s">
        <v>113</v>
      </c>
      <c r="C33" s="258">
        <v>0</v>
      </c>
      <c r="D33" s="115">
        <v>0</v>
      </c>
      <c r="E33" s="115">
        <v>0</v>
      </c>
      <c r="F33" s="115">
        <v>0</v>
      </c>
      <c r="G33" s="115">
        <v>0</v>
      </c>
      <c r="H33" s="115">
        <v>0</v>
      </c>
      <c r="I33" s="273">
        <v>0</v>
      </c>
      <c r="J33" s="115">
        <v>0</v>
      </c>
      <c r="K33" s="115">
        <v>0</v>
      </c>
      <c r="L33" s="273">
        <v>0</v>
      </c>
      <c r="M33" s="275">
        <v>0</v>
      </c>
      <c r="N33" s="87"/>
      <c r="O33" s="64"/>
    </row>
    <row r="34" spans="2:15" ht="30" customHeight="1" x14ac:dyDescent="0.2">
      <c r="B34" s="167" t="s">
        <v>115</v>
      </c>
      <c r="C34" s="530">
        <v>1</v>
      </c>
      <c r="D34" s="116">
        <v>1</v>
      </c>
      <c r="E34" s="116">
        <v>0</v>
      </c>
      <c r="F34" s="116">
        <v>4</v>
      </c>
      <c r="G34" s="116">
        <v>3</v>
      </c>
      <c r="H34" s="116">
        <v>0</v>
      </c>
      <c r="I34" s="116">
        <v>1</v>
      </c>
      <c r="J34" s="116">
        <v>85</v>
      </c>
      <c r="K34" s="116">
        <v>84</v>
      </c>
      <c r="L34" s="713">
        <v>0</v>
      </c>
      <c r="M34" s="549">
        <v>1</v>
      </c>
      <c r="N34" s="87"/>
      <c r="O34" s="64"/>
    </row>
    <row r="35" spans="2:15" ht="30" customHeight="1" x14ac:dyDescent="0.2">
      <c r="B35" s="168" t="s">
        <v>99</v>
      </c>
      <c r="C35" s="172">
        <f t="shared" ref="C35:M35" si="7">C36</f>
        <v>1</v>
      </c>
      <c r="D35" s="117">
        <f t="shared" si="7"/>
        <v>1</v>
      </c>
      <c r="E35" s="153">
        <f t="shared" si="7"/>
        <v>0</v>
      </c>
      <c r="F35" s="117">
        <f t="shared" si="7"/>
        <v>16</v>
      </c>
      <c r="G35" s="117">
        <f t="shared" si="7"/>
        <v>13</v>
      </c>
      <c r="H35" s="153">
        <f t="shared" si="7"/>
        <v>0</v>
      </c>
      <c r="I35" s="117">
        <f t="shared" si="7"/>
        <v>3</v>
      </c>
      <c r="J35" s="117">
        <f t="shared" si="7"/>
        <v>374</v>
      </c>
      <c r="K35" s="117">
        <f t="shared" si="7"/>
        <v>356</v>
      </c>
      <c r="L35" s="153">
        <f t="shared" si="7"/>
        <v>0</v>
      </c>
      <c r="M35" s="179">
        <f t="shared" si="7"/>
        <v>18</v>
      </c>
      <c r="N35" s="87"/>
      <c r="O35" s="64"/>
    </row>
    <row r="36" spans="2:15" ht="30" customHeight="1" x14ac:dyDescent="0.2">
      <c r="B36" s="167" t="s">
        <v>229</v>
      </c>
      <c r="C36" s="530">
        <v>1</v>
      </c>
      <c r="D36" s="116">
        <v>1</v>
      </c>
      <c r="E36" s="116">
        <v>0</v>
      </c>
      <c r="F36" s="116">
        <v>16</v>
      </c>
      <c r="G36" s="116">
        <v>13</v>
      </c>
      <c r="H36" s="116">
        <v>0</v>
      </c>
      <c r="I36" s="116">
        <v>3</v>
      </c>
      <c r="J36" s="116">
        <v>374</v>
      </c>
      <c r="K36" s="116">
        <v>356</v>
      </c>
      <c r="L36" s="714">
        <v>0</v>
      </c>
      <c r="M36" s="549">
        <v>18</v>
      </c>
      <c r="N36" s="87"/>
      <c r="O36" s="64"/>
    </row>
    <row r="37" spans="2:15" ht="30" customHeight="1" x14ac:dyDescent="0.2">
      <c r="B37" s="168" t="s">
        <v>116</v>
      </c>
      <c r="C37" s="172">
        <f t="shared" ref="C37:M37" si="8">C38+C39</f>
        <v>2</v>
      </c>
      <c r="D37" s="117">
        <f t="shared" si="8"/>
        <v>2</v>
      </c>
      <c r="E37" s="153">
        <f t="shared" si="8"/>
        <v>0</v>
      </c>
      <c r="F37" s="117">
        <f t="shared" si="8"/>
        <v>15</v>
      </c>
      <c r="G37" s="117">
        <f t="shared" si="8"/>
        <v>12</v>
      </c>
      <c r="H37" s="153">
        <f t="shared" si="8"/>
        <v>0</v>
      </c>
      <c r="I37" s="117">
        <f t="shared" si="8"/>
        <v>3</v>
      </c>
      <c r="J37" s="117">
        <f t="shared" si="8"/>
        <v>313</v>
      </c>
      <c r="K37" s="117">
        <f t="shared" si="8"/>
        <v>295</v>
      </c>
      <c r="L37" s="153">
        <f t="shared" si="8"/>
        <v>0</v>
      </c>
      <c r="M37" s="179">
        <f t="shared" si="8"/>
        <v>18</v>
      </c>
      <c r="N37" s="87"/>
      <c r="O37" s="64"/>
    </row>
    <row r="38" spans="2:15" ht="30" customHeight="1" x14ac:dyDescent="0.2">
      <c r="B38" s="166" t="s">
        <v>119</v>
      </c>
      <c r="C38" s="258">
        <v>1</v>
      </c>
      <c r="D38" s="115">
        <v>1</v>
      </c>
      <c r="E38" s="115">
        <v>0</v>
      </c>
      <c r="F38" s="115">
        <v>12</v>
      </c>
      <c r="G38" s="115">
        <v>9</v>
      </c>
      <c r="H38" s="115">
        <v>0</v>
      </c>
      <c r="I38" s="115">
        <v>3</v>
      </c>
      <c r="J38" s="115">
        <v>269</v>
      </c>
      <c r="K38" s="115">
        <v>251</v>
      </c>
      <c r="L38" s="719">
        <v>0</v>
      </c>
      <c r="M38" s="275">
        <v>18</v>
      </c>
      <c r="N38" s="87"/>
      <c r="O38" s="64"/>
    </row>
    <row r="39" spans="2:15" ht="30" customHeight="1" x14ac:dyDescent="0.2">
      <c r="B39" s="169" t="s">
        <v>118</v>
      </c>
      <c r="C39" s="732">
        <v>1</v>
      </c>
      <c r="D39" s="860">
        <v>1</v>
      </c>
      <c r="E39" s="860">
        <v>0</v>
      </c>
      <c r="F39" s="860">
        <v>3</v>
      </c>
      <c r="G39" s="860">
        <v>3</v>
      </c>
      <c r="H39" s="860">
        <v>0</v>
      </c>
      <c r="I39" s="860">
        <v>0</v>
      </c>
      <c r="J39" s="860">
        <v>44</v>
      </c>
      <c r="K39" s="860">
        <v>44</v>
      </c>
      <c r="L39" s="733">
        <v>0</v>
      </c>
      <c r="M39" s="737">
        <v>0</v>
      </c>
      <c r="N39" s="87"/>
      <c r="O39" s="64"/>
    </row>
    <row r="40" spans="2:15" ht="30" customHeight="1" x14ac:dyDescent="0.15">
      <c r="B40" s="170"/>
    </row>
    <row r="41" spans="2:15" ht="30" customHeight="1" x14ac:dyDescent="0.15"/>
    <row r="42" spans="2:15" ht="30" customHeight="1" x14ac:dyDescent="0.15"/>
  </sheetData>
  <customSheetViews>
    <customSheetView guid="{2AAE3DF7-9749-4539-9FF8-8CC80BE2C78E}" scale="80" showPageBreaks="1" showGridLines="0" fitToPage="1" view="pageBreakPreview">
      <pane xSplit="2" ySplit="4" topLeftCell="C5" activePane="bottomRight" state="frozen"/>
      <selection pane="bottomRight" activeCell="O14" sqref="O14"/>
      <pageMargins left="0.59055118110236227" right="0.39370078740157483" top="0.31496062992125984" bottom="0.55118110236220474" header="0" footer="0.27559055118110237"/>
      <printOptions horizontalCentered="1" verticalCentered="1"/>
      <pageSetup paperSize="9" scale="72" firstPageNumber="19"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2" ySplit="4" topLeftCell="C22" state="frozen"/>
      <selection activeCell="C38" sqref="C38:M39"/>
      <pageMargins left="0.59055118110236227" right="0.39370078740157483" top="0.31496062992125984" bottom="0.55118110236220474" header="0" footer="0.27559055118110237"/>
      <printOptions horizontalCentered="1" verticalCentered="1"/>
      <pageSetup paperSize="9" firstPageNumber="19"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4" topLeftCell="C22" activePane="bottomRight" state="frozen"/>
      <selection pane="bottomRight" activeCell="C38" sqref="C38:M39"/>
      <pageMargins left="0.59055118110236227" right="0.39370078740157483" top="0.31496062992125984" bottom="0.55118110236220474" header="0" footer="0.27559055118110237"/>
      <printOptions horizontalCentered="1" verticalCentered="1"/>
      <pageSetup paperSize="9" scale="68" firstPageNumber="19"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4" topLeftCell="C5" state="frozen"/>
      <pageMargins left="0.59055118110236227" right="0.39370078740157483" top="0.31496062992125984" bottom="0.55118110236220474" header="0" footer="0.27559055118110237"/>
      <printOptions horizontalCentered="1" verticalCentered="1"/>
      <pageSetup paperSize="9" firstPageNumber="19"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2" ySplit="4" topLeftCell="C22" activePane="bottomRight" state="frozen"/>
      <selection pane="bottomRight" activeCell="C38" sqref="C38:M39"/>
      <pageMargins left="0.59055118110236227" right="0.39370078740157483" top="0.31496062992125984" bottom="0.55118110236220474" header="0" footer="0.27559055118110237"/>
      <printOptions horizontalCentered="1" verticalCentered="1"/>
      <pageSetup paperSize="9" scale="68" firstPageNumber="19"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4" topLeftCell="G5" activePane="bottomRight" state="frozen"/>
      <selection pane="bottomRight"/>
      <pageMargins left="0.59055118110236227" right="0.39370078740157483" top="0.31496062992125984" bottom="0.55118110236220474" header="0" footer="0.27559055118110237"/>
      <printOptions horizontalCentered="1" verticalCentered="1"/>
      <pageSetup paperSize="9" scale="67" firstPageNumber="19" orientation="portrait" useFirstPageNumber="1" r:id="rId6"/>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72" firstPageNumber="19" orientation="portrait" useFirstPageNumber="1" r:id="rId7"/>
  <headerFooter scaleWithDoc="0" alignWithMargins="0">
    <oddFooter>&amp;C-&amp;A-</oddFooter>
    <evenFooter>&amp;C- &amp;P -</evenFooter>
    <firstFooter>&amp;C- &amp;P -</firstFooter>
  </headerFooter>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54"/>
  <sheetViews>
    <sheetView showGridLines="0" view="pageBreakPreview" zoomScale="80" zoomScaleNormal="75" zoomScaleSheetLayoutView="80" workbookViewId="0">
      <pane xSplit="2" ySplit="3" topLeftCell="C4" activePane="bottomRight" state="frozen"/>
      <selection pane="topRight" activeCell="C1" sqref="C1"/>
      <selection pane="bottomLeft" activeCell="A4" sqref="A4"/>
      <selection pane="bottomRight" activeCell="J16" sqref="J16"/>
    </sheetView>
  </sheetViews>
  <sheetFormatPr defaultColWidth="9" defaultRowHeight="13.5" x14ac:dyDescent="0.15"/>
  <cols>
    <col min="1" max="1" width="2.625" style="43" customWidth="1" collapsed="1"/>
    <col min="2" max="2" width="18.25" style="43" customWidth="1" collapsed="1"/>
    <col min="3" max="5" width="11.625" style="43" customWidth="1" collapsed="1"/>
    <col min="6" max="14" width="10.625" style="43" customWidth="1" collapsed="1"/>
    <col min="15" max="17" width="9.375" style="43" customWidth="1" collapsed="1"/>
    <col min="18" max="16384" width="9" style="43" collapsed="1"/>
  </cols>
  <sheetData>
    <row r="1" spans="2:14" ht="39.950000000000003" customHeight="1" x14ac:dyDescent="0.15">
      <c r="B1" s="180" t="s">
        <v>368</v>
      </c>
      <c r="C1" s="180"/>
      <c r="D1" s="180"/>
      <c r="E1" s="180"/>
      <c r="F1" s="180"/>
      <c r="G1" s="180"/>
      <c r="H1" s="180"/>
      <c r="N1" s="128" t="s">
        <v>95</v>
      </c>
    </row>
    <row r="2" spans="2:14" ht="22.7" customHeight="1" thickBot="1" x14ac:dyDescent="0.25">
      <c r="B2" s="47" t="s">
        <v>35</v>
      </c>
      <c r="C2" s="183" t="s">
        <v>26</v>
      </c>
      <c r="D2" s="188"/>
      <c r="E2" s="194"/>
      <c r="F2" s="199" t="s">
        <v>124</v>
      </c>
      <c r="G2" s="199"/>
      <c r="H2" s="199"/>
      <c r="I2" s="183" t="s">
        <v>126</v>
      </c>
      <c r="J2" s="188"/>
      <c r="K2" s="194"/>
      <c r="L2" s="199" t="s">
        <v>130</v>
      </c>
      <c r="M2" s="199"/>
      <c r="N2" s="212"/>
    </row>
    <row r="3" spans="2:14" s="44" customFormat="1" ht="22.7" customHeight="1" thickBot="1" x14ac:dyDescent="0.25">
      <c r="B3" s="635" t="s">
        <v>101</v>
      </c>
      <c r="C3" s="184" t="s">
        <v>56</v>
      </c>
      <c r="D3" s="189" t="s">
        <v>11</v>
      </c>
      <c r="E3" s="195" t="s">
        <v>10</v>
      </c>
      <c r="F3" s="184" t="s">
        <v>56</v>
      </c>
      <c r="G3" s="189" t="s">
        <v>11</v>
      </c>
      <c r="H3" s="204" t="s">
        <v>10</v>
      </c>
      <c r="I3" s="207" t="s">
        <v>56</v>
      </c>
      <c r="J3" s="189" t="s">
        <v>11</v>
      </c>
      <c r="K3" s="195" t="s">
        <v>10</v>
      </c>
      <c r="L3" s="184" t="s">
        <v>56</v>
      </c>
      <c r="M3" s="189" t="s">
        <v>11</v>
      </c>
      <c r="N3" s="213" t="s">
        <v>10</v>
      </c>
    </row>
    <row r="4" spans="2:14" s="89" customFormat="1" ht="32.1" customHeight="1" x14ac:dyDescent="0.15">
      <c r="B4" s="896" t="s">
        <v>415</v>
      </c>
      <c r="C4" s="185">
        <v>20128</v>
      </c>
      <c r="D4" s="190">
        <v>10202</v>
      </c>
      <c r="E4" s="196">
        <v>9926</v>
      </c>
      <c r="F4" s="190">
        <v>6516</v>
      </c>
      <c r="G4" s="191">
        <v>3271</v>
      </c>
      <c r="H4" s="196">
        <v>3245</v>
      </c>
      <c r="I4" s="190">
        <v>6661</v>
      </c>
      <c r="J4" s="191">
        <v>3380</v>
      </c>
      <c r="K4" s="209">
        <v>3281</v>
      </c>
      <c r="L4" s="196">
        <v>6951</v>
      </c>
      <c r="M4" s="191">
        <v>3551</v>
      </c>
      <c r="N4" s="214">
        <v>3400</v>
      </c>
    </row>
    <row r="5" spans="2:14" ht="32.1" customHeight="1" x14ac:dyDescent="0.15">
      <c r="B5" s="181" t="s">
        <v>425</v>
      </c>
      <c r="C5" s="185">
        <f t="shared" ref="C5:N5" si="0">C6+C7</f>
        <v>19443</v>
      </c>
      <c r="D5" s="190">
        <f t="shared" si="0"/>
        <v>9815</v>
      </c>
      <c r="E5" s="196">
        <f t="shared" si="0"/>
        <v>9628</v>
      </c>
      <c r="F5" s="190">
        <f t="shared" si="0"/>
        <v>6262</v>
      </c>
      <c r="G5" s="191">
        <f t="shared" si="0"/>
        <v>3158</v>
      </c>
      <c r="H5" s="196">
        <f t="shared" si="0"/>
        <v>3104</v>
      </c>
      <c r="I5" s="190">
        <f t="shared" si="0"/>
        <v>6521</v>
      </c>
      <c r="J5" s="191">
        <f t="shared" si="0"/>
        <v>3278</v>
      </c>
      <c r="K5" s="209">
        <f t="shared" si="0"/>
        <v>3243</v>
      </c>
      <c r="L5" s="196">
        <f t="shared" si="0"/>
        <v>6660</v>
      </c>
      <c r="M5" s="191">
        <f t="shared" si="0"/>
        <v>3379</v>
      </c>
      <c r="N5" s="214">
        <f t="shared" si="0"/>
        <v>3281</v>
      </c>
    </row>
    <row r="6" spans="2:14" ht="32.1" customHeight="1" x14ac:dyDescent="0.15">
      <c r="B6" s="181" t="s">
        <v>53</v>
      </c>
      <c r="C6" s="185">
        <f t="shared" ref="C6:N6" si="1">SUM(C8:C20)</f>
        <v>18022</v>
      </c>
      <c r="D6" s="191">
        <f t="shared" si="1"/>
        <v>9098</v>
      </c>
      <c r="E6" s="196">
        <f t="shared" si="1"/>
        <v>8924</v>
      </c>
      <c r="F6" s="200">
        <f t="shared" si="1"/>
        <v>5810</v>
      </c>
      <c r="G6" s="191">
        <f t="shared" si="1"/>
        <v>2922</v>
      </c>
      <c r="H6" s="196">
        <f t="shared" si="1"/>
        <v>2888</v>
      </c>
      <c r="I6" s="190">
        <f t="shared" si="1"/>
        <v>6057</v>
      </c>
      <c r="J6" s="191">
        <f t="shared" si="1"/>
        <v>3056</v>
      </c>
      <c r="K6" s="209">
        <f t="shared" si="1"/>
        <v>3001</v>
      </c>
      <c r="L6" s="190">
        <f t="shared" si="1"/>
        <v>6155</v>
      </c>
      <c r="M6" s="191">
        <f t="shared" si="1"/>
        <v>3120</v>
      </c>
      <c r="N6" s="214">
        <f t="shared" si="1"/>
        <v>3035</v>
      </c>
    </row>
    <row r="7" spans="2:14" ht="32.1" customHeight="1" x14ac:dyDescent="0.15">
      <c r="B7" s="182" t="s">
        <v>133</v>
      </c>
      <c r="C7" s="186">
        <f t="shared" ref="C7:N7" si="2">C21+C23+C25+C29+C34+C36</f>
        <v>1421</v>
      </c>
      <c r="D7" s="192">
        <f t="shared" si="2"/>
        <v>717</v>
      </c>
      <c r="E7" s="197">
        <f t="shared" si="2"/>
        <v>704</v>
      </c>
      <c r="F7" s="201">
        <f t="shared" si="2"/>
        <v>452</v>
      </c>
      <c r="G7" s="192">
        <f t="shared" si="2"/>
        <v>236</v>
      </c>
      <c r="H7" s="197">
        <f t="shared" si="2"/>
        <v>216</v>
      </c>
      <c r="I7" s="208">
        <f t="shared" si="2"/>
        <v>464</v>
      </c>
      <c r="J7" s="192">
        <f t="shared" si="2"/>
        <v>222</v>
      </c>
      <c r="K7" s="210">
        <f t="shared" si="2"/>
        <v>242</v>
      </c>
      <c r="L7" s="208">
        <f t="shared" si="2"/>
        <v>505</v>
      </c>
      <c r="M7" s="192">
        <f t="shared" si="2"/>
        <v>259</v>
      </c>
      <c r="N7" s="215">
        <f t="shared" si="2"/>
        <v>246</v>
      </c>
    </row>
    <row r="8" spans="2:14" ht="32.1" customHeight="1" x14ac:dyDescent="0.2">
      <c r="B8" s="91" t="s">
        <v>83</v>
      </c>
      <c r="C8" s="897">
        <v>6945</v>
      </c>
      <c r="D8" s="898">
        <v>3495</v>
      </c>
      <c r="E8" s="899">
        <v>3450</v>
      </c>
      <c r="F8" s="900">
        <v>2316</v>
      </c>
      <c r="G8" s="898">
        <v>1135</v>
      </c>
      <c r="H8" s="901">
        <v>1181</v>
      </c>
      <c r="I8" s="900">
        <v>2316</v>
      </c>
      <c r="J8" s="898">
        <v>1193</v>
      </c>
      <c r="K8" s="899">
        <v>1123</v>
      </c>
      <c r="L8" s="900">
        <v>2313</v>
      </c>
      <c r="M8" s="898">
        <v>1167</v>
      </c>
      <c r="N8" s="902">
        <v>1146</v>
      </c>
    </row>
    <row r="9" spans="2:14" ht="32.1" customHeight="1" x14ac:dyDescent="0.2">
      <c r="B9" s="91" t="s">
        <v>89</v>
      </c>
      <c r="C9" s="897">
        <v>895</v>
      </c>
      <c r="D9" s="898">
        <v>442</v>
      </c>
      <c r="E9" s="899">
        <v>453</v>
      </c>
      <c r="F9" s="900">
        <v>285</v>
      </c>
      <c r="G9" s="898">
        <v>147</v>
      </c>
      <c r="H9" s="901">
        <v>138</v>
      </c>
      <c r="I9" s="900">
        <v>286</v>
      </c>
      <c r="J9" s="898">
        <v>128</v>
      </c>
      <c r="K9" s="899">
        <v>158</v>
      </c>
      <c r="L9" s="900">
        <v>324</v>
      </c>
      <c r="M9" s="898">
        <v>167</v>
      </c>
      <c r="N9" s="902">
        <v>157</v>
      </c>
    </row>
    <row r="10" spans="2:14" ht="32.1" customHeight="1" x14ac:dyDescent="0.2">
      <c r="B10" s="91" t="s">
        <v>69</v>
      </c>
      <c r="C10" s="897">
        <v>1834</v>
      </c>
      <c r="D10" s="898">
        <v>962</v>
      </c>
      <c r="E10" s="899">
        <v>872</v>
      </c>
      <c r="F10" s="900">
        <v>571</v>
      </c>
      <c r="G10" s="898">
        <v>281</v>
      </c>
      <c r="H10" s="901">
        <v>290</v>
      </c>
      <c r="I10" s="900">
        <v>634</v>
      </c>
      <c r="J10" s="898">
        <v>333</v>
      </c>
      <c r="K10" s="899">
        <v>301</v>
      </c>
      <c r="L10" s="900">
        <v>629</v>
      </c>
      <c r="M10" s="898">
        <v>348</v>
      </c>
      <c r="N10" s="902">
        <v>281</v>
      </c>
    </row>
    <row r="11" spans="2:14" ht="32.1" customHeight="1" x14ac:dyDescent="0.2">
      <c r="B11" s="91" t="s">
        <v>90</v>
      </c>
      <c r="C11" s="897">
        <v>1392</v>
      </c>
      <c r="D11" s="898">
        <v>700</v>
      </c>
      <c r="E11" s="899">
        <v>692</v>
      </c>
      <c r="F11" s="900">
        <v>438</v>
      </c>
      <c r="G11" s="898">
        <v>220</v>
      </c>
      <c r="H11" s="901">
        <v>218</v>
      </c>
      <c r="I11" s="900">
        <v>476</v>
      </c>
      <c r="J11" s="898">
        <v>241</v>
      </c>
      <c r="K11" s="899">
        <v>235</v>
      </c>
      <c r="L11" s="900">
        <v>478</v>
      </c>
      <c r="M11" s="898">
        <v>239</v>
      </c>
      <c r="N11" s="902">
        <v>239</v>
      </c>
    </row>
    <row r="12" spans="2:14" ht="32.1" customHeight="1" x14ac:dyDescent="0.2">
      <c r="B12" s="91" t="s">
        <v>230</v>
      </c>
      <c r="C12" s="897">
        <v>367</v>
      </c>
      <c r="D12" s="898">
        <v>171</v>
      </c>
      <c r="E12" s="899">
        <v>196</v>
      </c>
      <c r="F12" s="900">
        <v>122</v>
      </c>
      <c r="G12" s="898">
        <v>58</v>
      </c>
      <c r="H12" s="901">
        <v>64</v>
      </c>
      <c r="I12" s="900">
        <v>131</v>
      </c>
      <c r="J12" s="898">
        <v>58</v>
      </c>
      <c r="K12" s="899">
        <v>73</v>
      </c>
      <c r="L12" s="900">
        <v>114</v>
      </c>
      <c r="M12" s="898">
        <v>55</v>
      </c>
      <c r="N12" s="902">
        <v>59</v>
      </c>
    </row>
    <row r="13" spans="2:14" ht="32.1" customHeight="1" x14ac:dyDescent="0.2">
      <c r="B13" s="91" t="s">
        <v>198</v>
      </c>
      <c r="C13" s="897">
        <v>783</v>
      </c>
      <c r="D13" s="898">
        <v>399</v>
      </c>
      <c r="E13" s="899">
        <v>384</v>
      </c>
      <c r="F13" s="900">
        <v>253</v>
      </c>
      <c r="G13" s="898">
        <v>124</v>
      </c>
      <c r="H13" s="901">
        <v>129</v>
      </c>
      <c r="I13" s="900">
        <v>245</v>
      </c>
      <c r="J13" s="898">
        <v>127</v>
      </c>
      <c r="K13" s="899">
        <v>118</v>
      </c>
      <c r="L13" s="900">
        <v>285</v>
      </c>
      <c r="M13" s="898">
        <v>148</v>
      </c>
      <c r="N13" s="902">
        <v>137</v>
      </c>
    </row>
    <row r="14" spans="2:14" ht="32.1" customHeight="1" x14ac:dyDescent="0.2">
      <c r="B14" s="91" t="s">
        <v>137</v>
      </c>
      <c r="C14" s="897">
        <v>600</v>
      </c>
      <c r="D14" s="898">
        <v>284</v>
      </c>
      <c r="E14" s="899">
        <v>316</v>
      </c>
      <c r="F14" s="900">
        <v>182</v>
      </c>
      <c r="G14" s="898">
        <v>88</v>
      </c>
      <c r="H14" s="901">
        <v>94</v>
      </c>
      <c r="I14" s="900">
        <v>205</v>
      </c>
      <c r="J14" s="898">
        <v>93</v>
      </c>
      <c r="K14" s="899">
        <v>112</v>
      </c>
      <c r="L14" s="900">
        <v>213</v>
      </c>
      <c r="M14" s="898">
        <v>103</v>
      </c>
      <c r="N14" s="902">
        <v>110</v>
      </c>
    </row>
    <row r="15" spans="2:14" ht="32.1" customHeight="1" x14ac:dyDescent="0.2">
      <c r="B15" s="91" t="s">
        <v>231</v>
      </c>
      <c r="C15" s="897">
        <v>1520</v>
      </c>
      <c r="D15" s="898">
        <v>782</v>
      </c>
      <c r="E15" s="899">
        <v>738</v>
      </c>
      <c r="F15" s="900">
        <v>468</v>
      </c>
      <c r="G15" s="898">
        <v>239</v>
      </c>
      <c r="H15" s="901">
        <v>229</v>
      </c>
      <c r="I15" s="900">
        <v>523</v>
      </c>
      <c r="J15" s="898">
        <v>271</v>
      </c>
      <c r="K15" s="899">
        <v>252</v>
      </c>
      <c r="L15" s="900">
        <v>529</v>
      </c>
      <c r="M15" s="898">
        <v>272</v>
      </c>
      <c r="N15" s="902">
        <v>257</v>
      </c>
    </row>
    <row r="16" spans="2:14" ht="32.1" customHeight="1" x14ac:dyDescent="0.2">
      <c r="B16" s="91" t="s">
        <v>47</v>
      </c>
      <c r="C16" s="897">
        <v>693</v>
      </c>
      <c r="D16" s="898">
        <v>356</v>
      </c>
      <c r="E16" s="899">
        <v>337</v>
      </c>
      <c r="F16" s="900">
        <v>238</v>
      </c>
      <c r="G16" s="898">
        <v>129</v>
      </c>
      <c r="H16" s="901">
        <v>109</v>
      </c>
      <c r="I16" s="900">
        <v>236</v>
      </c>
      <c r="J16" s="898">
        <v>113</v>
      </c>
      <c r="K16" s="899">
        <v>123</v>
      </c>
      <c r="L16" s="900">
        <v>219</v>
      </c>
      <c r="M16" s="898">
        <v>114</v>
      </c>
      <c r="N16" s="902">
        <v>105</v>
      </c>
    </row>
    <row r="17" spans="2:14" ht="32.1" customHeight="1" x14ac:dyDescent="0.2">
      <c r="B17" s="91" t="s">
        <v>100</v>
      </c>
      <c r="C17" s="897">
        <v>1551</v>
      </c>
      <c r="D17" s="898">
        <v>784</v>
      </c>
      <c r="E17" s="899">
        <v>767</v>
      </c>
      <c r="F17" s="900">
        <v>497</v>
      </c>
      <c r="G17" s="898">
        <v>273</v>
      </c>
      <c r="H17" s="901">
        <v>224</v>
      </c>
      <c r="I17" s="900">
        <v>496</v>
      </c>
      <c r="J17" s="898">
        <v>238</v>
      </c>
      <c r="K17" s="899">
        <v>258</v>
      </c>
      <c r="L17" s="900">
        <v>558</v>
      </c>
      <c r="M17" s="898">
        <v>273</v>
      </c>
      <c r="N17" s="902">
        <v>285</v>
      </c>
    </row>
    <row r="18" spans="2:14" ht="32.1" customHeight="1" x14ac:dyDescent="0.2">
      <c r="B18" s="91" t="s">
        <v>391</v>
      </c>
      <c r="C18" s="897">
        <v>489</v>
      </c>
      <c r="D18" s="898">
        <v>252</v>
      </c>
      <c r="E18" s="899">
        <v>237</v>
      </c>
      <c r="F18" s="900">
        <v>145</v>
      </c>
      <c r="G18" s="898">
        <v>80</v>
      </c>
      <c r="H18" s="901">
        <v>65</v>
      </c>
      <c r="I18" s="900">
        <v>172</v>
      </c>
      <c r="J18" s="898">
        <v>88</v>
      </c>
      <c r="K18" s="899">
        <v>84</v>
      </c>
      <c r="L18" s="900">
        <v>172</v>
      </c>
      <c r="M18" s="898">
        <v>84</v>
      </c>
      <c r="N18" s="902">
        <v>88</v>
      </c>
    </row>
    <row r="19" spans="2:14" ht="32.1" customHeight="1" x14ac:dyDescent="0.2">
      <c r="B19" s="91" t="s">
        <v>395</v>
      </c>
      <c r="C19" s="897">
        <v>483</v>
      </c>
      <c r="D19" s="898">
        <v>238</v>
      </c>
      <c r="E19" s="899">
        <v>245</v>
      </c>
      <c r="F19" s="900">
        <v>151</v>
      </c>
      <c r="G19" s="898">
        <v>81</v>
      </c>
      <c r="H19" s="901">
        <v>70</v>
      </c>
      <c r="I19" s="900">
        <v>160</v>
      </c>
      <c r="J19" s="898">
        <v>80</v>
      </c>
      <c r="K19" s="899">
        <v>80</v>
      </c>
      <c r="L19" s="900">
        <v>172</v>
      </c>
      <c r="M19" s="898">
        <v>77</v>
      </c>
      <c r="N19" s="902">
        <v>95</v>
      </c>
    </row>
    <row r="20" spans="2:14" ht="32.1" customHeight="1" x14ac:dyDescent="0.2">
      <c r="B20" s="92" t="s">
        <v>398</v>
      </c>
      <c r="C20" s="903">
        <v>470</v>
      </c>
      <c r="D20" s="898">
        <v>233</v>
      </c>
      <c r="E20" s="899">
        <v>237</v>
      </c>
      <c r="F20" s="904">
        <v>144</v>
      </c>
      <c r="G20" s="905">
        <v>67</v>
      </c>
      <c r="H20" s="906">
        <v>77</v>
      </c>
      <c r="I20" s="904">
        <v>177</v>
      </c>
      <c r="J20" s="905">
        <v>93</v>
      </c>
      <c r="K20" s="907">
        <v>84</v>
      </c>
      <c r="L20" s="904">
        <v>149</v>
      </c>
      <c r="M20" s="905">
        <v>73</v>
      </c>
      <c r="N20" s="908">
        <v>76</v>
      </c>
    </row>
    <row r="21" spans="2:14" ht="32.1" customHeight="1" x14ac:dyDescent="0.2">
      <c r="B21" s="93" t="s">
        <v>86</v>
      </c>
      <c r="C21" s="187">
        <f t="shared" ref="C21:N21" si="3">C22</f>
        <v>74</v>
      </c>
      <c r="D21" s="193">
        <f t="shared" si="3"/>
        <v>31</v>
      </c>
      <c r="E21" s="198">
        <f t="shared" si="3"/>
        <v>43</v>
      </c>
      <c r="F21" s="202">
        <f t="shared" si="3"/>
        <v>21</v>
      </c>
      <c r="G21" s="203">
        <f t="shared" si="3"/>
        <v>12</v>
      </c>
      <c r="H21" s="205">
        <f t="shared" si="3"/>
        <v>9</v>
      </c>
      <c r="I21" s="202">
        <f t="shared" si="3"/>
        <v>28</v>
      </c>
      <c r="J21" s="203">
        <f t="shared" si="3"/>
        <v>10</v>
      </c>
      <c r="K21" s="211">
        <f t="shared" si="3"/>
        <v>18</v>
      </c>
      <c r="L21" s="202">
        <f t="shared" si="3"/>
        <v>25</v>
      </c>
      <c r="M21" s="203">
        <f t="shared" si="3"/>
        <v>9</v>
      </c>
      <c r="N21" s="216">
        <f t="shared" si="3"/>
        <v>16</v>
      </c>
    </row>
    <row r="22" spans="2:14" ht="32.1" customHeight="1" x14ac:dyDescent="0.2">
      <c r="B22" s="92" t="s">
        <v>96</v>
      </c>
      <c r="C22" s="903">
        <v>74</v>
      </c>
      <c r="D22" s="909">
        <v>31</v>
      </c>
      <c r="E22" s="910">
        <v>43</v>
      </c>
      <c r="F22" s="904">
        <v>21</v>
      </c>
      <c r="G22" s="905">
        <v>12</v>
      </c>
      <c r="H22" s="906">
        <v>9</v>
      </c>
      <c r="I22" s="904">
        <v>28</v>
      </c>
      <c r="J22" s="905">
        <v>10</v>
      </c>
      <c r="K22" s="907">
        <v>18</v>
      </c>
      <c r="L22" s="904">
        <v>25</v>
      </c>
      <c r="M22" s="905">
        <v>9</v>
      </c>
      <c r="N22" s="908">
        <v>16</v>
      </c>
    </row>
    <row r="23" spans="2:14" ht="32.1" customHeight="1" x14ac:dyDescent="0.2">
      <c r="B23" s="93" t="s">
        <v>45</v>
      </c>
      <c r="C23" s="187">
        <f t="shared" ref="C23:N23" si="4">C24</f>
        <v>21</v>
      </c>
      <c r="D23" s="193">
        <f t="shared" si="4"/>
        <v>12</v>
      </c>
      <c r="E23" s="198">
        <f t="shared" si="4"/>
        <v>9</v>
      </c>
      <c r="F23" s="202">
        <f t="shared" si="4"/>
        <v>9</v>
      </c>
      <c r="G23" s="203">
        <f t="shared" si="4"/>
        <v>4</v>
      </c>
      <c r="H23" s="205">
        <f t="shared" si="4"/>
        <v>5</v>
      </c>
      <c r="I23" s="202">
        <f t="shared" si="4"/>
        <v>6</v>
      </c>
      <c r="J23" s="203">
        <f t="shared" si="4"/>
        <v>4</v>
      </c>
      <c r="K23" s="211">
        <f t="shared" si="4"/>
        <v>2</v>
      </c>
      <c r="L23" s="202">
        <f t="shared" si="4"/>
        <v>6</v>
      </c>
      <c r="M23" s="203">
        <f t="shared" si="4"/>
        <v>4</v>
      </c>
      <c r="N23" s="216">
        <f t="shared" si="4"/>
        <v>2</v>
      </c>
    </row>
    <row r="24" spans="2:14" ht="32.1" customHeight="1" x14ac:dyDescent="0.2">
      <c r="B24" s="92" t="s">
        <v>106</v>
      </c>
      <c r="C24" s="903">
        <v>21</v>
      </c>
      <c r="D24" s="909">
        <v>12</v>
      </c>
      <c r="E24" s="910">
        <v>9</v>
      </c>
      <c r="F24" s="904">
        <v>9</v>
      </c>
      <c r="G24" s="905">
        <v>4</v>
      </c>
      <c r="H24" s="906">
        <v>5</v>
      </c>
      <c r="I24" s="904">
        <v>6</v>
      </c>
      <c r="J24" s="905">
        <v>4</v>
      </c>
      <c r="K24" s="907">
        <v>2</v>
      </c>
      <c r="L24" s="904">
        <v>6</v>
      </c>
      <c r="M24" s="905">
        <v>4</v>
      </c>
      <c r="N24" s="908">
        <v>2</v>
      </c>
    </row>
    <row r="25" spans="2:14" ht="32.1" customHeight="1" x14ac:dyDescent="0.2">
      <c r="B25" s="93" t="s">
        <v>107</v>
      </c>
      <c r="C25" s="187">
        <f t="shared" ref="C25:N25" si="5">SUM(C26:C28)</f>
        <v>323</v>
      </c>
      <c r="D25" s="193">
        <f t="shared" si="5"/>
        <v>152</v>
      </c>
      <c r="E25" s="198">
        <f t="shared" si="5"/>
        <v>171</v>
      </c>
      <c r="F25" s="202">
        <f t="shared" si="5"/>
        <v>91</v>
      </c>
      <c r="G25" s="203">
        <f t="shared" si="5"/>
        <v>41</v>
      </c>
      <c r="H25" s="205">
        <f t="shared" si="5"/>
        <v>50</v>
      </c>
      <c r="I25" s="202">
        <f t="shared" si="5"/>
        <v>110</v>
      </c>
      <c r="J25" s="203">
        <f t="shared" si="5"/>
        <v>46</v>
      </c>
      <c r="K25" s="211">
        <f t="shared" si="5"/>
        <v>64</v>
      </c>
      <c r="L25" s="202">
        <f t="shared" si="5"/>
        <v>122</v>
      </c>
      <c r="M25" s="203">
        <f t="shared" si="5"/>
        <v>65</v>
      </c>
      <c r="N25" s="216">
        <f t="shared" si="5"/>
        <v>57</v>
      </c>
    </row>
    <row r="26" spans="2:14" ht="32.1" customHeight="1" x14ac:dyDescent="0.2">
      <c r="B26" s="91" t="s">
        <v>51</v>
      </c>
      <c r="C26" s="897">
        <v>0</v>
      </c>
      <c r="D26" s="898">
        <v>0</v>
      </c>
      <c r="E26" s="899">
        <v>0</v>
      </c>
      <c r="F26" s="900">
        <v>0</v>
      </c>
      <c r="G26" s="898">
        <v>0</v>
      </c>
      <c r="H26" s="901">
        <v>0</v>
      </c>
      <c r="I26" s="900">
        <v>0</v>
      </c>
      <c r="J26" s="898">
        <v>0</v>
      </c>
      <c r="K26" s="899">
        <v>0</v>
      </c>
      <c r="L26" s="900">
        <v>0</v>
      </c>
      <c r="M26" s="898">
        <v>0</v>
      </c>
      <c r="N26" s="902">
        <v>0</v>
      </c>
    </row>
    <row r="27" spans="2:14" ht="32.1" customHeight="1" x14ac:dyDescent="0.2">
      <c r="B27" s="91" t="s">
        <v>123</v>
      </c>
      <c r="C27" s="897">
        <v>242</v>
      </c>
      <c r="D27" s="898">
        <v>111</v>
      </c>
      <c r="E27" s="899">
        <v>131</v>
      </c>
      <c r="F27" s="900">
        <v>66</v>
      </c>
      <c r="G27" s="898">
        <v>27</v>
      </c>
      <c r="H27" s="901">
        <v>39</v>
      </c>
      <c r="I27" s="900">
        <v>85</v>
      </c>
      <c r="J27" s="898">
        <v>36</v>
      </c>
      <c r="K27" s="899">
        <v>49</v>
      </c>
      <c r="L27" s="900">
        <v>91</v>
      </c>
      <c r="M27" s="898">
        <v>48</v>
      </c>
      <c r="N27" s="902">
        <v>43</v>
      </c>
    </row>
    <row r="28" spans="2:14" ht="32.1" customHeight="1" x14ac:dyDescent="0.2">
      <c r="B28" s="92" t="s">
        <v>46</v>
      </c>
      <c r="C28" s="903">
        <v>81</v>
      </c>
      <c r="D28" s="898">
        <v>41</v>
      </c>
      <c r="E28" s="899">
        <v>40</v>
      </c>
      <c r="F28" s="904">
        <v>25</v>
      </c>
      <c r="G28" s="905">
        <v>14</v>
      </c>
      <c r="H28" s="906">
        <v>11</v>
      </c>
      <c r="I28" s="904">
        <v>25</v>
      </c>
      <c r="J28" s="905">
        <v>10</v>
      </c>
      <c r="K28" s="907">
        <v>15</v>
      </c>
      <c r="L28" s="904">
        <v>31</v>
      </c>
      <c r="M28" s="905">
        <v>17</v>
      </c>
      <c r="N28" s="908">
        <v>14</v>
      </c>
    </row>
    <row r="29" spans="2:14" ht="32.1" customHeight="1" x14ac:dyDescent="0.2">
      <c r="B29" s="93" t="s">
        <v>108</v>
      </c>
      <c r="C29" s="187">
        <f t="shared" ref="C29:N29" si="6">SUM(C30:C33)</f>
        <v>316</v>
      </c>
      <c r="D29" s="193">
        <f t="shared" si="6"/>
        <v>158</v>
      </c>
      <c r="E29" s="198">
        <f t="shared" si="6"/>
        <v>158</v>
      </c>
      <c r="F29" s="202">
        <f t="shared" si="6"/>
        <v>97</v>
      </c>
      <c r="G29" s="203">
        <f t="shared" si="6"/>
        <v>58</v>
      </c>
      <c r="H29" s="205">
        <f t="shared" si="6"/>
        <v>39</v>
      </c>
      <c r="I29" s="202">
        <f t="shared" si="6"/>
        <v>103</v>
      </c>
      <c r="J29" s="203">
        <f t="shared" si="6"/>
        <v>47</v>
      </c>
      <c r="K29" s="211">
        <f t="shared" si="6"/>
        <v>56</v>
      </c>
      <c r="L29" s="202">
        <f t="shared" si="6"/>
        <v>116</v>
      </c>
      <c r="M29" s="203">
        <f t="shared" si="6"/>
        <v>53</v>
      </c>
      <c r="N29" s="216">
        <f t="shared" si="6"/>
        <v>63</v>
      </c>
    </row>
    <row r="30" spans="2:14" ht="32.1" customHeight="1" x14ac:dyDescent="0.2">
      <c r="B30" s="91" t="s">
        <v>84</v>
      </c>
      <c r="C30" s="897">
        <v>146</v>
      </c>
      <c r="D30" s="898">
        <v>70</v>
      </c>
      <c r="E30" s="899">
        <v>76</v>
      </c>
      <c r="F30" s="900">
        <v>42</v>
      </c>
      <c r="G30" s="898">
        <v>22</v>
      </c>
      <c r="H30" s="901">
        <v>20</v>
      </c>
      <c r="I30" s="900">
        <v>49</v>
      </c>
      <c r="J30" s="898">
        <v>22</v>
      </c>
      <c r="K30" s="899">
        <v>27</v>
      </c>
      <c r="L30" s="900">
        <v>55</v>
      </c>
      <c r="M30" s="898">
        <v>26</v>
      </c>
      <c r="N30" s="902">
        <v>29</v>
      </c>
    </row>
    <row r="31" spans="2:14" ht="32.1" customHeight="1" x14ac:dyDescent="0.2">
      <c r="B31" s="91" t="s">
        <v>67</v>
      </c>
      <c r="C31" s="897">
        <v>85</v>
      </c>
      <c r="D31" s="898">
        <v>41</v>
      </c>
      <c r="E31" s="899">
        <v>44</v>
      </c>
      <c r="F31" s="900">
        <v>24</v>
      </c>
      <c r="G31" s="898">
        <v>15</v>
      </c>
      <c r="H31" s="901">
        <v>9</v>
      </c>
      <c r="I31" s="900">
        <v>30</v>
      </c>
      <c r="J31" s="898">
        <v>14</v>
      </c>
      <c r="K31" s="899">
        <v>16</v>
      </c>
      <c r="L31" s="900">
        <v>31</v>
      </c>
      <c r="M31" s="898">
        <v>12</v>
      </c>
      <c r="N31" s="902">
        <v>19</v>
      </c>
    </row>
    <row r="32" spans="2:14" ht="32.1" customHeight="1" x14ac:dyDescent="0.2">
      <c r="B32" s="91" t="s">
        <v>113</v>
      </c>
      <c r="C32" s="897">
        <v>0</v>
      </c>
      <c r="D32" s="898">
        <v>0</v>
      </c>
      <c r="E32" s="899">
        <v>0</v>
      </c>
      <c r="F32" s="900">
        <v>0</v>
      </c>
      <c r="G32" s="898">
        <v>0</v>
      </c>
      <c r="H32" s="901">
        <v>0</v>
      </c>
      <c r="I32" s="900">
        <v>0</v>
      </c>
      <c r="J32" s="898">
        <v>0</v>
      </c>
      <c r="K32" s="899">
        <v>0</v>
      </c>
      <c r="L32" s="900">
        <v>0</v>
      </c>
      <c r="M32" s="898">
        <v>0</v>
      </c>
      <c r="N32" s="902">
        <v>0</v>
      </c>
    </row>
    <row r="33" spans="2:14" ht="32.1" customHeight="1" x14ac:dyDescent="0.2">
      <c r="B33" s="92" t="s">
        <v>115</v>
      </c>
      <c r="C33" s="903">
        <v>85</v>
      </c>
      <c r="D33" s="898">
        <v>47</v>
      </c>
      <c r="E33" s="899">
        <v>38</v>
      </c>
      <c r="F33" s="904">
        <v>31</v>
      </c>
      <c r="G33" s="905">
        <v>21</v>
      </c>
      <c r="H33" s="906">
        <v>10</v>
      </c>
      <c r="I33" s="904">
        <v>24</v>
      </c>
      <c r="J33" s="905">
        <v>11</v>
      </c>
      <c r="K33" s="907">
        <v>13</v>
      </c>
      <c r="L33" s="904">
        <v>30</v>
      </c>
      <c r="M33" s="905">
        <v>15</v>
      </c>
      <c r="N33" s="908">
        <v>15</v>
      </c>
    </row>
    <row r="34" spans="2:14" ht="32.1" customHeight="1" x14ac:dyDescent="0.2">
      <c r="B34" s="93" t="s">
        <v>99</v>
      </c>
      <c r="C34" s="187">
        <f t="shared" ref="C34:N34" si="7">C35</f>
        <v>374</v>
      </c>
      <c r="D34" s="193">
        <f t="shared" si="7"/>
        <v>197</v>
      </c>
      <c r="E34" s="198">
        <f t="shared" si="7"/>
        <v>177</v>
      </c>
      <c r="F34" s="202">
        <f t="shared" si="7"/>
        <v>133</v>
      </c>
      <c r="G34" s="203">
        <f t="shared" si="7"/>
        <v>71</v>
      </c>
      <c r="H34" s="205">
        <f t="shared" si="7"/>
        <v>62</v>
      </c>
      <c r="I34" s="202">
        <f t="shared" si="7"/>
        <v>112</v>
      </c>
      <c r="J34" s="203">
        <f t="shared" si="7"/>
        <v>56</v>
      </c>
      <c r="K34" s="211">
        <f t="shared" si="7"/>
        <v>56</v>
      </c>
      <c r="L34" s="202">
        <f t="shared" si="7"/>
        <v>129</v>
      </c>
      <c r="M34" s="203">
        <f t="shared" si="7"/>
        <v>70</v>
      </c>
      <c r="N34" s="216">
        <f t="shared" si="7"/>
        <v>59</v>
      </c>
    </row>
    <row r="35" spans="2:14" ht="32.1" customHeight="1" x14ac:dyDescent="0.2">
      <c r="B35" s="92" t="s">
        <v>229</v>
      </c>
      <c r="C35" s="903">
        <v>374</v>
      </c>
      <c r="D35" s="909">
        <v>197</v>
      </c>
      <c r="E35" s="910">
        <v>177</v>
      </c>
      <c r="F35" s="904">
        <v>133</v>
      </c>
      <c r="G35" s="905">
        <v>71</v>
      </c>
      <c r="H35" s="906">
        <v>62</v>
      </c>
      <c r="I35" s="904">
        <v>112</v>
      </c>
      <c r="J35" s="905">
        <v>56</v>
      </c>
      <c r="K35" s="907">
        <v>56</v>
      </c>
      <c r="L35" s="904">
        <v>129</v>
      </c>
      <c r="M35" s="905">
        <v>70</v>
      </c>
      <c r="N35" s="908">
        <v>59</v>
      </c>
    </row>
    <row r="36" spans="2:14" ht="32.1" customHeight="1" x14ac:dyDescent="0.2">
      <c r="B36" s="93" t="s">
        <v>116</v>
      </c>
      <c r="C36" s="187">
        <f t="shared" ref="C36:N36" si="8">C37+C38</f>
        <v>313</v>
      </c>
      <c r="D36" s="193">
        <f t="shared" si="8"/>
        <v>167</v>
      </c>
      <c r="E36" s="198">
        <f t="shared" si="8"/>
        <v>146</v>
      </c>
      <c r="F36" s="202">
        <f t="shared" si="8"/>
        <v>101</v>
      </c>
      <c r="G36" s="202">
        <f t="shared" si="8"/>
        <v>50</v>
      </c>
      <c r="H36" s="206">
        <f t="shared" si="8"/>
        <v>51</v>
      </c>
      <c r="I36" s="202">
        <f t="shared" si="8"/>
        <v>105</v>
      </c>
      <c r="J36" s="203">
        <f t="shared" si="8"/>
        <v>59</v>
      </c>
      <c r="K36" s="211">
        <f t="shared" si="8"/>
        <v>46</v>
      </c>
      <c r="L36" s="202">
        <f t="shared" si="8"/>
        <v>107</v>
      </c>
      <c r="M36" s="203">
        <f t="shared" si="8"/>
        <v>58</v>
      </c>
      <c r="N36" s="216">
        <f t="shared" si="8"/>
        <v>49</v>
      </c>
    </row>
    <row r="37" spans="2:14" ht="32.1" customHeight="1" x14ac:dyDescent="0.2">
      <c r="B37" s="91" t="s">
        <v>119</v>
      </c>
      <c r="C37" s="897">
        <v>269</v>
      </c>
      <c r="D37" s="898">
        <v>136</v>
      </c>
      <c r="E37" s="899">
        <v>133</v>
      </c>
      <c r="F37" s="900">
        <v>89</v>
      </c>
      <c r="G37" s="898">
        <v>39</v>
      </c>
      <c r="H37" s="901">
        <v>50</v>
      </c>
      <c r="I37" s="900">
        <v>91</v>
      </c>
      <c r="J37" s="898">
        <v>49</v>
      </c>
      <c r="K37" s="899">
        <v>42</v>
      </c>
      <c r="L37" s="900">
        <v>89</v>
      </c>
      <c r="M37" s="898">
        <v>48</v>
      </c>
      <c r="N37" s="902">
        <v>41</v>
      </c>
    </row>
    <row r="38" spans="2:14" ht="32.1" customHeight="1" thickBot="1" x14ac:dyDescent="0.25">
      <c r="B38" s="94" t="s">
        <v>118</v>
      </c>
      <c r="C38" s="911">
        <v>44</v>
      </c>
      <c r="D38" s="912">
        <v>31</v>
      </c>
      <c r="E38" s="913">
        <v>13</v>
      </c>
      <c r="F38" s="914">
        <v>12</v>
      </c>
      <c r="G38" s="912">
        <v>11</v>
      </c>
      <c r="H38" s="915">
        <v>1</v>
      </c>
      <c r="I38" s="914">
        <v>14</v>
      </c>
      <c r="J38" s="912">
        <v>10</v>
      </c>
      <c r="K38" s="913">
        <v>4</v>
      </c>
      <c r="L38" s="914">
        <v>18</v>
      </c>
      <c r="M38" s="912">
        <v>10</v>
      </c>
      <c r="N38" s="916">
        <v>8</v>
      </c>
    </row>
    <row r="39" spans="2:14" ht="30" customHeight="1" x14ac:dyDescent="0.15">
      <c r="I39" s="127"/>
      <c r="J39" s="127"/>
      <c r="K39" s="127"/>
      <c r="L39" s="127"/>
      <c r="M39" s="127"/>
      <c r="N39" s="127"/>
    </row>
    <row r="40" spans="2:14" ht="13.7" customHeight="1" x14ac:dyDescent="0.15"/>
    <row r="41" spans="2:14" ht="19.5" customHeight="1" x14ac:dyDescent="0.15"/>
    <row r="42" spans="2:14" ht="20.25" customHeight="1" x14ac:dyDescent="0.15"/>
    <row r="43" spans="2:14" ht="13.7" customHeight="1" x14ac:dyDescent="0.15"/>
    <row r="44" spans="2:14" ht="13.7" customHeight="1" x14ac:dyDescent="0.15"/>
    <row r="45" spans="2:14" ht="13.7" customHeight="1" x14ac:dyDescent="0.15"/>
    <row r="46" spans="2:14" ht="13.7" customHeight="1" x14ac:dyDescent="0.15"/>
    <row r="47" spans="2:14" ht="13.7" customHeight="1" x14ac:dyDescent="0.15"/>
    <row r="48" spans="2:14" ht="13.7" customHeight="1" x14ac:dyDescent="0.15"/>
    <row r="49" ht="13.7" customHeight="1" x14ac:dyDescent="0.15"/>
    <row r="50" ht="13.7" customHeight="1" x14ac:dyDescent="0.15"/>
    <row r="51" ht="13.7" customHeight="1" x14ac:dyDescent="0.15"/>
    <row r="52" ht="13.7" customHeight="1" x14ac:dyDescent="0.15"/>
    <row r="53" ht="13.7" customHeight="1" x14ac:dyDescent="0.15"/>
    <row r="54" ht="13.7" customHeight="1" x14ac:dyDescent="0.15"/>
  </sheetData>
  <customSheetViews>
    <customSheetView guid="{2AAE3DF7-9749-4539-9FF8-8CC80BE2C78E}" scale="80" showPageBreaks="1" showGridLines="0" fitToPage="1" view="pageBreakPreview">
      <pane xSplit="2" ySplit="3" topLeftCell="C4" activePane="bottomRight" state="frozen"/>
      <selection pane="bottomRight" activeCell="J16" sqref="J16"/>
      <pageMargins left="0.59055118110236227" right="0.39370078740157483" top="0.31496062992125984" bottom="0.55118110236220474" header="0" footer="0.27559055118110237"/>
      <printOptions horizontalCentered="1" verticalCentered="1"/>
      <pageSetup paperSize="9" scale="62" firstPageNumber="20" orientation="portrait" useFirstPageNumber="1" r:id="rId1"/>
      <headerFooter scaleWithDoc="0" alignWithMargins="0">
        <oddFooter>&amp;C-&amp;A-</oddFooter>
        <evenFooter>&amp;C- &amp;P -</evenFooter>
        <firstFooter>&amp;C- &amp;P -</firstFooter>
      </headerFooter>
    </customSheetView>
    <customSheetView guid="{90BD316A-4C98-B54A-82BF-99049D9E907D}" scale="75" showGridLines="0" fitToPage="1">
      <pane xSplit="2" ySplit="3" topLeftCell="C22" state="frozen"/>
      <selection activeCell="C37" sqref="C37:N38"/>
      <pageMargins left="0.59055118110236227" right="0.39370078740157483" top="0.31496062992125984" bottom="0.55118110236220474" header="0" footer="0.27559055118110237"/>
      <printOptions horizontalCentered="1" verticalCentered="1"/>
      <pageSetup paperSize="9" firstPageNumber="20"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3" topLeftCell="C22" activePane="bottomRight" state="frozen"/>
      <selection pane="bottomRight" activeCell="C37" sqref="C37:N38"/>
      <pageMargins left="0.59055118110236227" right="0.39370078740157483" top="0.31496062992125984" bottom="0.55118110236220474" header="0" footer="0.27559055118110237"/>
      <printOptions horizontalCentered="1" verticalCentered="1"/>
      <pageSetup paperSize="9" scale="61" firstPageNumber="20" useFirstPageNumber="1" r:id="rId3"/>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3" topLeftCell="C4" state="frozen"/>
      <pageMargins left="0.59055118110236227" right="0.39370078740157483" top="0.31496062992125984" bottom="0.55118110236220474" header="0" footer="0.27559055118110237"/>
      <printOptions horizontalCentered="1" verticalCentered="1"/>
      <pageSetup paperSize="9" firstPageNumber="20" useFirstPageNumber="1" r:id="rId4"/>
      <headerFooter scaleWithDoc="0" alignWithMargins="0">
        <oddFooter>&amp;C-&amp;A-</oddFooter>
        <evenFooter>&amp;C- &amp;P -</evenFooter>
        <firstFooter>&amp;C- &amp;P -</firstFooter>
      </headerFooter>
    </customSheetView>
    <customSheetView guid="{38641C39-8DCD-4675-9CC3-E31D26A80CE1}" scale="75" showGridLines="0" fitToPage="1">
      <pane xSplit="2" ySplit="3" topLeftCell="C22" activePane="bottomRight" state="frozen"/>
      <selection pane="bottomRight" activeCell="C37" sqref="C37:N38"/>
      <pageMargins left="0.59055118110236227" right="0.39370078740157483" top="0.31496062992125984" bottom="0.55118110236220474" header="0" footer="0.27559055118110237"/>
      <printOptions horizontalCentered="1" verticalCentered="1"/>
      <pageSetup paperSize="9" scale="61" firstPageNumber="20" useFirstPageNumber="1" r:id="rId5"/>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3" topLeftCell="H9" activePane="bottomRight" state="frozen"/>
      <selection pane="bottomRight"/>
      <pageMargins left="0.59055118110236227" right="0.39370078740157483" top="0.31496062992125984" bottom="0.55118110236220474" header="0" footer="0.27559055118110237"/>
      <printOptions horizontalCentered="1" verticalCentered="1"/>
      <pageSetup paperSize="9" scale="62" firstPageNumber="20" orientation="portrait" useFirstPageNumber="1" r:id="rId6"/>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62" firstPageNumber="20" orientation="portrait" useFirstPageNumber="1" r:id="rId7"/>
  <headerFooter scaleWithDoc="0" alignWithMargins="0">
    <oddFooter>&amp;C-&amp;A-</oddFooter>
    <evenFooter>&amp;C- &amp;P -</evenFooter>
    <firstFooter>&amp;C- &amp;P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9</vt:i4>
      </vt:variant>
    </vt:vector>
  </HeadingPairs>
  <TitlesOfParts>
    <vt:vector size="33" baseType="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'10'!Print_Area</vt:lpstr>
      <vt:lpstr>'20'!Print_Area</vt:lpstr>
      <vt:lpstr>'24'!Print_Area</vt:lpstr>
      <vt:lpstr>'27'!Print_Area</vt:lpstr>
      <vt:lpstr>'28'!Print_Area</vt:lpstr>
      <vt:lpstr>'30'!Print_Area</vt:lpstr>
      <vt:lpstr>'31'!Print_Area</vt:lpstr>
      <vt:lpstr>'32'!Print_Area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seminar</dc:creator>
  <cp:lastModifiedBy>長石　海</cp:lastModifiedBy>
  <cp:lastPrinted>2025-08-19T02:03:29Z</cp:lastPrinted>
  <dcterms:created xsi:type="dcterms:W3CDTF">2020-08-11T01:50:18Z</dcterms:created>
  <dcterms:modified xsi:type="dcterms:W3CDTF">2025-08-19T02:04:33Z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2022-09-21T05:48:57Z</vt:filetime>
  </property>
</Properties>
</file>