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10.21.11.3\disk1\Seikatu\学校基本\R07\09 速報公表\01 公表資料\"/>
    </mc:Choice>
  </mc:AlternateContent>
  <xr:revisionPtr revIDLastSave="0" documentId="13_ncr:1_{D55FB21C-49DD-4631-9AC6-C51B958A5DD8}" xr6:coauthVersionLast="47" xr6:coauthVersionMax="47" xr10:uidLastSave="{00000000-0000-0000-0000-000000000000}"/>
  <bookViews>
    <workbookView xWindow="1710" yWindow="0" windowWidth="22185" windowHeight="15480" tabRatio="864" activeTab="8" xr2:uid="{00000000-000D-0000-FFFF-FFFF00000000}"/>
  </bookViews>
  <sheets>
    <sheet name="表紙" sheetId="88" r:id="rId1"/>
    <sheet name="調査の概要" sheetId="89" r:id="rId2"/>
    <sheet name="用語の説明" sheetId="87" r:id="rId3"/>
    <sheet name="目次１" sheetId="91" r:id="rId4"/>
    <sheet name="目次２" sheetId="90" r:id="rId5"/>
    <sheet name="- 1 - " sheetId="74" r:id="rId6"/>
    <sheet name="- ２ - " sheetId="93" r:id="rId7"/>
    <sheet name="- 3 - " sheetId="76" r:id="rId8"/>
    <sheet name="- 4 -" sheetId="94" r:id="rId9"/>
    <sheet name="- 5 - " sheetId="78" r:id="rId10"/>
    <sheet name="- 6 - " sheetId="79" r:id="rId11"/>
    <sheet name="- 7 - " sheetId="81" r:id="rId12"/>
    <sheet name="- 8 - " sheetId="82" r:id="rId13"/>
  </sheets>
  <definedNames>
    <definedName name="_xlnm.Print_Area" localSheetId="5">'- 1 - '!$A$1:$K$36</definedName>
    <definedName name="_xlnm.Print_Area" localSheetId="6">'- ２ - '!$A$1:$J$54</definedName>
    <definedName name="_xlnm.Print_Area" localSheetId="7">'- 3 - '!$A$1:$K$32</definedName>
    <definedName name="_xlnm.Print_Area" localSheetId="8">'- 4 -'!$A$1:$M$70</definedName>
    <definedName name="_xlnm.Print_Area" localSheetId="9">'- 5 - '!$A$1:$I$44</definedName>
    <definedName name="_xlnm.Print_Area" localSheetId="10">'- 6 - '!$A$1:$J$32</definedName>
    <definedName name="_xlnm.Print_Area" localSheetId="11">'- 7 - '!$A$1:$L$46</definedName>
    <definedName name="_xlnm.Print_Area" localSheetId="1">調査の概要!$A$1:$B$34</definedName>
    <definedName name="_xlnm.Print_Area" localSheetId="0">表紙!$A$1:$A$37</definedName>
    <definedName name="_xlnm.Print_Area" localSheetId="3">目次１!$A$1:$C$39</definedName>
    <definedName name="_xlnm.Print_Area" localSheetId="4">目次２!$A$1:$C$39</definedName>
    <definedName name="_xlnm.Print_Area" localSheetId="2">用語の説明!$A$1:$B$46</definedName>
    <definedName name="Z_02E7E760_1EC8_11D1_8475_0000F437604A_.wvu.Cols" localSheetId="9" hidden="1">#REF!</definedName>
    <definedName name="Z_02E7E760_1EC8_11D1_8475_0000F437604A_.wvu.Cols" localSheetId="11" hidden="1">#REF!</definedName>
    <definedName name="Z_02E7E760_1EC8_11D1_8475_0000F437604A_.wvu.Cols" localSheetId="12" hidden="1">#REF!</definedName>
    <definedName name="Z_02E7E760_1EC8_11D1_8475_0000F437604A_.wvu.PrintArea" localSheetId="11" hidden="1">'- 7 - '!$A$1:$J$9</definedName>
    <definedName name="Z_02E7E760_1EC8_11D1_8475_0000F437604A_.wvu.Rows" localSheetId="5" hidden="1">#REF!</definedName>
    <definedName name="Z_02E7E760_1EC8_11D1_8475_0000F437604A_.wvu.Rows" localSheetId="7" hidden="1">#REF!</definedName>
    <definedName name="Z_02E7E760_1EC8_11D1_8475_0000F437604A_.wvu.Rows" localSheetId="9" hidden="1">#REF!</definedName>
    <definedName name="Z_02E7E760_1EC8_11D1_8475_0000F437604A_.wvu.Rows" localSheetId="11" hidden="1">#REF!</definedName>
    <definedName name="Z_02E7E760_1EC8_11D1_8475_0000F437604A_.wvu.Rows" localSheetId="12" hidden="1">#REF!</definedName>
    <definedName name="Z_02E7E760_1EC8_11D1_8475_0000F437604A_.wvu.Rows" localSheetId="1" hidden="1">#REF!</definedName>
    <definedName name="Z_02E7E760_1EC8_11D1_8475_0000F437604A_.wvu.Rows" localSheetId="0" hidden="1">#REF!</definedName>
    <definedName name="Z_02E7E760_1EC8_11D1_8475_0000F437604A_.wvu.Rows" localSheetId="3" hidden="1">#REF!</definedName>
    <definedName name="Z_02E7E760_1EC8_11D1_8475_0000F437604A_.wvu.Rows" localSheetId="4" hidden="1">#REF!</definedName>
    <definedName name="Z_02E7E760_1EC8_11D1_8475_0000F437604A_.wvu.Rows" localSheetId="2" hidden="1">#REF!</definedName>
    <definedName name="Z_15FC5F3A_C837_BE48_B05B_DC891AE1D731_.wvu.PrintArea" localSheetId="5" hidden="1">'- 1 - '!$A$1:$K$36</definedName>
    <definedName name="Z_15FC5F3A_C837_BE48_B05B_DC891AE1D731_.wvu.PrintArea" localSheetId="6" hidden="1">'- ２ - '!$A$1:$J$54</definedName>
    <definedName name="Z_15FC5F3A_C837_BE48_B05B_DC891AE1D731_.wvu.PrintArea" localSheetId="7" hidden="1">'- 3 - '!$A$1:$K$32</definedName>
    <definedName name="Z_15FC5F3A_C837_BE48_B05B_DC891AE1D731_.wvu.PrintArea" localSheetId="8" hidden="1">'- 4 -'!$A$1:$M$70</definedName>
    <definedName name="Z_15FC5F3A_C837_BE48_B05B_DC891AE1D731_.wvu.PrintArea" localSheetId="9" hidden="1">'- 5 - '!$A$1:$I$44</definedName>
    <definedName name="Z_15FC5F3A_C837_BE48_B05B_DC891AE1D731_.wvu.PrintArea" localSheetId="10" hidden="1">'- 6 - '!$A$1:$J$32</definedName>
    <definedName name="Z_15FC5F3A_C837_BE48_B05B_DC891AE1D731_.wvu.PrintArea" localSheetId="11" hidden="1">'- 7 - '!$A$1:$L$49</definedName>
    <definedName name="Z_15FC5F3A_C837_BE48_B05B_DC891AE1D731_.wvu.PrintArea" localSheetId="1" hidden="1">調査の概要!$A$1:$B$34</definedName>
    <definedName name="Z_15FC5F3A_C837_BE48_B05B_DC891AE1D731_.wvu.PrintArea" localSheetId="0" hidden="1">表紙!$A$1:$A$37</definedName>
    <definedName name="Z_15FC5F3A_C837_BE48_B05B_DC891AE1D731_.wvu.PrintArea" localSheetId="3" hidden="1">目次１!$A$1:$C$39</definedName>
    <definedName name="Z_15FC5F3A_C837_BE48_B05B_DC891AE1D731_.wvu.PrintArea" localSheetId="4" hidden="1">目次２!$A$1:$C$39</definedName>
    <definedName name="Z_15FC5F3A_C837_BE48_B05B_DC891AE1D731_.wvu.PrintArea" localSheetId="2" hidden="1">用語の説明!$A$1:$B$46</definedName>
  </definedNames>
  <calcPr calcId="191029"/>
  <customWorkbookViews>
    <customWorkbookView name="石田　義治 - 個人用ビュー" guid="{15FC5F3A-C837-BE48-B05B-DC891AE1D731}" mergeInterval="15" personalView="1" maximized="1" xWindow="30" yWindow="36" windowWidth="946" windowHeight="792" tabRatio="864" activeSheetId="8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 i="82" l="1"/>
  <c r="H38" i="82"/>
  <c r="G38" i="82"/>
  <c r="F38" i="82"/>
  <c r="E38" i="82"/>
  <c r="D38" i="82"/>
  <c r="I37" i="82"/>
  <c r="H37" i="82"/>
  <c r="G37" i="82"/>
  <c r="F37" i="82"/>
  <c r="E37" i="82"/>
  <c r="D37" i="82"/>
  <c r="I18" i="82"/>
  <c r="H18" i="82"/>
  <c r="G18" i="82"/>
  <c r="F18" i="82"/>
  <c r="E18" i="82"/>
  <c r="D18" i="82"/>
  <c r="I17" i="82"/>
  <c r="H17" i="82"/>
  <c r="G17" i="82"/>
  <c r="F17" i="82"/>
  <c r="E17" i="82"/>
  <c r="D17" i="82"/>
  <c r="G52" i="81"/>
  <c r="G53" i="81"/>
  <c r="G54" i="81"/>
  <c r="G51" i="81"/>
  <c r="E51" i="81"/>
  <c r="E54" i="81"/>
  <c r="E53" i="81"/>
  <c r="E52" i="81"/>
  <c r="K28" i="81" l="1"/>
  <c r="J28" i="81"/>
  <c r="I28" i="81"/>
  <c r="H28" i="81"/>
  <c r="G28" i="81"/>
  <c r="F28" i="81"/>
  <c r="E28" i="81"/>
  <c r="D28" i="81"/>
  <c r="C28" i="81"/>
  <c r="K27" i="81"/>
  <c r="J27" i="81"/>
  <c r="I27" i="81"/>
  <c r="H27" i="81"/>
  <c r="G27" i="81"/>
  <c r="F27" i="81"/>
  <c r="E27" i="81"/>
  <c r="D27" i="81"/>
  <c r="C27" i="81"/>
  <c r="F20" i="79"/>
  <c r="G20" i="79"/>
  <c r="E20" i="79"/>
  <c r="D20" i="79"/>
  <c r="G19" i="79"/>
  <c r="F19" i="79"/>
  <c r="E19" i="79"/>
  <c r="D19" i="79"/>
  <c r="H17" i="78"/>
  <c r="G17" i="78"/>
  <c r="F17" i="78"/>
  <c r="E17" i="78"/>
  <c r="D17" i="78"/>
  <c r="H16" i="78"/>
  <c r="G16" i="78"/>
  <c r="F16" i="78"/>
  <c r="E16" i="78"/>
  <c r="D16" i="78"/>
  <c r="M70" i="94"/>
  <c r="L70" i="94"/>
  <c r="K70" i="94"/>
  <c r="J70" i="94"/>
  <c r="I70" i="94"/>
  <c r="H70" i="94"/>
  <c r="G70" i="94"/>
  <c r="F70" i="94"/>
  <c r="E70" i="94"/>
  <c r="D70" i="94"/>
  <c r="M69" i="94"/>
  <c r="L69" i="94"/>
  <c r="K69" i="94"/>
  <c r="J69" i="94"/>
  <c r="I69" i="94"/>
  <c r="H69" i="94"/>
  <c r="G69" i="94"/>
  <c r="F69" i="94"/>
  <c r="E69" i="94"/>
  <c r="D69" i="94"/>
  <c r="J59" i="94"/>
  <c r="I59" i="94"/>
  <c r="H59" i="94"/>
  <c r="G59" i="94"/>
  <c r="F59" i="94"/>
  <c r="E59" i="94"/>
  <c r="D59" i="94"/>
  <c r="J58" i="94"/>
  <c r="I58" i="94"/>
  <c r="H58" i="94"/>
  <c r="G58" i="94"/>
  <c r="F58" i="94"/>
  <c r="E58" i="94"/>
  <c r="G31" i="76"/>
  <c r="F31" i="76"/>
  <c r="E31" i="76"/>
  <c r="D31" i="76"/>
  <c r="G30" i="76"/>
  <c r="F30" i="76"/>
  <c r="E30" i="76"/>
  <c r="D30" i="76"/>
  <c r="J20" i="76"/>
  <c r="I20" i="76"/>
  <c r="H20" i="76"/>
  <c r="G20" i="76"/>
  <c r="F20" i="76"/>
  <c r="E20" i="76"/>
  <c r="D20" i="76"/>
  <c r="J19" i="76"/>
  <c r="I19" i="76"/>
  <c r="H19" i="76"/>
  <c r="G19" i="76"/>
  <c r="F19" i="76"/>
  <c r="E19" i="76"/>
  <c r="D19" i="76"/>
  <c r="J35" i="74"/>
  <c r="I35" i="74"/>
  <c r="H35" i="74"/>
  <c r="G35" i="74"/>
  <c r="F35" i="74"/>
  <c r="E35" i="74"/>
  <c r="D35" i="74"/>
  <c r="J34" i="74"/>
  <c r="I34" i="74"/>
  <c r="H34" i="74"/>
  <c r="G34" i="74"/>
  <c r="F34" i="74"/>
  <c r="E34" i="74"/>
  <c r="D34" i="74"/>
  <c r="J24" i="74"/>
  <c r="I24" i="74"/>
  <c r="H24" i="74"/>
  <c r="G24" i="74"/>
  <c r="F24" i="74"/>
  <c r="E24" i="74"/>
  <c r="D55" i="81" l="1"/>
  <c r="D68" i="94"/>
  <c r="I31" i="94"/>
  <c r="D29" i="76"/>
  <c r="G55" i="81" l="1"/>
  <c r="E55" i="81"/>
  <c r="D33" i="74"/>
  <c r="I30" i="94" l="1"/>
  <c r="D58" i="94" l="1"/>
  <c r="D23" i="74"/>
  <c r="D24" i="74" s="1"/>
  <c r="G9" i="81"/>
  <c r="G10" i="81" s="1"/>
  <c r="H9" i="81"/>
  <c r="H10" i="81" s="1"/>
  <c r="J9" i="81"/>
  <c r="J10" i="81" s="1"/>
  <c r="I9" i="81"/>
  <c r="I10" i="81" s="1"/>
  <c r="C19" i="79"/>
  <c r="C20" i="79" s="1"/>
  <c r="F9" i="81" l="1"/>
  <c r="F10" i="81" s="1"/>
  <c r="E9" i="81"/>
  <c r="E10" i="81" s="1"/>
  <c r="D9" i="81"/>
  <c r="D10" i="81" s="1"/>
  <c r="C9" i="81"/>
  <c r="C10" i="81" s="1"/>
  <c r="J23" i="74"/>
  <c r="I23" i="74"/>
  <c r="H23" i="74"/>
  <c r="G23" i="74"/>
  <c r="F23" i="74"/>
  <c r="E23" i="74"/>
</calcChain>
</file>

<file path=xl/sharedStrings.xml><?xml version="1.0" encoding="utf-8"?>
<sst xmlns="http://schemas.openxmlformats.org/spreadsheetml/2006/main" count="426" uniqueCount="272">
  <si>
    <t xml:space="preserve">  　　                  　　  （単位：校、人、％）</t>
  </si>
  <si>
    <t>教員数      (本務者)</t>
  </si>
  <si>
    <t>学校数</t>
  </si>
  <si>
    <t>在園者数</t>
  </si>
  <si>
    <t>８　専修学校</t>
  </si>
  <si>
    <t>　３　中学校</t>
  </si>
  <si>
    <t>児童数</t>
  </si>
  <si>
    <t>表１１　専修学校の学校数・生徒数・教職員数・前年度卒業者数</t>
  </si>
  <si>
    <t>学級数</t>
  </si>
  <si>
    <t>園数</t>
  </si>
  <si>
    <t>教員数 (本務者)</t>
  </si>
  <si>
    <t>在学者数</t>
  </si>
  <si>
    <t>教員１人当たり生徒数</t>
    <rPh sb="0" eb="2">
      <t>キョウイン</t>
    </rPh>
    <rPh sb="2" eb="5">
      <t>ヒトリア</t>
    </rPh>
    <rPh sb="7" eb="9">
      <t>セイト</t>
    </rPh>
    <rPh sb="9" eb="10">
      <t>ジドウスウ</t>
    </rPh>
    <phoneticPr fontId="23"/>
  </si>
  <si>
    <t>計</t>
  </si>
  <si>
    <t>　　この調査は、学校に関する基本的事項を調査し、学校教育行政上の基礎資料を得ることを</t>
  </si>
  <si>
    <t>教員数  (本務者)</t>
  </si>
  <si>
    <t>生徒数</t>
  </si>
  <si>
    <t>　　（１）この報告書には、学校調査の中から主要な事項を収録している。</t>
  </si>
  <si>
    <t>　４　義務教育学校</t>
    <rPh sb="3" eb="5">
      <t>ギム</t>
    </rPh>
    <rPh sb="5" eb="7">
      <t>キョウイク</t>
    </rPh>
    <rPh sb="7" eb="9">
      <t>ガッコウ</t>
    </rPh>
    <phoneticPr fontId="1"/>
  </si>
  <si>
    <t>　１　小学校</t>
  </si>
  <si>
    <t>教育補助員数　　（本務者）</t>
  </si>
  <si>
    <t>1学級当たり児童数</t>
  </si>
  <si>
    <t>卒業者数</t>
  </si>
  <si>
    <t>教員数       (本務者)</t>
  </si>
  <si>
    <t>秋田県企画振興部調査統計課</t>
    <rPh sb="3" eb="5">
      <t>キカク</t>
    </rPh>
    <rPh sb="5" eb="7">
      <t>シンコウ</t>
    </rPh>
    <phoneticPr fontId="1"/>
  </si>
  <si>
    <t>1　小学校</t>
  </si>
  <si>
    <t>表１　小学校の学校数・学級数・児童数・教職員数</t>
  </si>
  <si>
    <t>年度</t>
  </si>
  <si>
    <t>職員数  (本務者)</t>
  </si>
  <si>
    <t>教員1人当たり児童数　</t>
  </si>
  <si>
    <t>対前年度　増減数</t>
  </si>
  <si>
    <t>対前年度  増減率</t>
  </si>
  <si>
    <t>（２）所在市町村別　学年別　児童生徒数</t>
    <rPh sb="10" eb="13">
      <t>ガクネンベツ</t>
    </rPh>
    <rPh sb="16" eb="18">
      <t>セイト</t>
    </rPh>
    <phoneticPr fontId="1"/>
  </si>
  <si>
    <t>２　中学校</t>
  </si>
  <si>
    <t>表3　中学校の学校数・学級数・生徒数・教職員数</t>
  </si>
  <si>
    <t>教員数(本務者)</t>
  </si>
  <si>
    <t>職員数(本務者)</t>
  </si>
  <si>
    <t>教員1人当たり生徒数</t>
  </si>
  <si>
    <t>1学級当たり生徒数</t>
  </si>
  <si>
    <t>職員数      (本務者）</t>
  </si>
  <si>
    <t>教員数     （本務者)</t>
  </si>
  <si>
    <t>職員数     （本務者)</t>
  </si>
  <si>
    <t>対前年度増減数</t>
  </si>
  <si>
    <t>教員1人当たり在学者数</t>
  </si>
  <si>
    <t>対前年度増減率</t>
  </si>
  <si>
    <t>職員数 (本務者)</t>
  </si>
  <si>
    <t>幼保連携型認定こども園就園率</t>
    <rPh sb="0" eb="2">
      <t>ヨウホ</t>
    </rPh>
    <rPh sb="2" eb="4">
      <t>レンケイ</t>
    </rPh>
    <rPh sb="4" eb="5">
      <t>ガタ</t>
    </rPh>
    <rPh sb="5" eb="7">
      <t>ニンテイ</t>
    </rPh>
    <rPh sb="10" eb="11">
      <t>エン</t>
    </rPh>
    <rPh sb="11" eb="14">
      <t>シュウエンリツ</t>
    </rPh>
    <phoneticPr fontId="1"/>
  </si>
  <si>
    <t>３　調査事項</t>
  </si>
  <si>
    <t>６　幼稚園</t>
  </si>
  <si>
    <t>対前年度  増減数</t>
  </si>
  <si>
    <t>職員数      (本務者)</t>
  </si>
  <si>
    <t>１学級当たり生徒数</t>
    <rPh sb="1" eb="3">
      <t>ガッキュウ</t>
    </rPh>
    <rPh sb="3" eb="4">
      <t>ア</t>
    </rPh>
    <rPh sb="6" eb="8">
      <t>セイト</t>
    </rPh>
    <rPh sb="8" eb="9">
      <t>ジドウスウ</t>
    </rPh>
    <phoneticPr fontId="23"/>
  </si>
  <si>
    <t>児童数</t>
    <rPh sb="0" eb="3">
      <t>ジドウスウ</t>
    </rPh>
    <phoneticPr fontId="1"/>
  </si>
  <si>
    <t>幼保連携型認定こども園修了者</t>
    <rPh sb="0" eb="2">
      <t>ヨウホ</t>
    </rPh>
    <rPh sb="2" eb="4">
      <t>レンケイ</t>
    </rPh>
    <rPh sb="4" eb="5">
      <t>ガタ</t>
    </rPh>
    <rPh sb="5" eb="7">
      <t>ニンテイ</t>
    </rPh>
    <rPh sb="10" eb="11">
      <t>エン</t>
    </rPh>
    <rPh sb="11" eb="14">
      <t>シュウリョウシャ</t>
    </rPh>
    <phoneticPr fontId="1"/>
  </si>
  <si>
    <t xml:space="preserve">          （単位：人、％）</t>
  </si>
  <si>
    <t>職員数 (本務者)</t>
    <rPh sb="0" eb="2">
      <t>ショクイン</t>
    </rPh>
    <phoneticPr fontId="1"/>
  </si>
  <si>
    <t>複式学級</t>
  </si>
  <si>
    <t>I　学校調査</t>
  </si>
  <si>
    <t>(3歳未満保育)</t>
    <rPh sb="2" eb="3">
      <t>サイ</t>
    </rPh>
    <rPh sb="3" eb="5">
      <t>ミマン</t>
    </rPh>
    <rPh sb="5" eb="7">
      <t>ホイク</t>
    </rPh>
    <phoneticPr fontId="1"/>
  </si>
  <si>
    <t>小学校　　　中学校　　　義務教育学校　　　高等学校　　　特別支援学校</t>
    <rPh sb="12" eb="14">
      <t>ギム</t>
    </rPh>
    <rPh sb="14" eb="16">
      <t>キョウイク</t>
    </rPh>
    <rPh sb="16" eb="18">
      <t>ガッコウ</t>
    </rPh>
    <phoneticPr fontId="1"/>
  </si>
  <si>
    <t>(注)卒業者数は年度間に卒業した者の数である。</t>
  </si>
  <si>
    <t>　１　総括表</t>
  </si>
  <si>
    <t>　  　　（単位：校、学級、人、％）</t>
  </si>
  <si>
    <t>９学年</t>
    <rPh sb="1" eb="3">
      <t>ガクネン</t>
    </rPh>
    <phoneticPr fontId="1"/>
  </si>
  <si>
    <t>表２　小学校の学年別児童数</t>
    <rPh sb="7" eb="9">
      <t>ガクネン</t>
    </rPh>
    <rPh sb="9" eb="10">
      <t>ベツ</t>
    </rPh>
    <phoneticPr fontId="1"/>
  </si>
  <si>
    <t>　　　  （単位：校、人、％）</t>
  </si>
  <si>
    <t xml:space="preserve">         　　         　　　（単位：人、％）</t>
  </si>
  <si>
    <t>教員1人当たり児童生徒数　</t>
    <rPh sb="9" eb="11">
      <t>セイト</t>
    </rPh>
    <phoneticPr fontId="1"/>
  </si>
  <si>
    <t>２　調査の対象</t>
  </si>
  <si>
    <t>　　 　　電話　　０１８－８６０－１２５１</t>
  </si>
  <si>
    <t>単式学級</t>
  </si>
  <si>
    <t>本務者・兼務者</t>
  </si>
  <si>
    <t>教育補助員</t>
  </si>
  <si>
    <t>幼稚園就園率</t>
    <rPh sb="0" eb="3">
      <t>ヨウチエン</t>
    </rPh>
    <phoneticPr fontId="1"/>
  </si>
  <si>
    <t>専修学校高等課程</t>
  </si>
  <si>
    <t>専修学校専門課程</t>
  </si>
  <si>
    <t>表８　特別支援学校の学校数・学級数・在学者数・教職員数</t>
    <rPh sb="3" eb="5">
      <t>トクベツ</t>
    </rPh>
    <rPh sb="5" eb="7">
      <t>シエン</t>
    </rPh>
    <phoneticPr fontId="1"/>
  </si>
  <si>
    <t>専修学校一般課程</t>
  </si>
  <si>
    <t>　７　幼保連携型認定こども園</t>
    <rPh sb="4" eb="5">
      <t>タモツ</t>
    </rPh>
    <rPh sb="5" eb="7">
      <t>レンケイ</t>
    </rPh>
    <rPh sb="7" eb="8">
      <t>カタ</t>
    </rPh>
    <rPh sb="8" eb="10">
      <t>ニンテイ</t>
    </rPh>
    <rPh sb="13" eb="14">
      <t>エン</t>
    </rPh>
    <phoneticPr fontId="1"/>
  </si>
  <si>
    <t>２学年</t>
    <rPh sb="1" eb="3">
      <t>ガクネン</t>
    </rPh>
    <phoneticPr fontId="1"/>
  </si>
  <si>
    <t>統計表</t>
  </si>
  <si>
    <t>　　（３）四捨五入した数を使用している表では、内訳の数の合計が計欄の数と一致しない場合</t>
  </si>
  <si>
    <t>７　幼保連携型認定こども園</t>
    <rPh sb="2" eb="4">
      <t>ヨウホ</t>
    </rPh>
    <rPh sb="4" eb="6">
      <t>レンケイ</t>
    </rPh>
    <rPh sb="6" eb="7">
      <t>ガタ</t>
    </rPh>
    <rPh sb="7" eb="9">
      <t>ニンテイ</t>
    </rPh>
    <rPh sb="12" eb="13">
      <t>エン</t>
    </rPh>
    <phoneticPr fontId="1"/>
  </si>
  <si>
    <t>目　　次</t>
  </si>
  <si>
    <t>調査結果の概要</t>
  </si>
  <si>
    <t>１学年</t>
    <rPh sb="1" eb="3">
      <t>ガクネン</t>
    </rPh>
    <phoneticPr fontId="1"/>
  </si>
  <si>
    <t>児童生徒数</t>
    <rPh sb="2" eb="4">
      <t>セイト</t>
    </rPh>
    <phoneticPr fontId="1"/>
  </si>
  <si>
    <t>(3～5歳教育)</t>
    <rPh sb="4" eb="5">
      <t>サイ</t>
    </rPh>
    <rPh sb="5" eb="7">
      <t>キョウイク</t>
    </rPh>
    <phoneticPr fontId="1"/>
  </si>
  <si>
    <t xml:space="preserve">  　　                  　　　 （単位：校、人、％）</t>
  </si>
  <si>
    <t xml:space="preserve">      　　　　　　（単位：校、学級、人、％）</t>
  </si>
  <si>
    <t xml:space="preserve">        　　　　　　（単位：校、学級、人、％）</t>
  </si>
  <si>
    <t>　２　中学校</t>
  </si>
  <si>
    <t>Ⅰ 　学校調査</t>
  </si>
  <si>
    <t>　８　専修学校</t>
  </si>
  <si>
    <t>2号</t>
    <rPh sb="1" eb="2">
      <t>ゴウ</t>
    </rPh>
    <phoneticPr fontId="1"/>
  </si>
  <si>
    <t>６学年</t>
    <rPh sb="1" eb="3">
      <t>ガクネン</t>
    </rPh>
    <phoneticPr fontId="1"/>
  </si>
  <si>
    <t>　２　小学校</t>
  </si>
  <si>
    <t>　４　高等学校</t>
  </si>
  <si>
    <t>（２）学科別　学年別　生徒数（本科）</t>
    <rPh sb="3" eb="5">
      <t>ガッカ</t>
    </rPh>
    <rPh sb="5" eb="6">
      <t>ベツ</t>
    </rPh>
    <rPh sb="7" eb="9">
      <t>ガクネン</t>
    </rPh>
    <rPh sb="9" eb="10">
      <t>ベツ</t>
    </rPh>
    <rPh sb="11" eb="13">
      <t>セイト</t>
    </rPh>
    <rPh sb="15" eb="17">
      <t>ホンカ</t>
    </rPh>
    <phoneticPr fontId="1"/>
  </si>
  <si>
    <t>　５　特別支援学校</t>
  </si>
  <si>
    <t>　６　幼稚園</t>
  </si>
  <si>
    <t>　　　　　「・・・」　　 計数出現があり得ない場合、または調査対象とならなかった場合。</t>
  </si>
  <si>
    <t>　　学校調査</t>
  </si>
  <si>
    <t>調　　査　　の　　概　　要</t>
  </si>
  <si>
    <t>１　調査の目的</t>
  </si>
  <si>
    <t>　目的とする。</t>
  </si>
  <si>
    <t>　　学校種別、設置者別、本校、分校別に主として次の事項を調査した。</t>
  </si>
  <si>
    <t>　　　　　学校数、学級数、在学者数（園児、児童、生徒）、教職員数等</t>
  </si>
  <si>
    <t>４　調査の期日</t>
  </si>
  <si>
    <t>５　利用上の注意</t>
  </si>
  <si>
    <t>　　（２）統計表の中の地域区分は、学校所在地による。</t>
  </si>
  <si>
    <t>　　（４）統計表の中の符号は、次のとおりである。</t>
  </si>
  <si>
    <t>　　　　　「 - 」　　  計数がない場合。</t>
  </si>
  <si>
    <t>　　　　　「 △ 」　　 計数が減少、または負数の場合。</t>
  </si>
  <si>
    <t>教員1人当たり在園者数</t>
  </si>
  <si>
    <t>特別支援学級</t>
    <rPh sb="0" eb="2">
      <t>トクベツ</t>
    </rPh>
    <rPh sb="2" eb="4">
      <t>シエン</t>
    </rPh>
    <phoneticPr fontId="1"/>
  </si>
  <si>
    <t>表９　幼稚園の園数・学級数・在園者数・教職員数</t>
  </si>
  <si>
    <t>計</t>
    <rPh sb="0" eb="1">
      <t>ケイ</t>
    </rPh>
    <phoneticPr fontId="1"/>
  </si>
  <si>
    <t>　９　各種学校</t>
  </si>
  <si>
    <t>利用区分別在園者数</t>
    <rPh sb="0" eb="2">
      <t>リヨウ</t>
    </rPh>
    <rPh sb="2" eb="4">
      <t>クブン</t>
    </rPh>
    <rPh sb="4" eb="5">
      <t>ベツ</t>
    </rPh>
    <phoneticPr fontId="1"/>
  </si>
  <si>
    <t>1号</t>
    <rPh sb="1" eb="2">
      <t>ゴウ</t>
    </rPh>
    <phoneticPr fontId="1"/>
  </si>
  <si>
    <t>(3～5歳保育)</t>
    <rPh sb="4" eb="5">
      <t>サイ</t>
    </rPh>
    <rPh sb="5" eb="7">
      <t>ホイク</t>
    </rPh>
    <phoneticPr fontId="1"/>
  </si>
  <si>
    <t>3号</t>
    <rPh sb="1" eb="2">
      <t>ゴウ</t>
    </rPh>
    <phoneticPr fontId="1"/>
  </si>
  <si>
    <t>３学年</t>
    <rPh sb="1" eb="3">
      <t>ガクネン</t>
    </rPh>
    <phoneticPr fontId="1"/>
  </si>
  <si>
    <t>４学年</t>
    <rPh sb="1" eb="3">
      <t>ガクネン</t>
    </rPh>
    <phoneticPr fontId="1"/>
  </si>
  <si>
    <t>幼稚園　　　幼保連携型認定こども園　　　　専修学校　　　各種学校　　　</t>
    <rPh sb="6" eb="8">
      <t>ヨウホ</t>
    </rPh>
    <rPh sb="8" eb="10">
      <t>レンケイ</t>
    </rPh>
    <rPh sb="10" eb="11">
      <t>カタ</t>
    </rPh>
    <rPh sb="11" eb="13">
      <t>ニンテイ</t>
    </rPh>
    <rPh sb="16" eb="17">
      <t>エン</t>
    </rPh>
    <phoneticPr fontId="1"/>
  </si>
  <si>
    <t>幼稚園修了者</t>
    <rPh sb="0" eb="3">
      <t>ヨウチエン</t>
    </rPh>
    <rPh sb="3" eb="5">
      <t>シュウリョウ</t>
    </rPh>
    <rPh sb="5" eb="6">
      <t>シャ</t>
    </rPh>
    <phoneticPr fontId="1"/>
  </si>
  <si>
    <t>《用語の説明》</t>
  </si>
  <si>
    <t>５学年</t>
    <rPh sb="1" eb="3">
      <t>ガクネン</t>
    </rPh>
    <phoneticPr fontId="1"/>
  </si>
  <si>
    <t>１学級当たり児童数</t>
    <rPh sb="1" eb="3">
      <t>ガッキュウ</t>
    </rPh>
    <rPh sb="3" eb="4">
      <t>ア</t>
    </rPh>
    <rPh sb="6" eb="8">
      <t>ジドウ</t>
    </rPh>
    <rPh sb="8" eb="9">
      <t>ジドウスウ</t>
    </rPh>
    <phoneticPr fontId="23"/>
  </si>
  <si>
    <t>教員１人当たり児童数</t>
    <rPh sb="0" eb="2">
      <t>キョウイン</t>
    </rPh>
    <rPh sb="2" eb="5">
      <t>ヒトリア</t>
    </rPh>
    <rPh sb="7" eb="9">
      <t>ジドウ</t>
    </rPh>
    <rPh sb="9" eb="10">
      <t>ジドウスウ</t>
    </rPh>
    <phoneticPr fontId="23"/>
  </si>
  <si>
    <t>年度</t>
    <rPh sb="0" eb="2">
      <t>ネンド</t>
    </rPh>
    <phoneticPr fontId="1"/>
  </si>
  <si>
    <t>学校数</t>
    <rPh sb="0" eb="3">
      <t>ガッコウスウ</t>
    </rPh>
    <phoneticPr fontId="1"/>
  </si>
  <si>
    <t>R３</t>
  </si>
  <si>
    <t>図２  教員１人当たり児童数</t>
    <rPh sb="0" eb="1">
      <t>ズ</t>
    </rPh>
    <rPh sb="4" eb="6">
      <t>キョウイン</t>
    </rPh>
    <rPh sb="6" eb="9">
      <t>ヒトリア</t>
    </rPh>
    <rPh sb="11" eb="13">
      <t>ジドウ</t>
    </rPh>
    <rPh sb="13" eb="14">
      <t>ジドウスウ</t>
    </rPh>
    <phoneticPr fontId="23"/>
  </si>
  <si>
    <t>（４）学科別　入学志願者数、入学者数（本科）</t>
    <rPh sb="19" eb="21">
      <t>ホンカ</t>
    </rPh>
    <phoneticPr fontId="1"/>
  </si>
  <si>
    <t>表４　中学校の学年別生徒数</t>
    <rPh sb="3" eb="4">
      <t>チュウ</t>
    </rPh>
    <rPh sb="7" eb="9">
      <t>ガクネン</t>
    </rPh>
    <rPh sb="9" eb="10">
      <t>ベツ</t>
    </rPh>
    <rPh sb="10" eb="12">
      <t>セイト</t>
    </rPh>
    <phoneticPr fontId="1"/>
  </si>
  <si>
    <t>生徒数</t>
    <rPh sb="0" eb="2">
      <t>セイト</t>
    </rPh>
    <phoneticPr fontId="1"/>
  </si>
  <si>
    <t>表６　義務教育学校の学年別児童生徒数</t>
    <rPh sb="3" eb="5">
      <t>ギム</t>
    </rPh>
    <rPh sb="5" eb="7">
      <t>キョウイク</t>
    </rPh>
    <rPh sb="7" eb="9">
      <t>ガッコウ</t>
    </rPh>
    <rPh sb="10" eb="12">
      <t>ガクネン</t>
    </rPh>
    <rPh sb="12" eb="13">
      <t>ベツ</t>
    </rPh>
    <rPh sb="15" eb="17">
      <t>セイト</t>
    </rPh>
    <phoneticPr fontId="1"/>
  </si>
  <si>
    <t>《調査結果の概要》</t>
  </si>
  <si>
    <t>(注)生徒数は本科と専攻科の合計数。通信制課程は除く。</t>
    <rPh sb="3" eb="5">
      <t>セイト</t>
    </rPh>
    <rPh sb="5" eb="6">
      <t>スウ</t>
    </rPh>
    <rPh sb="7" eb="9">
      <t>ホンカ</t>
    </rPh>
    <rPh sb="10" eb="12">
      <t>センコウ</t>
    </rPh>
    <rPh sb="12" eb="13">
      <t>カ</t>
    </rPh>
    <rPh sb="14" eb="16">
      <t>ゴウケイ</t>
    </rPh>
    <rPh sb="16" eb="17">
      <t>スウ</t>
    </rPh>
    <rPh sb="18" eb="21">
      <t>ツウシンセイ</t>
    </rPh>
    <phoneticPr fontId="1"/>
  </si>
  <si>
    <t>　　　がある。</t>
  </si>
  <si>
    <t>小学校及び義務教育学校第１学年児童数</t>
    <rPh sb="0" eb="3">
      <t>ショウガッコウ</t>
    </rPh>
    <rPh sb="3" eb="4">
      <t>オヨ</t>
    </rPh>
    <rPh sb="5" eb="7">
      <t>ギム</t>
    </rPh>
    <rPh sb="7" eb="9">
      <t>キョウイク</t>
    </rPh>
    <rPh sb="9" eb="11">
      <t>ガッコウ</t>
    </rPh>
    <rPh sb="11" eb="12">
      <t>ダイ</t>
    </rPh>
    <rPh sb="13" eb="15">
      <t>ガクネン</t>
    </rPh>
    <rPh sb="15" eb="18">
      <t>ジドウスウ</t>
    </rPh>
    <phoneticPr fontId="1"/>
  </si>
  <si>
    <t>４　高等学校</t>
  </si>
  <si>
    <t>９　各種学校</t>
  </si>
  <si>
    <t>　幼保連携型認定こども園、専修学校及び各種学校を対象としている。</t>
    <rPh sb="1" eb="3">
      <t>ヨウホ</t>
    </rPh>
    <rPh sb="3" eb="5">
      <t>レンケイ</t>
    </rPh>
    <rPh sb="5" eb="6">
      <t>カタ</t>
    </rPh>
    <rPh sb="6" eb="8">
      <t>ニンテイ</t>
    </rPh>
    <rPh sb="11" eb="12">
      <t>エン</t>
    </rPh>
    <rPh sb="13" eb="15">
      <t>センシュウ</t>
    </rPh>
    <rPh sb="17" eb="18">
      <t>オヨ</t>
    </rPh>
    <phoneticPr fontId="1"/>
  </si>
  <si>
    <t>　３　義務教育学校</t>
    <rPh sb="3" eb="5">
      <t>ギム</t>
    </rPh>
    <rPh sb="5" eb="7">
      <t>キョウイク</t>
    </rPh>
    <rPh sb="7" eb="9">
      <t>ガッコウ</t>
    </rPh>
    <phoneticPr fontId="1"/>
  </si>
  <si>
    <t>　５　高等学校</t>
  </si>
  <si>
    <t>　６　特別支援学校</t>
  </si>
  <si>
    <t>　７　幼稚園</t>
  </si>
  <si>
    <t>　８　幼保連携型認定こども園　</t>
    <rPh sb="4" eb="5">
      <t>タモツ</t>
    </rPh>
    <rPh sb="5" eb="7">
      <t>レンケイ</t>
    </rPh>
    <rPh sb="7" eb="8">
      <t>カタ</t>
    </rPh>
    <rPh sb="8" eb="10">
      <t>ニンテイ</t>
    </rPh>
    <rPh sb="13" eb="14">
      <t>エン</t>
    </rPh>
    <phoneticPr fontId="1"/>
  </si>
  <si>
    <t>　９　専修学校</t>
  </si>
  <si>
    <t>　10　各種学校</t>
  </si>
  <si>
    <t>３　義務教育学校</t>
    <rPh sb="2" eb="4">
      <t>ギム</t>
    </rPh>
    <rPh sb="4" eb="6">
      <t>キョウイク</t>
    </rPh>
    <rPh sb="6" eb="8">
      <t>ガッコウ</t>
    </rPh>
    <phoneticPr fontId="1"/>
  </si>
  <si>
    <t>表１２　各種学校の学校数・生徒数・教職員数・前年度卒業者数</t>
  </si>
  <si>
    <t>1学級当たり児童生徒数</t>
    <rPh sb="8" eb="10">
      <t>セイト</t>
    </rPh>
    <phoneticPr fontId="1"/>
  </si>
  <si>
    <t>７学年</t>
    <rPh sb="1" eb="3">
      <t>ガクネン</t>
    </rPh>
    <phoneticPr fontId="1"/>
  </si>
  <si>
    <t>８学年</t>
    <rPh sb="1" eb="3">
      <t>ガクネン</t>
    </rPh>
    <phoneticPr fontId="1"/>
  </si>
  <si>
    <t xml:space="preserve"> </t>
  </si>
  <si>
    <t>学　　　　校　　　　調　　　　査</t>
  </si>
  <si>
    <t>対前年度 増減率</t>
  </si>
  <si>
    <t>表１０　幼保連携型認定こども園の園数・学級数・在園者数・教職員数</t>
    <rPh sb="4" eb="6">
      <t>ヨウホ</t>
    </rPh>
    <rPh sb="6" eb="8">
      <t>レンケイ</t>
    </rPh>
    <rPh sb="8" eb="9">
      <t>ガタ</t>
    </rPh>
    <rPh sb="9" eb="11">
      <t>ニンテイ</t>
    </rPh>
    <phoneticPr fontId="1"/>
  </si>
  <si>
    <t>（１）　学校数は15校で、前年度と変わらない。</t>
    <rPh sb="17" eb="18">
      <t>カ</t>
    </rPh>
    <phoneticPr fontId="1"/>
  </si>
  <si>
    <t>学校基本調査の結果速報</t>
  </si>
  <si>
    <t>５　特別支援学校</t>
    <rPh sb="2" eb="4">
      <t>トクベツ</t>
    </rPh>
    <rPh sb="4" eb="6">
      <t>シエン</t>
    </rPh>
    <phoneticPr fontId="1"/>
  </si>
  <si>
    <t>令和３</t>
    <rPh sb="0" eb="2">
      <t>レイワ</t>
    </rPh>
    <phoneticPr fontId="1"/>
  </si>
  <si>
    <t>（３）所在市町村別　教員数（本務者）、職員数（本務者）</t>
    <rPh sb="14" eb="16">
      <t>ホンム</t>
    </rPh>
    <rPh sb="16" eb="17">
      <t>シャ</t>
    </rPh>
    <rPh sb="19" eb="22">
      <t>ショクインスウ</t>
    </rPh>
    <rPh sb="23" eb="25">
      <t>ホンム</t>
    </rPh>
    <rPh sb="25" eb="26">
      <t>シャ</t>
    </rPh>
    <phoneticPr fontId="1"/>
  </si>
  <si>
    <t>（２）小学科別　生徒数、卒業者数</t>
  </si>
  <si>
    <t>（１）所在市町村別　学校数、学級数、児童数</t>
  </si>
  <si>
    <t>（２）所在市町村別　学年別　児童数</t>
    <rPh sb="10" eb="13">
      <t>ガクネンベツ</t>
    </rPh>
    <phoneticPr fontId="1"/>
  </si>
  <si>
    <t>（１）所在市町村別　学校数、学級数、生徒数</t>
    <rPh sb="18" eb="20">
      <t>セイト</t>
    </rPh>
    <phoneticPr fontId="1"/>
  </si>
  <si>
    <t>（２）所在市町村別　学年別　生徒数</t>
    <rPh sb="10" eb="13">
      <t>ガクネンベツ</t>
    </rPh>
    <rPh sb="14" eb="16">
      <t>セイト</t>
    </rPh>
    <phoneticPr fontId="1"/>
  </si>
  <si>
    <t>（１）所在市町村別　学校数、学級数、児童生徒数</t>
    <rPh sb="18" eb="20">
      <t>ジドウ</t>
    </rPh>
    <rPh sb="20" eb="22">
      <t>セイト</t>
    </rPh>
    <phoneticPr fontId="1"/>
  </si>
  <si>
    <t>（２）学年別　在学者数</t>
    <rPh sb="3" eb="5">
      <t>ガクネン</t>
    </rPh>
    <rPh sb="5" eb="6">
      <t>ベツ</t>
    </rPh>
    <rPh sb="7" eb="10">
      <t>ザイガクシャ</t>
    </rPh>
    <phoneticPr fontId="1"/>
  </si>
  <si>
    <t>（３）教員数、職員数</t>
    <rPh sb="3" eb="5">
      <t>キョウイン</t>
    </rPh>
    <phoneticPr fontId="1"/>
  </si>
  <si>
    <t>令和４</t>
    <rPh sb="0" eb="2">
      <t>レイワ</t>
    </rPh>
    <phoneticPr fontId="1"/>
  </si>
  <si>
    <t>　　調査は、国・公・私立の小学校、中学校、義務教育学校、高等学校、特別支援学校、幼稚園、</t>
    <rPh sb="40" eb="43">
      <t>ヨウチエン</t>
    </rPh>
    <phoneticPr fontId="1"/>
  </si>
  <si>
    <t>幼保連携型認定こども園就園率</t>
    <rPh sb="0" eb="1">
      <t>ヨウ</t>
    </rPh>
    <rPh sb="1" eb="2">
      <t>ホ</t>
    </rPh>
    <rPh sb="2" eb="4">
      <t>レンケイ</t>
    </rPh>
    <rPh sb="4" eb="5">
      <t>ガタ</t>
    </rPh>
    <rPh sb="5" eb="7">
      <t>ニンテイ</t>
    </rPh>
    <rPh sb="10" eb="11">
      <t>エン</t>
    </rPh>
    <phoneticPr fontId="1"/>
  </si>
  <si>
    <t>（１）所在市町村別　学校数、生徒数、教員数（本務者）、</t>
    <rPh sb="14" eb="16">
      <t>セイト</t>
    </rPh>
    <rPh sb="18" eb="21">
      <t>キョウインスウ</t>
    </rPh>
    <rPh sb="22" eb="24">
      <t>ホンム</t>
    </rPh>
    <rPh sb="24" eb="25">
      <t>シャ</t>
    </rPh>
    <phoneticPr fontId="1"/>
  </si>
  <si>
    <t>　　 職員数（本務者）</t>
    <phoneticPr fontId="1"/>
  </si>
  <si>
    <t>（３）小学科別　小学科数、生徒数（本科）</t>
    <rPh sb="8" eb="9">
      <t>ショウ</t>
    </rPh>
    <rPh sb="17" eb="18">
      <t>ホン</t>
    </rPh>
    <rPh sb="18" eb="19">
      <t>カ</t>
    </rPh>
    <phoneticPr fontId="1"/>
  </si>
  <si>
    <t>（１）所在市町村別　学校数、在学者数、教員数（本務者）、</t>
    <rPh sb="10" eb="12">
      <t>ガッコウ</t>
    </rPh>
    <rPh sb="15" eb="17">
      <t>ガクシャ</t>
    </rPh>
    <rPh sb="23" eb="25">
      <t>ホンム</t>
    </rPh>
    <rPh sb="25" eb="26">
      <t>シャ</t>
    </rPh>
    <phoneticPr fontId="1"/>
  </si>
  <si>
    <t>（１）所在市町村別　学校数、生徒数、教員数（本務者）、</t>
    <rPh sb="10" eb="12">
      <t>ガッコウ</t>
    </rPh>
    <rPh sb="14" eb="16">
      <t>セイト</t>
    </rPh>
    <rPh sb="16" eb="17">
      <t>スウ</t>
    </rPh>
    <rPh sb="22" eb="24">
      <t>ホンム</t>
    </rPh>
    <rPh sb="24" eb="25">
      <t>シャ</t>
    </rPh>
    <phoneticPr fontId="1"/>
  </si>
  <si>
    <t>（２）学科別　生徒数、入学者数、卒業者数</t>
    <rPh sb="3" eb="5">
      <t>セイト</t>
    </rPh>
    <rPh sb="5" eb="6">
      <t>スウ</t>
    </rPh>
    <rPh sb="7" eb="10">
      <t>ニュウガクシャ</t>
    </rPh>
    <rPh sb="12" eb="15">
      <t>ソツギョウシャ</t>
    </rPh>
    <phoneticPr fontId="1"/>
  </si>
  <si>
    <t>表５　義務教育学校の学校数・学級数・児童生徒数・教職員数</t>
    <rPh sb="3" eb="5">
      <t>ギム</t>
    </rPh>
    <rPh sb="5" eb="7">
      <t>キョウイク</t>
    </rPh>
    <rPh sb="7" eb="8">
      <t>ガク</t>
    </rPh>
    <rPh sb="20" eb="22">
      <t>セイト</t>
    </rPh>
    <phoneticPr fontId="1"/>
  </si>
  <si>
    <t>表７　高等学校の学校数・生徒数・教職員数</t>
    <phoneticPr fontId="1"/>
  </si>
  <si>
    <t>１学級当たり在学者数</t>
    <rPh sb="1" eb="3">
      <t>ガッキュウ</t>
    </rPh>
    <rPh sb="3" eb="4">
      <t>ア</t>
    </rPh>
    <rPh sb="6" eb="9">
      <t>ザイガクシャ</t>
    </rPh>
    <rPh sb="9" eb="10">
      <t>スウ</t>
    </rPh>
    <phoneticPr fontId="1"/>
  </si>
  <si>
    <t xml:space="preserve"> （単位：園、学級、人、％）</t>
    <rPh sb="5" eb="6">
      <t>エン</t>
    </rPh>
    <phoneticPr fontId="1"/>
  </si>
  <si>
    <t>前年度
卒業者数</t>
    <rPh sb="0" eb="3">
      <t>ゼンネンド</t>
    </rPh>
    <phoneticPr fontId="1"/>
  </si>
  <si>
    <t>　 秋田県企画振興部調査統計課　調整・解析チーム</t>
    <rPh sb="5" eb="7">
      <t>キカク</t>
    </rPh>
    <rPh sb="7" eb="9">
      <t>シンコウ</t>
    </rPh>
    <rPh sb="9" eb="10">
      <t>ブ</t>
    </rPh>
    <rPh sb="16" eb="18">
      <t>チョウセイ</t>
    </rPh>
    <rPh sb="19" eb="21">
      <t>カイセキ</t>
    </rPh>
    <phoneticPr fontId="1"/>
  </si>
  <si>
    <t>主に当該学校勤務しているものを本務者、それ以外を兼務者とする
本務・兼務の区別は、原則として辞令面による
非常勤の講師は兼務者として扱う</t>
    <rPh sb="0" eb="1">
      <t>オモ</t>
    </rPh>
    <phoneticPr fontId="1"/>
  </si>
  <si>
    <t>幼稚園で、園長、副園長、教頭、主幹教諭、指導教諭、教諭、助教諭、講師、養護教諭、養護助教諭、栄養教諭以外で、教育活動の補助を行っている者、教員免許状の有無は問わない</t>
    <phoneticPr fontId="1"/>
  </si>
  <si>
    <t>中学校を卒業した者、それと同等以上の学力があると認められた者を入学資格とする課程</t>
  </si>
  <si>
    <t>高等学校を卒業した者、それに準ずる学力があると認められた者を入学資格とする課程</t>
  </si>
  <si>
    <t>特に入学資格を定めない課程</t>
  </si>
  <si>
    <t>令和５</t>
    <rPh sb="0" eb="2">
      <t>レイワ</t>
    </rPh>
    <phoneticPr fontId="1"/>
  </si>
  <si>
    <t>R４</t>
  </si>
  <si>
    <t>図４  教員１人当たり生徒数</t>
    <rPh sb="0" eb="1">
      <t>ズ</t>
    </rPh>
    <rPh sb="4" eb="6">
      <t>キョウイン</t>
    </rPh>
    <rPh sb="6" eb="9">
      <t>ヒトリア</t>
    </rPh>
    <rPh sb="11" eb="14">
      <t>セイトスウ</t>
    </rPh>
    <phoneticPr fontId="23"/>
  </si>
  <si>
    <t>同学年の児童生徒で編成されている学級</t>
    <rPh sb="9" eb="11">
      <t>ヘンセイ</t>
    </rPh>
    <phoneticPr fontId="1"/>
  </si>
  <si>
    <t>2以上の学年の児童生徒で編成されている学級</t>
    <rPh sb="12" eb="14">
      <t>ヘンセイ</t>
    </rPh>
    <phoneticPr fontId="1"/>
  </si>
  <si>
    <t>学校教育法第81条第２項各号に該当する児童生徒で編成されている学級
学級の種類は「知的障害」、「肢体不自由」、「病弱・身体虚弱」、「弱視」、「難聴」、「言語障害」及び「自閉症・情緒障害」である</t>
    <rPh sb="24" eb="26">
      <t>ヘンセイ</t>
    </rPh>
    <rPh sb="37" eb="39">
      <t>シュルイ</t>
    </rPh>
    <rPh sb="84" eb="87">
      <t>ジヘイショウ</t>
    </rPh>
    <phoneticPr fontId="1"/>
  </si>
  <si>
    <t>小学校及び義務教育学校第1学年児童数に対する幼稚園修了者数の比率</t>
    <rPh sb="0" eb="3">
      <t>ショウガッコウ</t>
    </rPh>
    <rPh sb="3" eb="4">
      <t>オヨ</t>
    </rPh>
    <rPh sb="5" eb="7">
      <t>ギム</t>
    </rPh>
    <rPh sb="7" eb="9">
      <t>キョウイク</t>
    </rPh>
    <rPh sb="9" eb="11">
      <t>ガッコウ</t>
    </rPh>
    <rPh sb="11" eb="12">
      <t>ダイ</t>
    </rPh>
    <rPh sb="13" eb="15">
      <t>ガクネン</t>
    </rPh>
    <rPh sb="15" eb="18">
      <t>ジドウスウ</t>
    </rPh>
    <rPh sb="19" eb="20">
      <t>タイ</t>
    </rPh>
    <rPh sb="22" eb="25">
      <t>ヨウチエン</t>
    </rPh>
    <rPh sb="25" eb="28">
      <t>シュウリョウシャ</t>
    </rPh>
    <rPh sb="28" eb="29">
      <t>スウ</t>
    </rPh>
    <rPh sb="30" eb="32">
      <t>ヒリツ</t>
    </rPh>
    <phoneticPr fontId="1"/>
  </si>
  <si>
    <t>小学校及び義務教育学校第1学年児童数に対する幼保連携型認定こども園修了者数の比率</t>
    <rPh sb="0" eb="3">
      <t>ショウガッコウ</t>
    </rPh>
    <rPh sb="3" eb="4">
      <t>オヨ</t>
    </rPh>
    <rPh sb="5" eb="7">
      <t>ギム</t>
    </rPh>
    <rPh sb="7" eb="9">
      <t>キョウイク</t>
    </rPh>
    <rPh sb="9" eb="11">
      <t>ガッコウ</t>
    </rPh>
    <rPh sb="11" eb="12">
      <t>ダイ</t>
    </rPh>
    <rPh sb="13" eb="15">
      <t>ガクネン</t>
    </rPh>
    <rPh sb="15" eb="18">
      <t>ジドウスウ</t>
    </rPh>
    <rPh sb="19" eb="20">
      <t>タイ</t>
    </rPh>
    <rPh sb="22" eb="24">
      <t>ヨウホ</t>
    </rPh>
    <rPh sb="24" eb="26">
      <t>レンケイ</t>
    </rPh>
    <rPh sb="26" eb="27">
      <t>ガタ</t>
    </rPh>
    <rPh sb="27" eb="29">
      <t>ニンテイ</t>
    </rPh>
    <rPh sb="32" eb="33">
      <t>エン</t>
    </rPh>
    <rPh sb="33" eb="36">
      <t>シュウリョウシャ</t>
    </rPh>
    <rPh sb="36" eb="37">
      <t>スウ</t>
    </rPh>
    <rPh sb="38" eb="40">
      <t>ヒリツ</t>
    </rPh>
    <phoneticPr fontId="1"/>
  </si>
  <si>
    <t>（１）所在市町村別　園数、在園者数、修了者数、</t>
    <phoneticPr fontId="1"/>
  </si>
  <si>
    <t>　　　教員数（本務者）</t>
    <phoneticPr fontId="1"/>
  </si>
  <si>
    <t>　　 教員数（本務者）</t>
    <phoneticPr fontId="1"/>
  </si>
  <si>
    <t>令和６</t>
    <rPh sb="0" eb="2">
      <t>レイワ</t>
    </rPh>
    <phoneticPr fontId="1"/>
  </si>
  <si>
    <t>Ｒ３</t>
  </si>
  <si>
    <t>Ｒ４</t>
  </si>
  <si>
    <t>Ｒ５</t>
  </si>
  <si>
    <t>Ｒ６</t>
    <phoneticPr fontId="1"/>
  </si>
  <si>
    <t>R５</t>
  </si>
  <si>
    <t>R６</t>
    <phoneticPr fontId="1"/>
  </si>
  <si>
    <t>（１）　学校数は3校で、前年度と変わらない。</t>
    <rPh sb="12" eb="14">
      <t>ゼンネン</t>
    </rPh>
    <rPh sb="14" eb="15">
      <t>ド</t>
    </rPh>
    <rPh sb="16" eb="17">
      <t>カ</t>
    </rPh>
    <phoneticPr fontId="1"/>
  </si>
  <si>
    <t>（４）　1学級当たり在学者数は3.5人で、前年度と変わらない。</t>
    <rPh sb="5" eb="7">
      <t>ガッキュウ</t>
    </rPh>
    <rPh sb="7" eb="8">
      <t>ア</t>
    </rPh>
    <rPh sb="10" eb="13">
      <t>ザイガクシャ</t>
    </rPh>
    <rPh sb="13" eb="14">
      <t>スウ</t>
    </rPh>
    <rPh sb="18" eb="19">
      <t>ニン</t>
    </rPh>
    <rPh sb="21" eb="24">
      <t>ゼンネンド</t>
    </rPh>
    <rPh sb="25" eb="26">
      <t>カ</t>
    </rPh>
    <phoneticPr fontId="1"/>
  </si>
  <si>
    <t>（６）　教員1人当たり在学者数は1.5人で、前年度と変わらない。</t>
    <rPh sb="19" eb="20">
      <t>ニン</t>
    </rPh>
    <rPh sb="22" eb="25">
      <t>ゼンネンド</t>
    </rPh>
    <rPh sb="26" eb="27">
      <t>カ</t>
    </rPh>
    <phoneticPr fontId="1"/>
  </si>
  <si>
    <t>（１）　学校数は16校で、前年度と変わらない。</t>
    <rPh sb="17" eb="18">
      <t>カ</t>
    </rPh>
    <phoneticPr fontId="1"/>
  </si>
  <si>
    <t>（１）設置者別　所在市別学校数、生徒数、教員数、職員数</t>
    <rPh sb="8" eb="10">
      <t>ショザイ</t>
    </rPh>
    <rPh sb="10" eb="11">
      <t>シ</t>
    </rPh>
    <rPh sb="11" eb="12">
      <t>ベツ</t>
    </rPh>
    <phoneticPr fontId="1"/>
  </si>
  <si>
    <t>令　和　７　年　度</t>
    <rPh sb="0" eb="1">
      <t>レイ</t>
    </rPh>
    <rPh sb="2" eb="3">
      <t>ワ</t>
    </rPh>
    <phoneticPr fontId="1"/>
  </si>
  <si>
    <t>＝　令和７年５月１日現在　＝</t>
    <rPh sb="2" eb="4">
      <t>レイワ</t>
    </rPh>
    <phoneticPr fontId="1"/>
  </si>
  <si>
    <t>　　令和７年５月１日</t>
    <rPh sb="2" eb="4">
      <t>レイワ</t>
    </rPh>
    <rPh sb="5" eb="6">
      <t>ネン</t>
    </rPh>
    <rPh sb="7" eb="8">
      <t>ガツ</t>
    </rPh>
    <rPh sb="9" eb="10">
      <t>ニチ</t>
    </rPh>
    <phoneticPr fontId="1"/>
  </si>
  <si>
    <t>＊問い合わせ先</t>
    <phoneticPr fontId="1"/>
  </si>
  <si>
    <t>令和７</t>
    <rPh sb="0" eb="2">
      <t>レイワ</t>
    </rPh>
    <phoneticPr fontId="1"/>
  </si>
  <si>
    <t>教員1人当たりの生徒数</t>
    <phoneticPr fontId="1"/>
  </si>
  <si>
    <t>Ｒ７</t>
  </si>
  <si>
    <t>R３</t>
    <phoneticPr fontId="1"/>
  </si>
  <si>
    <t>R７</t>
  </si>
  <si>
    <t>（２）　学級数は1,837学級で、前年度より62学級減少した。</t>
    <phoneticPr fontId="1"/>
  </si>
  <si>
    <t>（３）　児童数は33,769人で、前年度より1,347人減少した。</t>
    <rPh sb="27" eb="28">
      <t>ニン</t>
    </rPh>
    <phoneticPr fontId="1"/>
  </si>
  <si>
    <t>　　　 1学級当たり児童数は18.4人で、前年度より0.1人減少した。</t>
    <rPh sb="29" eb="30">
      <t>ニン</t>
    </rPh>
    <rPh sb="30" eb="32">
      <t>ゲンショウ</t>
    </rPh>
    <phoneticPr fontId="1"/>
  </si>
  <si>
    <t>　　　 教員1人当たり児童数は12.1人で、前年度と変わらない。</t>
    <phoneticPr fontId="1"/>
  </si>
  <si>
    <t>（４）　教員数(本務者)は2,801人で、前年度より101人減少した。</t>
    <rPh sb="30" eb="32">
      <t>ゲンショウ</t>
    </rPh>
    <phoneticPr fontId="1"/>
  </si>
  <si>
    <t>（１）　学校数は103校で、前年度と変わらない。</t>
    <rPh sb="16" eb="17">
      <t>ド</t>
    </rPh>
    <phoneticPr fontId="1"/>
  </si>
  <si>
    <t>（２）　学級数は908学級で、前年度より11学級減少した。</t>
    <rPh sb="22" eb="24">
      <t>ガッキュウ</t>
    </rPh>
    <rPh sb="24" eb="26">
      <t>ゲンショウ</t>
    </rPh>
    <phoneticPr fontId="1"/>
  </si>
  <si>
    <t>（３）　生徒数は19,443人で、前年度より685人減少した。</t>
    <phoneticPr fontId="1"/>
  </si>
  <si>
    <t>　　　 1学級当たり生徒数は21.4人で、前年度より0.5人減少した。</t>
    <rPh sb="30" eb="32">
      <t>ゲンショウ</t>
    </rPh>
    <phoneticPr fontId="1"/>
  </si>
  <si>
    <t>（４）　教員数(本務者)は1,957人で、前年度より78人減少した。</t>
    <rPh sb="29" eb="31">
      <t>ゲンショウ</t>
    </rPh>
    <phoneticPr fontId="1"/>
  </si>
  <si>
    <t>　　　 教員1人当たり生徒数は9.9人で、前年度と変わらない。</t>
    <rPh sb="11" eb="13">
      <t>セイト</t>
    </rPh>
    <phoneticPr fontId="1"/>
  </si>
  <si>
    <t>Ｒ３</t>
    <phoneticPr fontId="1"/>
  </si>
  <si>
    <t>R６</t>
  </si>
  <si>
    <t>（２）　学級数は35学級で、前年度より1学級減少した。</t>
    <rPh sb="14" eb="16">
      <t>ゼンネン</t>
    </rPh>
    <rPh sb="16" eb="17">
      <t>ド</t>
    </rPh>
    <rPh sb="20" eb="22">
      <t>ガッキュウ</t>
    </rPh>
    <rPh sb="22" eb="24">
      <t>ゲンショウ</t>
    </rPh>
    <phoneticPr fontId="1"/>
  </si>
  <si>
    <t>　　　 1学級当たり児童生徒数は10.2人で、前年度より0.4人減少した。</t>
    <rPh sb="14" eb="15">
      <t>カズ</t>
    </rPh>
    <rPh sb="23" eb="25">
      <t>ゼンネン</t>
    </rPh>
    <rPh sb="25" eb="26">
      <t>ド</t>
    </rPh>
    <rPh sb="31" eb="32">
      <t>ニン</t>
    </rPh>
    <rPh sb="32" eb="34">
      <t>ゲンショウ</t>
    </rPh>
    <phoneticPr fontId="1"/>
  </si>
  <si>
    <t>（４）　教員数(本務者)は80人で、前年度より4人減少した。</t>
    <rPh sb="18" eb="21">
      <t>ゼンネンド</t>
    </rPh>
    <rPh sb="24" eb="25">
      <t>ニン</t>
    </rPh>
    <phoneticPr fontId="1"/>
  </si>
  <si>
    <t>（３）　児童生徒数は356人で、前年度より26人減少した。</t>
    <rPh sb="6" eb="8">
      <t>セイト</t>
    </rPh>
    <rPh sb="16" eb="18">
      <t>ゼンネン</t>
    </rPh>
    <rPh sb="18" eb="19">
      <t>ド</t>
    </rPh>
    <rPh sb="23" eb="24">
      <t>ニン</t>
    </rPh>
    <rPh sb="24" eb="26">
      <t>ゲンショウ</t>
    </rPh>
    <phoneticPr fontId="1"/>
  </si>
  <si>
    <t>（１）　学校数は50校で、前年度と変わらない。</t>
    <phoneticPr fontId="1"/>
  </si>
  <si>
    <t>（２）　生徒数は19,417人で、前年度より677人減少した。</t>
    <phoneticPr fontId="1"/>
  </si>
  <si>
    <t>（３）　教員数(本務者)は1,900人で、前年度より29人減少した。</t>
    <rPh sb="29" eb="31">
      <t>ゲンショウ</t>
    </rPh>
    <phoneticPr fontId="1"/>
  </si>
  <si>
    <t>　　　 教員1人当たり生徒数は10.2人で、前年度より0.2人減少した。</t>
    <phoneticPr fontId="1"/>
  </si>
  <si>
    <t>（２）　学級数は368学級で、前年度より12学級減少した。</t>
    <rPh sb="11" eb="13">
      <t>ガッキュウ</t>
    </rPh>
    <rPh sb="22" eb="24">
      <t>ガッキュウ</t>
    </rPh>
    <phoneticPr fontId="1"/>
  </si>
  <si>
    <t>（３）　在学者数は1,301人で、前年度より24人減少した。</t>
    <rPh sb="14" eb="15">
      <t>ニン</t>
    </rPh>
    <rPh sb="24" eb="25">
      <t>ニン</t>
    </rPh>
    <rPh sb="25" eb="27">
      <t>ゲンショウ</t>
    </rPh>
    <phoneticPr fontId="1"/>
  </si>
  <si>
    <t>（５）　教員数(本務者)は896人で、前年度より8人増加した。</t>
    <rPh sb="16" eb="17">
      <t>ニン</t>
    </rPh>
    <rPh sb="25" eb="26">
      <t>ニン</t>
    </rPh>
    <phoneticPr fontId="1"/>
  </si>
  <si>
    <t>（１）　幼稚園数は31園で、前年度と変わらない。</t>
    <rPh sb="4" eb="7">
      <t>ヨウチエン</t>
    </rPh>
    <rPh sb="7" eb="8">
      <t>スウ</t>
    </rPh>
    <rPh sb="11" eb="12">
      <t>エン</t>
    </rPh>
    <phoneticPr fontId="1"/>
  </si>
  <si>
    <t>（３）　在園者数は1,449人で、前年度より110人減少した。</t>
    <phoneticPr fontId="1"/>
  </si>
  <si>
    <t>　　　 教員1人当たり在園者数は4.6人で、前年度より0.7人減少した。</t>
    <rPh sb="30" eb="31">
      <t>ニン</t>
    </rPh>
    <rPh sb="31" eb="33">
      <t>ゲンショウ</t>
    </rPh>
    <phoneticPr fontId="1"/>
  </si>
  <si>
    <t>（２）　学級数は345学級で、前年度より16学級減少した。</t>
    <rPh sb="22" eb="24">
      <t>ガッキュウ</t>
    </rPh>
    <rPh sb="24" eb="26">
      <t>ゲンショウ</t>
    </rPh>
    <phoneticPr fontId="1"/>
  </si>
  <si>
    <t>（３）　在園者数は8,491人で、前年度より370人減少した。</t>
    <rPh sb="26" eb="28">
      <t>ゲンショウ</t>
    </rPh>
    <phoneticPr fontId="1"/>
  </si>
  <si>
    <t>（４）　教員数(本務者)は1,846人で、前年度より6人増加した。</t>
    <rPh sb="28" eb="30">
      <t>ゾウカ</t>
    </rPh>
    <phoneticPr fontId="1"/>
  </si>
  <si>
    <t>（２）　生徒数は1,481人で、前年度より67人減少した。</t>
    <rPh sb="23" eb="24">
      <t>ニン</t>
    </rPh>
    <rPh sb="24" eb="26">
      <t>ゲンショウ</t>
    </rPh>
    <phoneticPr fontId="1"/>
  </si>
  <si>
    <t>（３）　教員数(本務者)は135人で、前年度から2人増加した。</t>
    <rPh sb="25" eb="26">
      <t>ニン</t>
    </rPh>
    <phoneticPr fontId="1"/>
  </si>
  <si>
    <t>　　　 教員1人当たり生徒数は11.0人で、前年度から0.6人減少した。</t>
    <phoneticPr fontId="1"/>
  </si>
  <si>
    <t>（４）　前年度卒業者数は587人で、前年度から16人増加した。</t>
    <rPh sb="4" eb="7">
      <t>ゼンネンド</t>
    </rPh>
    <phoneticPr fontId="1"/>
  </si>
  <si>
    <t>（２）　生徒数は98人で、前年度より36人増加した。</t>
    <rPh sb="20" eb="21">
      <t>ニン</t>
    </rPh>
    <rPh sb="21" eb="23">
      <t>ゾウカ</t>
    </rPh>
    <phoneticPr fontId="1"/>
  </si>
  <si>
    <t>　　　 教員1人当たり生徒数は7.0人で、前年度より3.3人減少した。</t>
    <phoneticPr fontId="1"/>
  </si>
  <si>
    <t>（４）　卒業者数は35人で、前年度より6人増加した。</t>
    <rPh sb="20" eb="21">
      <t>ニン</t>
    </rPh>
    <rPh sb="21" eb="23">
      <t>ゾウカ</t>
    </rPh>
    <phoneticPr fontId="1"/>
  </si>
  <si>
    <t>（３）　教員数(本務者)は14人で、前年度より8人増加した。</t>
    <rPh sb="24" eb="25">
      <t>ニン</t>
    </rPh>
    <phoneticPr fontId="1"/>
  </si>
  <si>
    <t>（１）　学校数は167校で、前年度より6校減少した。</t>
    <rPh sb="20" eb="21">
      <t>コウ</t>
    </rPh>
    <rPh sb="21" eb="23">
      <t>ゲンショウ</t>
    </rPh>
    <phoneticPr fontId="1"/>
  </si>
  <si>
    <t>（４）　教員数(本務者)は315人で、前年度より22人増加した。</t>
    <phoneticPr fontId="1"/>
  </si>
  <si>
    <r>
      <rPr>
        <sz val="12"/>
        <color theme="0"/>
        <rFont val="ＭＳ Ｐゴシック"/>
        <family val="3"/>
        <charset val="128"/>
      </rPr>
      <t>（４）　</t>
    </r>
    <r>
      <rPr>
        <sz val="12"/>
        <rFont val="ＭＳ Ｐゴシック"/>
        <family val="3"/>
      </rPr>
      <t>教育補助員（本務者）は29人で、前年度より2人減少した。</t>
    </r>
    <phoneticPr fontId="1"/>
  </si>
  <si>
    <t>（１）　こども園数は89園で、前年度より1園増加した。</t>
    <rPh sb="7" eb="8">
      <t>エン</t>
    </rPh>
    <rPh sb="8" eb="9">
      <t>スウ</t>
    </rPh>
    <rPh sb="12" eb="13">
      <t>エン</t>
    </rPh>
    <rPh sb="21" eb="22">
      <t>エン</t>
    </rPh>
    <rPh sb="22" eb="24">
      <t>ゾウカ</t>
    </rPh>
    <phoneticPr fontId="1"/>
  </si>
  <si>
    <t>（１）　学校数は4校で、前年度より1校増加した。</t>
    <rPh sb="18" eb="19">
      <t>コウ</t>
    </rPh>
    <phoneticPr fontId="1"/>
  </si>
  <si>
    <t>　　　 教員1人当たり児童生徒数は4.4人で、前年度より0.1人減少した。</t>
    <rPh sb="13" eb="15">
      <t>セイト</t>
    </rPh>
    <rPh sb="23" eb="26">
      <t>ゼンネンド</t>
    </rPh>
    <phoneticPr fontId="1"/>
  </si>
  <si>
    <t>（２）　学級数は101学級で、前年度より7学級減少した。</t>
    <rPh sb="21" eb="23">
      <t>ガッキュウ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</si>
</sst>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Red]\(0.0\)"/>
    <numFmt numFmtId="177" formatCode="#,##0\ ;&quot;△ &quot;#,##0\ ;_*&quot;- &quot;"/>
    <numFmt numFmtId="178" formatCode="#,##0.0\ ;&quot;△ &quot;#,##0.0\ ;_*&quot;- &quot;"/>
    <numFmt numFmtId="179" formatCode="0.0_ "/>
    <numFmt numFmtId="180" formatCode="#,##0_ "/>
    <numFmt numFmtId="181" formatCode="#,##0.0_ "/>
    <numFmt numFmtId="182" formatCode="0.0"/>
    <numFmt numFmtId="183" formatCode="0_);[Red]\(0\)"/>
    <numFmt numFmtId="184" formatCode="#,##0_);\(#,##0\)"/>
  </numFmts>
  <fonts count="28" x14ac:knownFonts="1">
    <font>
      <sz val="11"/>
      <name val="ＭＳ Ｐ明朝"/>
      <family val="1"/>
    </font>
    <font>
      <sz val="6"/>
      <name val="ＭＳ Ｐ明朝"/>
      <family val="1"/>
    </font>
    <font>
      <sz val="12"/>
      <name val="ＭＳ Ｐゴシック"/>
      <family val="3"/>
    </font>
    <font>
      <sz val="18"/>
      <name val="ＭＳ Ｐゴシック"/>
      <family val="3"/>
    </font>
    <font>
      <sz val="36"/>
      <name val="ＭＳ Ｐゴシック"/>
      <family val="3"/>
    </font>
    <font>
      <sz val="14"/>
      <name val="ＭＳ Ｐゴシック"/>
      <family val="3"/>
    </font>
    <font>
      <sz val="20"/>
      <name val="ＭＳ Ｐゴシック"/>
      <family val="3"/>
    </font>
    <font>
      <sz val="16"/>
      <name val="ＭＳ Ｐゴシック"/>
      <family val="3"/>
    </font>
    <font>
      <sz val="11"/>
      <name val="ＭＳ Ｐゴシック"/>
      <family val="3"/>
    </font>
    <font>
      <sz val="10"/>
      <name val="ＭＳ Ｐゴシック"/>
      <family val="3"/>
    </font>
    <font>
      <b/>
      <sz val="18"/>
      <name val="ＭＳ Ｐゴシック"/>
      <family val="3"/>
    </font>
    <font>
      <b/>
      <sz val="16"/>
      <name val="ＭＳ Ｐゴシック"/>
      <family val="3"/>
    </font>
    <font>
      <b/>
      <sz val="14"/>
      <name val="ＭＳ Ｐゴシック"/>
      <family val="3"/>
    </font>
    <font>
      <b/>
      <sz val="12"/>
      <name val="ＭＳ Ｐゴシック"/>
      <family val="3"/>
    </font>
    <font>
      <sz val="11"/>
      <name val="ＭＳ Ｐ明朝"/>
      <family val="1"/>
    </font>
    <font>
      <sz val="6"/>
      <name val="ＭＳ Ｐ明朝"/>
      <family val="1"/>
    </font>
    <font>
      <sz val="12"/>
      <name val="ＭＳ Ｐ明朝"/>
      <family val="1"/>
    </font>
    <font>
      <sz val="10"/>
      <name val="ＭＳ Ｐ明朝"/>
      <family val="1"/>
    </font>
    <font>
      <sz val="12"/>
      <color theme="1"/>
      <name val="ＭＳ Ｐゴシック"/>
      <family val="3"/>
    </font>
    <font>
      <b/>
      <sz val="12"/>
      <color theme="1"/>
      <name val="ＭＳ Ｐゴシック"/>
      <family val="3"/>
    </font>
    <font>
      <sz val="11"/>
      <color theme="1"/>
      <name val="ＭＳ Ｐゴシック"/>
      <family val="3"/>
    </font>
    <font>
      <sz val="8"/>
      <name val="ＭＳ Ｐゴシック"/>
      <family val="3"/>
    </font>
    <font>
      <sz val="9"/>
      <name val="ＭＳ Ｐゴシック"/>
      <family val="3"/>
    </font>
    <font>
      <sz val="6"/>
      <name val="ＭＳ Ｐゴシック"/>
      <family val="3"/>
    </font>
    <font>
      <sz val="11"/>
      <name val="ＭＳ Ｐゴシック"/>
      <family val="3"/>
      <charset val="128"/>
    </font>
    <font>
      <sz val="11"/>
      <color theme="1"/>
      <name val="ＭＳ Ｐゴシック"/>
      <family val="3"/>
      <charset val="128"/>
    </font>
    <font>
      <sz val="12"/>
      <color theme="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medium">
        <color auto="1"/>
      </left>
      <right style="thin">
        <color indexed="64"/>
      </right>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auto="1"/>
      </right>
      <top style="medium">
        <color indexed="64"/>
      </top>
      <bottom/>
      <diagonal/>
    </border>
    <border>
      <left style="thin">
        <color indexed="64"/>
      </left>
      <right style="thin">
        <color auto="1"/>
      </right>
      <top/>
      <bottom/>
      <diagonal/>
    </border>
    <border>
      <left style="thin">
        <color indexed="64"/>
      </left>
      <right style="thin">
        <color auto="1"/>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3">
    <xf numFmtId="0" fontId="0" fillId="0" borderId="0"/>
    <xf numFmtId="38" fontId="14" fillId="0" borderId="0" applyFont="0" applyFill="0" applyBorder="0" applyAlignment="0" applyProtection="0"/>
    <xf numFmtId="9" fontId="14" fillId="0" borderId="0" applyFont="0" applyFill="0" applyBorder="0" applyAlignment="0" applyProtection="0"/>
  </cellStyleXfs>
  <cellXfs count="276">
    <xf numFmtId="0" fontId="0" fillId="0" borderId="0" xfId="0"/>
    <xf numFmtId="0" fontId="2" fillId="0" borderId="0" xfId="0" applyFont="1" applyFill="1"/>
    <xf numFmtId="0" fontId="3" fillId="0" borderId="0" xfId="0" applyFont="1" applyFill="1" applyAlignment="1">
      <alignment horizontal="center"/>
    </xf>
    <xf numFmtId="0" fontId="4" fillId="0" borderId="0" xfId="0" applyFont="1" applyFill="1" applyAlignment="1">
      <alignment horizontal="center"/>
    </xf>
    <xf numFmtId="49" fontId="5" fillId="0" borderId="0" xfId="0" applyNumberFormat="1" applyFont="1" applyFill="1" applyAlignment="1">
      <alignment horizontal="center"/>
    </xf>
    <xf numFmtId="0" fontId="6" fillId="0" borderId="0" xfId="0" applyFont="1" applyFill="1" applyAlignment="1">
      <alignment horizontal="center"/>
    </xf>
    <xf numFmtId="0" fontId="2" fillId="0" borderId="0" xfId="0" applyFont="1" applyFill="1" applyAlignment="1">
      <alignment horizontal="center"/>
    </xf>
    <xf numFmtId="0" fontId="2" fillId="0" borderId="0" xfId="0" applyFont="1" applyFill="1" applyBorder="1"/>
    <xf numFmtId="0" fontId="7" fillId="0" borderId="0" xfId="0" applyFont="1" applyFill="1" applyAlignment="1">
      <alignment horizontal="center"/>
    </xf>
    <xf numFmtId="49" fontId="2" fillId="0" borderId="0" xfId="0" applyNumberFormat="1" applyFont="1" applyFill="1"/>
    <xf numFmtId="0" fontId="2" fillId="0" borderId="1" xfId="0" applyFont="1" applyFill="1" applyBorder="1"/>
    <xf numFmtId="0" fontId="2" fillId="0" borderId="2" xfId="0" applyFont="1" applyFill="1" applyBorder="1"/>
    <xf numFmtId="0" fontId="2" fillId="0" borderId="3" xfId="0" applyFont="1" applyFill="1" applyBorder="1"/>
    <xf numFmtId="0" fontId="8" fillId="0" borderId="0" xfId="0" applyFont="1" applyFill="1"/>
    <xf numFmtId="0" fontId="5" fillId="0" borderId="0" xfId="0" applyFont="1" applyFill="1"/>
    <xf numFmtId="0" fontId="2" fillId="0" borderId="0" xfId="0" applyFont="1" applyFill="1" applyAlignment="1">
      <alignment horizontal="left"/>
    </xf>
    <xf numFmtId="0" fontId="8" fillId="0" borderId="0" xfId="0" applyFont="1" applyFill="1" applyAlignment="1">
      <alignment horizontal="left"/>
    </xf>
    <xf numFmtId="0" fontId="9" fillId="0" borderId="0" xfId="0" applyFont="1" applyFill="1"/>
    <xf numFmtId="0" fontId="2" fillId="0" borderId="0" xfId="0" applyFont="1" applyFill="1" applyAlignment="1">
      <alignment vertical="top"/>
    </xf>
    <xf numFmtId="0" fontId="2" fillId="0" borderId="0" xfId="0" applyFont="1" applyFill="1" applyAlignment="1">
      <alignment vertical="top" wrapText="1"/>
    </xf>
    <xf numFmtId="0" fontId="2" fillId="0" borderId="0" xfId="0" applyFont="1" applyFill="1" applyAlignment="1">
      <alignment wrapText="1"/>
    </xf>
    <xf numFmtId="176" fontId="2" fillId="0" borderId="0" xfId="0" applyNumberFormat="1" applyFont="1" applyFill="1" applyAlignment="1">
      <alignment wrapText="1"/>
    </xf>
    <xf numFmtId="49" fontId="11" fillId="0" borderId="0" xfId="0" applyNumberFormat="1" applyFont="1" applyFill="1"/>
    <xf numFmtId="49" fontId="12" fillId="0" borderId="0" xfId="0" applyNumberFormat="1" applyFont="1" applyFill="1"/>
    <xf numFmtId="49" fontId="2" fillId="0" borderId="0" xfId="0" applyNumberFormat="1" applyFont="1" applyFill="1" applyAlignment="1"/>
    <xf numFmtId="0" fontId="13" fillId="0" borderId="0" xfId="0" applyFont="1" applyFill="1"/>
    <xf numFmtId="0" fontId="2" fillId="0"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2" fillId="0" borderId="14" xfId="0" applyFont="1" applyFill="1" applyBorder="1" applyAlignment="1" applyProtection="1">
      <alignment horizontal="left" wrapText="1"/>
    </xf>
    <xf numFmtId="176" fontId="2" fillId="0" borderId="15" xfId="0" applyNumberFormat="1" applyFont="1" applyFill="1" applyBorder="1" applyAlignment="1" applyProtection="1">
      <alignment horizontal="left" wrapText="1"/>
    </xf>
    <xf numFmtId="0" fontId="2" fillId="0" borderId="16" xfId="0" applyFont="1" applyFill="1" applyBorder="1" applyAlignment="1">
      <alignment horizontal="center" vertical="center" wrapText="1"/>
    </xf>
    <xf numFmtId="0" fontId="2" fillId="0" borderId="12" xfId="0" applyFont="1" applyFill="1" applyBorder="1" applyAlignment="1" applyProtection="1">
      <alignment horizontal="center"/>
    </xf>
    <xf numFmtId="0" fontId="2" fillId="0" borderId="13" xfId="0" applyFont="1" applyFill="1" applyBorder="1" applyAlignment="1" applyProtection="1">
      <alignment horizontal="center"/>
    </xf>
    <xf numFmtId="0" fontId="2" fillId="0" borderId="17" xfId="0" applyFont="1" applyFill="1" applyBorder="1" applyAlignment="1" applyProtection="1">
      <alignment horizontal="left" wrapText="1"/>
    </xf>
    <xf numFmtId="176" fontId="2" fillId="0" borderId="18" xfId="0" applyNumberFormat="1" applyFont="1" applyFill="1" applyBorder="1" applyAlignment="1" applyProtection="1">
      <alignment horizontal="left" wrapText="1"/>
    </xf>
    <xf numFmtId="0" fontId="2" fillId="0" borderId="0" xfId="0" applyFont="1" applyFill="1" applyAlignment="1" applyProtection="1">
      <alignment horizontal="left"/>
    </xf>
    <xf numFmtId="0" fontId="2" fillId="0" borderId="19" xfId="0" applyFont="1" applyFill="1" applyBorder="1" applyAlignment="1" applyProtection="1">
      <alignment horizontal="center" vertical="center" wrapText="1"/>
    </xf>
    <xf numFmtId="177" fontId="2" fillId="2" borderId="2" xfId="1" applyNumberFormat="1" applyFont="1" applyFill="1" applyBorder="1" applyProtection="1"/>
    <xf numFmtId="177" fontId="2" fillId="2" borderId="3" xfId="1" applyNumberFormat="1" applyFont="1" applyFill="1" applyBorder="1" applyProtection="1"/>
    <xf numFmtId="177" fontId="2" fillId="0" borderId="20" xfId="0" applyNumberFormat="1" applyFont="1" applyFill="1" applyBorder="1" applyAlignment="1" applyProtection="1"/>
    <xf numFmtId="178" fontId="2" fillId="0" borderId="21" xfId="1" applyNumberFormat="1" applyFont="1" applyFill="1" applyBorder="1" applyAlignment="1" applyProtection="1"/>
    <xf numFmtId="0" fontId="2" fillId="0" borderId="22" xfId="0" applyFont="1" applyFill="1" applyBorder="1" applyAlignment="1" applyProtection="1">
      <alignment horizontal="center" vertical="center" wrapText="1"/>
    </xf>
    <xf numFmtId="177" fontId="2" fillId="0" borderId="23" xfId="0" applyNumberFormat="1" applyFont="1" applyFill="1" applyBorder="1" applyAlignment="1" applyProtection="1">
      <alignment horizontal="right"/>
    </xf>
    <xf numFmtId="177" fontId="8" fillId="0" borderId="20" xfId="1" applyNumberFormat="1" applyFont="1" applyFill="1" applyBorder="1" applyProtection="1"/>
    <xf numFmtId="177" fontId="2" fillId="2" borderId="23" xfId="1" applyNumberFormat="1" applyFont="1" applyFill="1" applyBorder="1" applyProtection="1"/>
    <xf numFmtId="177" fontId="2" fillId="0" borderId="20" xfId="1" applyNumberFormat="1" applyFont="1" applyFill="1" applyBorder="1" applyProtection="1"/>
    <xf numFmtId="177" fontId="2" fillId="2" borderId="23" xfId="0" applyNumberFormat="1" applyFont="1" applyFill="1" applyBorder="1" applyAlignment="1" applyProtection="1">
      <alignment horizontal="right"/>
    </xf>
    <xf numFmtId="0" fontId="8" fillId="0" borderId="0" xfId="0" applyFont="1" applyFill="1" applyBorder="1" applyAlignment="1" applyProtection="1">
      <alignment horizontal="left"/>
    </xf>
    <xf numFmtId="177" fontId="2" fillId="2" borderId="24" xfId="1" applyNumberFormat="1" applyFont="1" applyFill="1" applyBorder="1" applyProtection="1"/>
    <xf numFmtId="0" fontId="2" fillId="0" borderId="0" xfId="0" applyFont="1" applyFill="1" applyBorder="1" applyAlignment="1" applyProtection="1">
      <alignment horizontal="left"/>
    </xf>
    <xf numFmtId="0" fontId="8" fillId="0" borderId="0" xfId="0" applyFont="1" applyFill="1" applyBorder="1" applyAlignment="1">
      <alignment horizontal="right"/>
    </xf>
    <xf numFmtId="178" fontId="2" fillId="2" borderId="2" xfId="1" applyNumberFormat="1" applyFont="1" applyFill="1" applyBorder="1" applyProtection="1"/>
    <xf numFmtId="178" fontId="2" fillId="2" borderId="3" xfId="1" applyNumberFormat="1" applyFont="1" applyFill="1" applyBorder="1" applyProtection="1"/>
    <xf numFmtId="178" fontId="2" fillId="0" borderId="25" xfId="1" applyNumberFormat="1" applyFont="1" applyFill="1" applyBorder="1" applyProtection="1"/>
    <xf numFmtId="178" fontId="2" fillId="2" borderId="26" xfId="1" applyNumberFormat="1" applyFont="1" applyFill="1" applyBorder="1" applyProtection="1"/>
    <xf numFmtId="178" fontId="2" fillId="2" borderId="28" xfId="2" applyNumberFormat="1" applyFont="1" applyFill="1" applyBorder="1" applyProtection="1"/>
    <xf numFmtId="178" fontId="2" fillId="2" borderId="29" xfId="2" applyNumberFormat="1" applyFont="1" applyFill="1" applyBorder="1" applyProtection="1"/>
    <xf numFmtId="178" fontId="2" fillId="0" borderId="30" xfId="1" applyNumberFormat="1" applyFont="1" applyFill="1" applyBorder="1" applyProtection="1"/>
    <xf numFmtId="178" fontId="2" fillId="2" borderId="31" xfId="1" applyNumberFormat="1" applyFont="1" applyFill="1" applyBorder="1" applyAlignment="1" applyProtection="1"/>
    <xf numFmtId="0" fontId="2" fillId="0" borderId="27" xfId="0" applyFont="1" applyFill="1" applyBorder="1" applyAlignment="1" applyProtection="1">
      <alignment horizontal="center" vertical="center" wrapText="1"/>
    </xf>
    <xf numFmtId="177" fontId="2" fillId="0" borderId="28" xfId="0" applyNumberFormat="1" applyFont="1" applyFill="1" applyBorder="1" applyAlignment="1" applyProtection="1">
      <alignment horizontal="right"/>
    </xf>
    <xf numFmtId="177" fontId="2" fillId="0" borderId="29" xfId="0" applyNumberFormat="1" applyFont="1" applyFill="1" applyBorder="1" applyAlignment="1" applyProtection="1">
      <alignment horizontal="right"/>
    </xf>
    <xf numFmtId="177" fontId="2" fillId="0" borderId="30" xfId="1" applyNumberFormat="1" applyFont="1" applyFill="1" applyBorder="1" applyProtection="1"/>
    <xf numFmtId="178" fontId="2" fillId="0" borderId="32" xfId="1" applyNumberFormat="1" applyFont="1" applyFill="1" applyBorder="1" applyAlignment="1" applyProtection="1"/>
    <xf numFmtId="0" fontId="2" fillId="0" borderId="0" xfId="0" applyFont="1" applyFill="1" applyAlignment="1">
      <alignment horizontal="centerContinuous"/>
    </xf>
    <xf numFmtId="0" fontId="2" fillId="0" borderId="0" xfId="0" applyFont="1" applyFill="1" applyBorder="1" applyAlignment="1"/>
    <xf numFmtId="0" fontId="0" fillId="0" borderId="0" xfId="0" applyFont="1" applyFill="1"/>
    <xf numFmtId="0" fontId="15" fillId="0" borderId="0" xfId="0" applyFont="1" applyFill="1"/>
    <xf numFmtId="0" fontId="16" fillId="0" borderId="0" xfId="0" applyFont="1" applyFill="1"/>
    <xf numFmtId="0" fontId="17" fillId="0" borderId="20" xfId="0" applyFont="1" applyFill="1" applyBorder="1"/>
    <xf numFmtId="0" fontId="17" fillId="2" borderId="20" xfId="0" applyFont="1" applyFill="1" applyBorder="1"/>
    <xf numFmtId="0" fontId="17" fillId="0" borderId="20" xfId="0" applyFont="1" applyFill="1" applyBorder="1" applyAlignment="1"/>
    <xf numFmtId="0" fontId="17" fillId="0" borderId="20" xfId="0" applyFont="1" applyFill="1" applyBorder="1" applyAlignment="1">
      <alignment vertical="center"/>
    </xf>
    <xf numFmtId="177" fontId="2" fillId="2" borderId="20" xfId="1" applyNumberFormat="1" applyFont="1" applyFill="1" applyBorder="1" applyProtection="1"/>
    <xf numFmtId="0" fontId="17" fillId="0" borderId="0" xfId="0" applyFont="1" applyFill="1"/>
    <xf numFmtId="0" fontId="17" fillId="2" borderId="20" xfId="0" applyFont="1" applyFill="1" applyBorder="1" applyAlignment="1"/>
    <xf numFmtId="179" fontId="17" fillId="2" borderId="20" xfId="0" applyNumberFormat="1" applyFont="1" applyFill="1" applyBorder="1" applyAlignment="1"/>
    <xf numFmtId="0" fontId="0" fillId="0" borderId="20" xfId="0" applyFont="1" applyFill="1" applyBorder="1"/>
    <xf numFmtId="177" fontId="2" fillId="2" borderId="20" xfId="0" applyNumberFormat="1" applyFont="1" applyFill="1" applyBorder="1" applyAlignment="1" applyProtection="1">
      <alignment horizontal="right"/>
    </xf>
    <xf numFmtId="177" fontId="18" fillId="2" borderId="20" xfId="0" applyNumberFormat="1" applyFont="1" applyFill="1" applyBorder="1" applyAlignment="1" applyProtection="1">
      <alignment horizontal="right"/>
    </xf>
    <xf numFmtId="179" fontId="15" fillId="0" borderId="0" xfId="0" applyNumberFormat="1" applyFont="1" applyFill="1"/>
    <xf numFmtId="0" fontId="18" fillId="0" borderId="0" xfId="0" applyFont="1" applyFill="1" applyAlignment="1">
      <alignment vertical="top" wrapText="1"/>
    </xf>
    <xf numFmtId="0" fontId="18" fillId="0" borderId="0" xfId="0" applyFont="1" applyFill="1"/>
    <xf numFmtId="0" fontId="2" fillId="0" borderId="0" xfId="0" applyFont="1" applyFill="1" applyAlignment="1"/>
    <xf numFmtId="0" fontId="18" fillId="0" borderId="16" xfId="0" applyFont="1" applyFill="1" applyBorder="1" applyAlignment="1" applyProtection="1">
      <alignment horizontal="center" vertical="center" wrapText="1"/>
    </xf>
    <xf numFmtId="0" fontId="18" fillId="2" borderId="12" xfId="0" applyFont="1" applyFill="1" applyBorder="1" applyAlignment="1" applyProtection="1">
      <alignment horizontal="center"/>
    </xf>
    <xf numFmtId="0" fontId="18" fillId="2" borderId="13" xfId="0" applyFont="1" applyFill="1" applyBorder="1" applyAlignment="1" applyProtection="1">
      <alignment horizontal="center"/>
    </xf>
    <xf numFmtId="0" fontId="18" fillId="0" borderId="17" xfId="0" applyFont="1" applyFill="1" applyBorder="1" applyAlignment="1" applyProtection="1">
      <alignment horizontal="left" wrapText="1"/>
    </xf>
    <xf numFmtId="176" fontId="18" fillId="0" borderId="18" xfId="0" applyNumberFormat="1" applyFont="1" applyFill="1" applyBorder="1" applyAlignment="1" applyProtection="1">
      <alignment horizontal="left" wrapText="1"/>
    </xf>
    <xf numFmtId="0" fontId="19" fillId="0" borderId="0" xfId="0" applyFont="1" applyFill="1"/>
    <xf numFmtId="0" fontId="18" fillId="0" borderId="0" xfId="0" applyFont="1" applyFill="1" applyBorder="1"/>
    <xf numFmtId="0" fontId="18" fillId="0" borderId="16" xfId="0" applyFont="1" applyFill="1" applyBorder="1" applyAlignment="1">
      <alignment horizontal="center" vertical="center" wrapText="1"/>
    </xf>
    <xf numFmtId="0" fontId="20" fillId="0" borderId="0" xfId="0" applyFont="1" applyFill="1"/>
    <xf numFmtId="177" fontId="18" fillId="2" borderId="2" xfId="1" applyNumberFormat="1" applyFont="1" applyFill="1" applyBorder="1" applyProtection="1"/>
    <xf numFmtId="177" fontId="18" fillId="0" borderId="2" xfId="1" applyNumberFormat="1" applyFont="1" applyFill="1" applyBorder="1" applyProtection="1"/>
    <xf numFmtId="177" fontId="18" fillId="0" borderId="3" xfId="1" applyNumberFormat="1" applyFont="1" applyFill="1" applyBorder="1" applyProtection="1"/>
    <xf numFmtId="177" fontId="18" fillId="0" borderId="20" xfId="0" applyNumberFormat="1" applyFont="1" applyFill="1" applyBorder="1" applyAlignment="1" applyProtection="1"/>
    <xf numFmtId="178" fontId="18" fillId="0" borderId="26" xfId="1" applyNumberFormat="1" applyFont="1" applyFill="1" applyBorder="1" applyProtection="1"/>
    <xf numFmtId="0" fontId="18" fillId="0" borderId="0" xfId="0" applyFont="1" applyFill="1" applyAlignment="1" applyProtection="1">
      <alignment horizontal="left"/>
    </xf>
    <xf numFmtId="0" fontId="18" fillId="0" borderId="22" xfId="0" applyFont="1" applyFill="1" applyBorder="1" applyAlignment="1" applyProtection="1">
      <alignment horizontal="center" vertical="center" wrapText="1"/>
    </xf>
    <xf numFmtId="177" fontId="18" fillId="2" borderId="23" xfId="0" applyNumberFormat="1" applyFont="1" applyFill="1" applyBorder="1" applyAlignment="1" applyProtection="1">
      <alignment horizontal="right"/>
    </xf>
    <xf numFmtId="177" fontId="18" fillId="0" borderId="20" xfId="1" applyNumberFormat="1" applyFont="1" applyFill="1" applyBorder="1" applyProtection="1"/>
    <xf numFmtId="177" fontId="18" fillId="2" borderId="3" xfId="1" applyNumberFormat="1" applyFont="1" applyFill="1" applyBorder="1" applyProtection="1"/>
    <xf numFmtId="178" fontId="18" fillId="0" borderId="21" xfId="1" applyNumberFormat="1" applyFont="1" applyFill="1" applyBorder="1" applyAlignment="1" applyProtection="1"/>
    <xf numFmtId="177" fontId="18" fillId="2" borderId="2" xfId="0" applyNumberFormat="1" applyFont="1" applyFill="1" applyBorder="1" applyAlignment="1" applyProtection="1">
      <alignment horizontal="right"/>
    </xf>
    <xf numFmtId="0" fontId="8" fillId="0" borderId="0" xfId="0" applyFont="1" applyFill="1" applyBorder="1"/>
    <xf numFmtId="0" fontId="18" fillId="0" borderId="27" xfId="0" applyFont="1" applyFill="1" applyBorder="1" applyAlignment="1" applyProtection="1">
      <alignment horizontal="center" vertical="center" wrapText="1"/>
    </xf>
    <xf numFmtId="177" fontId="18" fillId="2" borderId="28" xfId="0" applyNumberFormat="1" applyFont="1" applyFill="1" applyBorder="1" applyAlignment="1" applyProtection="1">
      <alignment horizontal="right"/>
    </xf>
    <xf numFmtId="177" fontId="18" fillId="0" borderId="30" xfId="1" applyNumberFormat="1" applyFont="1" applyFill="1" applyBorder="1" applyProtection="1"/>
    <xf numFmtId="178" fontId="18" fillId="0" borderId="31" xfId="1" applyNumberFormat="1" applyFont="1" applyFill="1" applyBorder="1" applyAlignment="1" applyProtection="1"/>
    <xf numFmtId="177" fontId="18" fillId="0" borderId="0" xfId="0" applyNumberFormat="1" applyFont="1" applyFill="1"/>
    <xf numFmtId="178" fontId="18" fillId="2" borderId="2" xfId="0" applyNumberFormat="1" applyFont="1" applyFill="1" applyBorder="1" applyProtection="1"/>
    <xf numFmtId="178" fontId="18" fillId="0" borderId="2" xfId="0" applyNumberFormat="1" applyFont="1" applyFill="1" applyBorder="1" applyProtection="1"/>
    <xf numFmtId="178" fontId="18" fillId="0" borderId="20" xfId="1" applyNumberFormat="1" applyFont="1" applyFill="1" applyBorder="1" applyProtection="1"/>
    <xf numFmtId="178" fontId="18" fillId="2" borderId="28" xfId="0" applyNumberFormat="1" applyFont="1" applyFill="1" applyBorder="1" applyProtection="1"/>
    <xf numFmtId="178" fontId="18" fillId="0" borderId="28" xfId="0" applyNumberFormat="1" applyFont="1" applyFill="1" applyBorder="1" applyProtection="1"/>
    <xf numFmtId="178" fontId="18" fillId="0" borderId="30" xfId="1" applyNumberFormat="1" applyFont="1" applyFill="1" applyBorder="1" applyProtection="1"/>
    <xf numFmtId="178" fontId="18" fillId="0" borderId="32" xfId="1" applyNumberFormat="1" applyFont="1" applyFill="1" applyBorder="1" applyProtection="1"/>
    <xf numFmtId="0" fontId="18" fillId="0" borderId="0" xfId="0" applyFont="1" applyFill="1" applyBorder="1" applyAlignment="1">
      <alignment vertical="top" wrapText="1"/>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horizontal="center"/>
    </xf>
    <xf numFmtId="0" fontId="8" fillId="0" borderId="13" xfId="0" applyFont="1" applyFill="1" applyBorder="1" applyAlignment="1" applyProtection="1">
      <alignment horizontal="center"/>
    </xf>
    <xf numFmtId="0" fontId="8" fillId="0" borderId="14" xfId="0" applyFont="1" applyFill="1" applyBorder="1" applyAlignment="1" applyProtection="1">
      <alignment horizontal="left" wrapText="1"/>
    </xf>
    <xf numFmtId="176" fontId="8" fillId="0" borderId="15" xfId="0" applyNumberFormat="1" applyFont="1" applyFill="1" applyBorder="1" applyAlignment="1" applyProtection="1">
      <alignment horizontal="left" wrapText="1"/>
    </xf>
    <xf numFmtId="0" fontId="8" fillId="0" borderId="16" xfId="0" applyFont="1" applyFill="1" applyBorder="1" applyAlignment="1">
      <alignment horizontal="center" vertical="center" wrapText="1"/>
    </xf>
    <xf numFmtId="0" fontId="8" fillId="0" borderId="17" xfId="0" applyFont="1" applyFill="1" applyBorder="1" applyAlignment="1" applyProtection="1">
      <alignment horizontal="left" wrapText="1"/>
    </xf>
    <xf numFmtId="176" fontId="8" fillId="0" borderId="18" xfId="0" applyNumberFormat="1" applyFont="1" applyFill="1" applyBorder="1" applyAlignment="1" applyProtection="1">
      <alignment horizontal="left" wrapText="1"/>
    </xf>
    <xf numFmtId="0" fontId="8" fillId="0" borderId="19" xfId="0" applyFont="1" applyFill="1" applyBorder="1" applyAlignment="1" applyProtection="1">
      <alignment horizontal="center" vertical="center" wrapText="1"/>
    </xf>
    <xf numFmtId="177" fontId="2" fillId="0" borderId="2" xfId="1" applyNumberFormat="1" applyFont="1" applyFill="1" applyBorder="1" applyProtection="1"/>
    <xf numFmtId="177" fontId="2" fillId="0" borderId="3" xfId="1" applyNumberFormat="1" applyFont="1" applyFill="1" applyBorder="1" applyProtection="1"/>
    <xf numFmtId="178" fontId="2" fillId="0" borderId="26" xfId="0" applyNumberFormat="1" applyFont="1" applyFill="1" applyBorder="1" applyAlignment="1" applyProtection="1"/>
    <xf numFmtId="0" fontId="8" fillId="0" borderId="22" xfId="0" applyFont="1" applyFill="1" applyBorder="1" applyAlignment="1" applyProtection="1">
      <alignment horizontal="center" vertical="center" wrapText="1"/>
    </xf>
    <xf numFmtId="0" fontId="8" fillId="0" borderId="22" xfId="0" applyFont="1" applyFill="1" applyBorder="1" applyAlignment="1" applyProtection="1">
      <alignment horizontal="left" vertical="center" wrapText="1"/>
    </xf>
    <xf numFmtId="177" fontId="2" fillId="0" borderId="23" xfId="1" applyNumberFormat="1" applyFont="1" applyFill="1" applyBorder="1" applyProtection="1"/>
    <xf numFmtId="177" fontId="2" fillId="0" borderId="24" xfId="1" applyNumberFormat="1" applyFont="1" applyFill="1" applyBorder="1" applyProtection="1"/>
    <xf numFmtId="0" fontId="8" fillId="0" borderId="19" xfId="0" applyFont="1" applyFill="1" applyBorder="1" applyAlignment="1" applyProtection="1">
      <alignment vertical="center" wrapText="1"/>
    </xf>
    <xf numFmtId="178" fontId="2" fillId="0" borderId="2" xfId="1" applyNumberFormat="1" applyFont="1" applyFill="1" applyBorder="1" applyProtection="1"/>
    <xf numFmtId="178" fontId="2" fillId="0" borderId="20" xfId="0" applyNumberFormat="1" applyFont="1" applyFill="1" applyBorder="1" applyAlignment="1" applyProtection="1"/>
    <xf numFmtId="0" fontId="8" fillId="0" borderId="27" xfId="0" applyFont="1" applyFill="1" applyBorder="1" applyAlignment="1" applyProtection="1">
      <alignment vertical="center" wrapText="1"/>
    </xf>
    <xf numFmtId="178" fontId="2" fillId="0" borderId="28" xfId="2" applyNumberFormat="1" applyFont="1" applyFill="1" applyBorder="1" applyProtection="1"/>
    <xf numFmtId="178" fontId="2" fillId="0" borderId="30" xfId="0" applyNumberFormat="1" applyFont="1" applyFill="1" applyBorder="1" applyAlignment="1" applyProtection="1"/>
    <xf numFmtId="177" fontId="2" fillId="0" borderId="2" xfId="0" applyNumberFormat="1" applyFont="1" applyFill="1" applyBorder="1" applyAlignment="1" applyProtection="1">
      <alignment horizontal="right"/>
    </xf>
    <xf numFmtId="177" fontId="2" fillId="0" borderId="3" xfId="0" applyNumberFormat="1" applyFont="1" applyFill="1" applyBorder="1" applyAlignment="1" applyProtection="1">
      <alignment horizontal="right"/>
    </xf>
    <xf numFmtId="177" fontId="2" fillId="0" borderId="0" xfId="1" applyNumberFormat="1" applyFont="1" applyFill="1" applyBorder="1" applyProtection="1"/>
    <xf numFmtId="0" fontId="2" fillId="0" borderId="34" xfId="0" applyFont="1" applyFill="1" applyBorder="1" applyAlignment="1" applyProtection="1">
      <alignment horizontal="center" vertical="center" wrapText="1"/>
    </xf>
    <xf numFmtId="177" fontId="2" fillId="0" borderId="0" xfId="0" applyNumberFormat="1" applyFont="1" applyFill="1" applyBorder="1" applyAlignment="1" applyProtection="1">
      <alignment horizontal="right"/>
    </xf>
    <xf numFmtId="177" fontId="8" fillId="0" borderId="30" xfId="1" applyNumberFormat="1" applyFont="1" applyFill="1" applyBorder="1" applyProtection="1"/>
    <xf numFmtId="178" fontId="2" fillId="0" borderId="31" xfId="1" applyNumberFormat="1" applyFont="1" applyFill="1" applyBorder="1" applyAlignment="1" applyProtection="1"/>
    <xf numFmtId="0" fontId="2" fillId="0" borderId="16" xfId="0" applyFont="1" applyFill="1" applyBorder="1" applyAlignment="1" applyProtection="1">
      <alignment horizontal="center" vertical="center" wrapText="1"/>
    </xf>
    <xf numFmtId="0" fontId="18" fillId="0" borderId="13" xfId="0" applyFont="1" applyFill="1" applyBorder="1" applyAlignment="1" applyProtection="1">
      <alignment horizontal="left" wrapText="1"/>
    </xf>
    <xf numFmtId="180" fontId="18" fillId="2" borderId="2" xfId="0" applyNumberFormat="1" applyFont="1" applyFill="1" applyBorder="1" applyAlignment="1">
      <alignment horizontal="right"/>
    </xf>
    <xf numFmtId="180" fontId="18" fillId="2" borderId="3" xfId="0" applyNumberFormat="1" applyFont="1" applyFill="1" applyBorder="1" applyAlignment="1">
      <alignment horizontal="right"/>
    </xf>
    <xf numFmtId="178" fontId="2" fillId="0" borderId="0" xfId="0" applyNumberFormat="1" applyFont="1" applyFill="1" applyBorder="1" applyProtection="1"/>
    <xf numFmtId="0" fontId="9" fillId="0" borderId="20" xfId="0" applyFont="1" applyFill="1" applyBorder="1" applyAlignment="1">
      <alignment vertical="top" wrapText="1"/>
    </xf>
    <xf numFmtId="0" fontId="9" fillId="0" borderId="20" xfId="0" applyFont="1" applyFill="1" applyBorder="1"/>
    <xf numFmtId="180" fontId="18" fillId="2" borderId="2" xfId="0" applyNumberFormat="1" applyFont="1" applyFill="1" applyBorder="1"/>
    <xf numFmtId="180" fontId="18" fillId="2" borderId="3" xfId="0" applyNumberFormat="1" applyFont="1" applyFill="1" applyBorder="1"/>
    <xf numFmtId="180" fontId="9" fillId="0" borderId="20" xfId="0" applyNumberFormat="1" applyFont="1" applyFill="1" applyBorder="1"/>
    <xf numFmtId="0" fontId="2" fillId="0" borderId="22" xfId="0" applyFont="1" applyFill="1" applyBorder="1" applyAlignment="1" applyProtection="1">
      <alignment horizontal="center" vertical="top" wrapText="1"/>
    </xf>
    <xf numFmtId="0" fontId="2" fillId="0" borderId="27" xfId="0" applyFont="1" applyFill="1" applyBorder="1" applyAlignment="1" applyProtection="1">
      <alignment horizontal="left" vertical="top" wrapText="1"/>
    </xf>
    <xf numFmtId="181" fontId="18" fillId="2" borderId="28" xfId="0" applyNumberFormat="1" applyFont="1" applyFill="1" applyBorder="1"/>
    <xf numFmtId="181" fontId="18" fillId="2" borderId="29" xfId="0" applyNumberFormat="1" applyFont="1" applyFill="1" applyBorder="1"/>
    <xf numFmtId="0" fontId="18" fillId="0" borderId="14" xfId="0" applyFont="1" applyFill="1" applyBorder="1" applyAlignment="1" applyProtection="1">
      <alignment horizontal="left" wrapText="1"/>
    </xf>
    <xf numFmtId="49" fontId="18" fillId="0" borderId="0" xfId="0" applyNumberFormat="1" applyFont="1" applyFill="1"/>
    <xf numFmtId="0" fontId="2" fillId="0" borderId="19" xfId="0" applyFont="1" applyFill="1" applyBorder="1" applyAlignment="1" applyProtection="1">
      <alignment horizontal="center" vertical="top" wrapText="1"/>
    </xf>
    <xf numFmtId="0" fontId="2" fillId="0" borderId="13" xfId="0" applyFont="1" applyFill="1" applyBorder="1" applyAlignment="1" applyProtection="1">
      <alignment horizontal="left" wrapText="1"/>
    </xf>
    <xf numFmtId="0" fontId="21" fillId="0" borderId="0" xfId="0" applyFont="1" applyFill="1"/>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178" fontId="2" fillId="0" borderId="26" xfId="1" applyNumberFormat="1" applyFont="1" applyFill="1" applyBorder="1" applyProtection="1"/>
    <xf numFmtId="177" fontId="2" fillId="2" borderId="2" xfId="0" applyNumberFormat="1" applyFont="1" applyFill="1" applyBorder="1" applyAlignment="1" applyProtection="1">
      <alignment vertical="center"/>
    </xf>
    <xf numFmtId="177" fontId="2" fillId="2" borderId="3" xfId="0" applyNumberFormat="1" applyFont="1" applyFill="1" applyBorder="1" applyAlignment="1" applyProtection="1">
      <alignment vertical="center"/>
    </xf>
    <xf numFmtId="0" fontId="17" fillId="0" borderId="20" xfId="0" applyFont="1" applyFill="1" applyBorder="1" applyAlignment="1" applyProtection="1">
      <alignment horizontal="left"/>
    </xf>
    <xf numFmtId="177" fontId="18" fillId="2" borderId="2" xfId="1" applyNumberFormat="1" applyFont="1" applyFill="1" applyBorder="1" applyAlignment="1" applyProtection="1">
      <alignment vertical="center"/>
    </xf>
    <xf numFmtId="177" fontId="9" fillId="0" borderId="20" xfId="1" applyNumberFormat="1" applyFont="1" applyFill="1" applyBorder="1" applyProtection="1"/>
    <xf numFmtId="0" fontId="21" fillId="0" borderId="0" xfId="0" applyFont="1" applyFill="1" applyAlignment="1">
      <alignment vertical="center"/>
    </xf>
    <xf numFmtId="0" fontId="2" fillId="0" borderId="24" xfId="0" applyFont="1" applyFill="1" applyBorder="1" applyAlignment="1" applyProtection="1">
      <alignment horizontal="center" vertical="center" wrapText="1"/>
    </xf>
    <xf numFmtId="0" fontId="8" fillId="0" borderId="0" xfId="0" applyFont="1" applyFill="1" applyAlignment="1">
      <alignment vertical="center"/>
    </xf>
    <xf numFmtId="181" fontId="9" fillId="0" borderId="20" xfId="0" applyNumberFormat="1" applyFont="1" applyFill="1" applyBorder="1"/>
    <xf numFmtId="0" fontId="8" fillId="0" borderId="24" xfId="0" applyFont="1" applyFill="1" applyBorder="1" applyAlignment="1" applyProtection="1">
      <alignment horizontal="center" vertical="center" wrapText="1"/>
    </xf>
    <xf numFmtId="179" fontId="8" fillId="0" borderId="0" xfId="0" applyNumberFormat="1" applyFont="1" applyFill="1"/>
    <xf numFmtId="0" fontId="2" fillId="0" borderId="0" xfId="0" applyFont="1" applyFill="1" applyBorder="1" applyAlignment="1">
      <alignment horizontal="right"/>
    </xf>
    <xf numFmtId="0" fontId="8" fillId="0" borderId="27" xfId="0" applyFont="1" applyFill="1" applyBorder="1" applyAlignment="1" applyProtection="1">
      <alignment horizontal="center" vertical="center" wrapText="1"/>
    </xf>
    <xf numFmtId="178" fontId="2" fillId="0" borderId="32" xfId="1" applyNumberFormat="1" applyFont="1" applyFill="1" applyBorder="1" applyProtection="1"/>
    <xf numFmtId="177" fontId="2" fillId="2" borderId="39" xfId="0" applyNumberFormat="1" applyFont="1" applyFill="1" applyBorder="1" applyAlignment="1" applyProtection="1">
      <alignment vertical="center"/>
    </xf>
    <xf numFmtId="177" fontId="18" fillId="2" borderId="39" xfId="0" applyNumberFormat="1" applyFont="1" applyFill="1" applyBorder="1" applyAlignment="1" applyProtection="1">
      <alignment vertical="center"/>
    </xf>
    <xf numFmtId="177" fontId="2" fillId="2" borderId="40" xfId="0" applyNumberFormat="1" applyFont="1" applyFill="1" applyBorder="1" applyAlignment="1" applyProtection="1">
      <alignment vertical="center"/>
    </xf>
    <xf numFmtId="0" fontId="22" fillId="0" borderId="0" xfId="0" applyFont="1" applyFill="1"/>
    <xf numFmtId="0" fontId="2" fillId="0" borderId="0" xfId="0" applyFont="1" applyFill="1" applyAlignment="1">
      <alignment horizontal="right"/>
    </xf>
    <xf numFmtId="178" fontId="2" fillId="2" borderId="42" xfId="0" applyNumberFormat="1" applyFont="1" applyFill="1" applyBorder="1" applyAlignment="1" applyProtection="1">
      <alignment vertical="center"/>
    </xf>
    <xf numFmtId="178" fontId="2" fillId="0" borderId="10" xfId="1" applyNumberFormat="1" applyFont="1" applyFill="1" applyBorder="1" applyProtection="1"/>
    <xf numFmtId="182" fontId="2" fillId="0" borderId="0" xfId="0" applyNumberFormat="1" applyFont="1" applyFill="1"/>
    <xf numFmtId="0" fontId="18" fillId="0" borderId="0" xfId="0" applyFont="1" applyFill="1" applyAlignment="1">
      <alignment vertical="top"/>
    </xf>
    <xf numFmtId="0" fontId="2" fillId="0" borderId="42" xfId="0" applyFont="1" applyFill="1" applyBorder="1"/>
    <xf numFmtId="49" fontId="18" fillId="0" borderId="0" xfId="0" applyNumberFormat="1" applyFont="1" applyFill="1" applyAlignment="1"/>
    <xf numFmtId="0" fontId="18" fillId="0" borderId="0" xfId="0" applyFont="1" applyFill="1" applyAlignment="1"/>
    <xf numFmtId="0" fontId="18" fillId="2" borderId="44" xfId="0" applyFont="1" applyFill="1" applyBorder="1" applyAlignment="1" applyProtection="1">
      <alignment horizontal="center"/>
    </xf>
    <xf numFmtId="183" fontId="18" fillId="2" borderId="2" xfId="0" applyNumberFormat="1" applyFont="1" applyFill="1" applyBorder="1" applyAlignment="1">
      <alignment horizontal="right"/>
    </xf>
    <xf numFmtId="183" fontId="18" fillId="2" borderId="3" xfId="0" applyNumberFormat="1" applyFont="1" applyFill="1" applyBorder="1" applyAlignment="1">
      <alignment horizontal="right"/>
    </xf>
    <xf numFmtId="177" fontId="18" fillId="0" borderId="20" xfId="0" applyNumberFormat="1" applyFont="1" applyFill="1" applyBorder="1" applyAlignment="1" applyProtection="1">
      <alignment horizontal="right"/>
    </xf>
    <xf numFmtId="184" fontId="18" fillId="2" borderId="2" xfId="0" applyNumberFormat="1" applyFont="1" applyFill="1" applyBorder="1" applyAlignment="1">
      <alignment horizontal="right"/>
    </xf>
    <xf numFmtId="184" fontId="18" fillId="2" borderId="3" xfId="0" applyNumberFormat="1" applyFont="1" applyFill="1" applyBorder="1" applyAlignment="1">
      <alignment horizontal="right"/>
    </xf>
    <xf numFmtId="178" fontId="18" fillId="0" borderId="45" xfId="1" applyNumberFormat="1" applyFont="1" applyFill="1" applyBorder="1" applyProtection="1"/>
    <xf numFmtId="0" fontId="20" fillId="0" borderId="0" xfId="0" applyFont="1" applyFill="1" applyBorder="1" applyAlignment="1" applyProtection="1">
      <alignment horizontal="left"/>
    </xf>
    <xf numFmtId="178" fontId="18" fillId="2" borderId="3" xfId="0" applyNumberFormat="1" applyFont="1" applyFill="1" applyBorder="1" applyProtection="1"/>
    <xf numFmtId="178" fontId="18" fillId="0" borderId="21" xfId="1" applyNumberFormat="1" applyFont="1" applyFill="1" applyBorder="1" applyProtection="1"/>
    <xf numFmtId="0" fontId="2" fillId="0" borderId="22" xfId="0" applyFont="1" applyFill="1" applyBorder="1" applyAlignment="1" applyProtection="1">
      <alignment horizontal="left" vertical="center" wrapText="1"/>
    </xf>
    <xf numFmtId="178" fontId="18" fillId="2" borderId="2" xfId="0" applyNumberFormat="1" applyFont="1" applyFill="1" applyBorder="1" applyAlignment="1" applyProtection="1"/>
    <xf numFmtId="180" fontId="18" fillId="2" borderId="28" xfId="0" applyNumberFormat="1" applyFont="1" applyFill="1" applyBorder="1" applyAlignment="1">
      <alignment horizontal="right"/>
    </xf>
    <xf numFmtId="180" fontId="18" fillId="2" borderId="29" xfId="0" applyNumberFormat="1" applyFont="1" applyFill="1" applyBorder="1" applyAlignment="1">
      <alignment horizontal="right"/>
    </xf>
    <xf numFmtId="178" fontId="18" fillId="0" borderId="46" xfId="1" applyNumberFormat="1" applyFont="1" applyFill="1" applyBorder="1" applyProtection="1"/>
    <xf numFmtId="177" fontId="18" fillId="2" borderId="28" xfId="1" applyNumberFormat="1" applyFont="1" applyFill="1" applyBorder="1" applyProtection="1"/>
    <xf numFmtId="177" fontId="18" fillId="2" borderId="29" xfId="1" applyNumberFormat="1" applyFont="1" applyFill="1" applyBorder="1" applyProtection="1"/>
    <xf numFmtId="178" fontId="18" fillId="0" borderId="32" xfId="1" applyNumberFormat="1" applyFont="1" applyFill="1" applyBorder="1" applyAlignment="1" applyProtection="1">
      <alignment horizontal="right"/>
    </xf>
    <xf numFmtId="0" fontId="2" fillId="0" borderId="22" xfId="0" applyFont="1" applyFill="1" applyBorder="1" applyAlignment="1" applyProtection="1">
      <alignment horizontal="center" vertical="top"/>
    </xf>
    <xf numFmtId="0" fontId="24" fillId="0" borderId="19"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0" fontId="24" fillId="0" borderId="19" xfId="0" applyFont="1" applyFill="1" applyBorder="1" applyAlignment="1" applyProtection="1">
      <alignment horizontal="left" vertical="center" wrapText="1"/>
    </xf>
    <xf numFmtId="0" fontId="24" fillId="0" borderId="27" xfId="0" applyFont="1" applyFill="1" applyBorder="1" applyAlignment="1" applyProtection="1">
      <alignment horizontal="left" vertical="center" wrapText="1"/>
    </xf>
    <xf numFmtId="0" fontId="20" fillId="0" borderId="22"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19" xfId="0" applyFont="1" applyFill="1" applyBorder="1" applyAlignment="1" applyProtection="1">
      <alignment horizontal="left" vertical="top" wrapText="1"/>
    </xf>
    <xf numFmtId="0" fontId="25" fillId="0" borderId="27" xfId="0" applyFont="1" applyFill="1" applyBorder="1" applyAlignment="1" applyProtection="1">
      <alignment horizontal="left" vertical="top" wrapText="1"/>
    </xf>
    <xf numFmtId="0" fontId="8" fillId="0" borderId="47" xfId="0" applyFont="1" applyFill="1" applyBorder="1" applyAlignment="1" applyProtection="1">
      <alignment horizontal="center" vertical="top" wrapText="1"/>
    </xf>
    <xf numFmtId="178" fontId="18" fillId="2" borderId="42" xfId="0" applyNumberFormat="1" applyFont="1" applyFill="1" applyBorder="1" applyProtection="1"/>
    <xf numFmtId="178" fontId="18" fillId="2" borderId="43" xfId="1" applyNumberFormat="1" applyFont="1" applyFill="1" applyBorder="1" applyProtection="1"/>
    <xf numFmtId="0" fontId="8" fillId="0" borderId="19" xfId="0" applyFont="1" applyFill="1" applyBorder="1" applyAlignment="1" applyProtection="1">
      <alignment horizontal="center" vertical="top" wrapText="1"/>
    </xf>
    <xf numFmtId="178" fontId="18" fillId="2" borderId="39" xfId="0" applyNumberFormat="1" applyFont="1" applyFill="1" applyBorder="1" applyProtection="1"/>
    <xf numFmtId="0" fontId="20" fillId="0" borderId="16" xfId="0" applyFont="1" applyFill="1" applyBorder="1" applyAlignment="1" applyProtection="1">
      <alignment horizontal="center" vertical="center" wrapText="1"/>
    </xf>
    <xf numFmtId="0" fontId="25" fillId="0" borderId="27" xfId="0" applyFont="1" applyFill="1" applyBorder="1" applyAlignment="1" applyProtection="1">
      <alignment horizontal="center" vertical="center" wrapText="1"/>
    </xf>
    <xf numFmtId="0" fontId="24" fillId="0" borderId="4" xfId="0" applyFont="1" applyFill="1" applyBorder="1" applyAlignment="1">
      <alignment vertical="center"/>
    </xf>
    <xf numFmtId="0" fontId="24" fillId="0" borderId="9" xfId="0" applyFont="1" applyFill="1" applyBorder="1" applyAlignment="1">
      <alignment vertical="center"/>
    </xf>
    <xf numFmtId="0" fontId="24" fillId="0" borderId="5" xfId="0" applyFont="1" applyFill="1" applyBorder="1" applyAlignment="1">
      <alignment vertical="center"/>
    </xf>
    <xf numFmtId="0" fontId="24" fillId="0" borderId="10" xfId="0" applyFont="1" applyFill="1" applyBorder="1" applyAlignment="1">
      <alignment vertical="center"/>
    </xf>
    <xf numFmtId="0" fontId="24" fillId="0" borderId="5" xfId="0" applyFont="1" applyFill="1" applyBorder="1" applyAlignment="1">
      <alignment vertical="center" wrapText="1"/>
    </xf>
    <xf numFmtId="0" fontId="24" fillId="0" borderId="30" xfId="0" applyFont="1" applyBorder="1" applyAlignment="1">
      <alignment vertical="center" wrapText="1"/>
    </xf>
    <xf numFmtId="0" fontId="24" fillId="0" borderId="8" xfId="0" applyFont="1" applyFill="1" applyBorder="1" applyAlignment="1">
      <alignment vertical="center"/>
    </xf>
    <xf numFmtId="0" fontId="24" fillId="0" borderId="32" xfId="0" applyFont="1" applyBorder="1" applyAlignment="1">
      <alignment vertical="center" wrapText="1"/>
    </xf>
    <xf numFmtId="0" fontId="2" fillId="0" borderId="0" xfId="0" applyFont="1"/>
    <xf numFmtId="0" fontId="8" fillId="0" borderId="12" xfId="0" applyFont="1" applyBorder="1" applyAlignment="1">
      <alignment horizontal="center"/>
    </xf>
    <xf numFmtId="177" fontId="2" fillId="0" borderId="39" xfId="1" applyNumberFormat="1" applyFont="1" applyFill="1" applyBorder="1" applyProtection="1"/>
    <xf numFmtId="177" fontId="2" fillId="0" borderId="23" xfId="0" applyNumberFormat="1" applyFont="1" applyBorder="1" applyAlignment="1">
      <alignment horizontal="right"/>
    </xf>
    <xf numFmtId="178" fontId="2" fillId="0" borderId="39" xfId="1" applyNumberFormat="1" applyFont="1" applyFill="1" applyBorder="1" applyProtection="1"/>
    <xf numFmtId="0" fontId="1" fillId="0" borderId="0" xfId="0" applyFont="1"/>
    <xf numFmtId="177" fontId="2" fillId="0" borderId="39" xfId="0" applyNumberFormat="1" applyFont="1" applyBorder="1" applyAlignment="1">
      <alignment horizontal="right"/>
    </xf>
    <xf numFmtId="177" fontId="2" fillId="0" borderId="0" xfId="0" applyNumberFormat="1" applyFont="1" applyAlignment="1">
      <alignment horizontal="right"/>
    </xf>
    <xf numFmtId="177" fontId="2" fillId="0" borderId="28" xfId="0" applyNumberFormat="1" applyFont="1" applyBorder="1" applyAlignment="1">
      <alignment horizontal="right"/>
    </xf>
    <xf numFmtId="178" fontId="18" fillId="0" borderId="26" xfId="0" applyNumberFormat="1" applyFont="1" applyFill="1" applyBorder="1" applyAlignment="1" applyProtection="1">
      <alignment horizontal="right"/>
    </xf>
    <xf numFmtId="176" fontId="18" fillId="0" borderId="8" xfId="0" applyNumberFormat="1" applyFont="1" applyFill="1" applyBorder="1" applyAlignment="1" applyProtection="1">
      <alignment horizontal="left" wrapText="1"/>
    </xf>
    <xf numFmtId="49" fontId="27" fillId="0" borderId="0" xfId="0" applyNumberFormat="1" applyFont="1" applyFill="1"/>
    <xf numFmtId="0" fontId="7" fillId="0" borderId="0" xfId="0" applyFont="1" applyFill="1" applyAlignment="1">
      <alignment horizontal="center"/>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48" xfId="0" applyFont="1" applyBorder="1" applyAlignment="1">
      <alignment vertical="center" wrapText="1"/>
    </xf>
    <xf numFmtId="0" fontId="24" fillId="0" borderId="29" xfId="0" applyFont="1" applyBorder="1" applyAlignment="1">
      <alignment vertical="center" wrapText="1"/>
    </xf>
    <xf numFmtId="0" fontId="7" fillId="0" borderId="0" xfId="0" applyFont="1" applyFill="1" applyAlignment="1">
      <alignment horizontal="center" vertical="center"/>
    </xf>
    <xf numFmtId="49" fontId="10" fillId="0" borderId="0" xfId="0" applyNumberFormat="1" applyFont="1" applyFill="1" applyAlignment="1">
      <alignment horizontal="center"/>
    </xf>
    <xf numFmtId="0" fontId="20" fillId="0" borderId="33" xfId="0" applyFont="1" applyFill="1" applyBorder="1" applyAlignment="1">
      <alignment horizontal="center"/>
    </xf>
    <xf numFmtId="0" fontId="2" fillId="0" borderId="38"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図２　教員１人当たり児童数と１学級当たり児童数</a:t>
            </a:r>
          </a:p>
        </c:rich>
      </c:tx>
      <c:layout>
        <c:manualLayout>
          <c:xMode val="edge"/>
          <c:yMode val="edge"/>
          <c:x val="0.14452604639373348"/>
          <c:y val="2.0101138384094951E-2"/>
        </c:manualLayout>
      </c:layout>
      <c:overlay val="0"/>
      <c:spPr>
        <a:noFill/>
        <a:ln w="25400">
          <a:noFill/>
        </a:ln>
      </c:spPr>
    </c:title>
    <c:autoTitleDeleted val="0"/>
    <c:plotArea>
      <c:layout>
        <c:manualLayout>
          <c:layoutTarget val="inner"/>
          <c:xMode val="edge"/>
          <c:yMode val="edge"/>
          <c:x val="0.11467907032305752"/>
          <c:y val="0.15326633165829143"/>
          <c:w val="0.65902239078983715"/>
          <c:h val="0.73618090452261309"/>
        </c:manualLayout>
      </c:layout>
      <c:barChart>
        <c:barDir val="col"/>
        <c:grouping val="clustered"/>
        <c:varyColors val="0"/>
        <c:ser>
          <c:idx val="0"/>
          <c:order val="0"/>
          <c:tx>
            <c:strRef>
              <c:f>'- ２ - '!$C$31</c:f>
              <c:strCache>
                <c:ptCount val="1"/>
                <c:pt idx="0">
                  <c:v>教員１人当たり児童数</c:v>
                </c:pt>
              </c:strCache>
            </c:strRef>
          </c:tx>
          <c:spPr>
            <a:solidFill>
              <a:srgbClr val="8080FF"/>
            </a:solidFill>
            <a:ln w="12700">
              <a:solidFill>
                <a:srgbClr val="000000"/>
              </a:solidFill>
              <a:prstDash val="solid"/>
            </a:ln>
          </c:spPr>
          <c:invertIfNegative val="0"/>
          <c:cat>
            <c:strRef>
              <c:f>'- ２ - '!$D$30:$H$30</c:f>
              <c:strCache>
                <c:ptCount val="5"/>
                <c:pt idx="0">
                  <c:v>R３</c:v>
                </c:pt>
                <c:pt idx="1">
                  <c:v>R４</c:v>
                </c:pt>
                <c:pt idx="2">
                  <c:v>R５</c:v>
                </c:pt>
                <c:pt idx="3">
                  <c:v>R６</c:v>
                </c:pt>
                <c:pt idx="4">
                  <c:v>R７</c:v>
                </c:pt>
              </c:strCache>
            </c:strRef>
          </c:cat>
          <c:val>
            <c:numRef>
              <c:f>'- ２ - '!$D$31:$H$31</c:f>
              <c:numCache>
                <c:formatCode>0.0_ </c:formatCode>
                <c:ptCount val="5"/>
                <c:pt idx="0">
                  <c:v>12.6</c:v>
                </c:pt>
                <c:pt idx="1">
                  <c:v>12.5</c:v>
                </c:pt>
                <c:pt idx="2">
                  <c:v>12.3</c:v>
                </c:pt>
                <c:pt idx="3">
                  <c:v>12.1</c:v>
                </c:pt>
                <c:pt idx="4">
                  <c:v>12.1</c:v>
                </c:pt>
              </c:numCache>
            </c:numRef>
          </c:val>
          <c:extLst>
            <c:ext xmlns:c16="http://schemas.microsoft.com/office/drawing/2014/chart" uri="{C3380CC4-5D6E-409C-BE32-E72D297353CC}">
              <c16:uniqueId val="{00000000-ADAF-40FC-9748-DBE81B38872B}"/>
            </c:ext>
          </c:extLst>
        </c:ser>
        <c:ser>
          <c:idx val="1"/>
          <c:order val="1"/>
          <c:tx>
            <c:strRef>
              <c:f>'- ２ - '!$C$32</c:f>
              <c:strCache>
                <c:ptCount val="1"/>
                <c:pt idx="0">
                  <c:v>１学級当たり児童数</c:v>
                </c:pt>
              </c:strCache>
            </c:strRef>
          </c:tx>
          <c:spPr>
            <a:pattFill prst="dk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 ２ - '!$D$30:$H$30</c:f>
              <c:strCache>
                <c:ptCount val="5"/>
                <c:pt idx="0">
                  <c:v>R３</c:v>
                </c:pt>
                <c:pt idx="1">
                  <c:v>R４</c:v>
                </c:pt>
                <c:pt idx="2">
                  <c:v>R５</c:v>
                </c:pt>
                <c:pt idx="3">
                  <c:v>R６</c:v>
                </c:pt>
                <c:pt idx="4">
                  <c:v>R７</c:v>
                </c:pt>
              </c:strCache>
            </c:strRef>
          </c:cat>
          <c:val>
            <c:numRef>
              <c:f>'- ２ - '!$D$32:$H$32</c:f>
              <c:numCache>
                <c:formatCode>0.0_ </c:formatCode>
                <c:ptCount val="5"/>
                <c:pt idx="0">
                  <c:v>19.3</c:v>
                </c:pt>
                <c:pt idx="1">
                  <c:v>19.100000000000001</c:v>
                </c:pt>
                <c:pt idx="2">
                  <c:v>18.8</c:v>
                </c:pt>
                <c:pt idx="3">
                  <c:v>18.5</c:v>
                </c:pt>
                <c:pt idx="4">
                  <c:v>18.399999999999999</c:v>
                </c:pt>
              </c:numCache>
            </c:numRef>
          </c:val>
          <c:extLst>
            <c:ext xmlns:c16="http://schemas.microsoft.com/office/drawing/2014/chart" uri="{C3380CC4-5D6E-409C-BE32-E72D297353CC}">
              <c16:uniqueId val="{00000001-ADAF-40FC-9748-DBE81B38872B}"/>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75">
                <a:solidFill>
                  <a:srgbClr val="000000"/>
                </a:solidFill>
              </a:defRPr>
            </a:pPr>
            <a:endParaRPr lang="ja-JP"/>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title>
          <c:tx>
            <c:rich>
              <a:bodyPr rot="0" horzOverflow="overflow" anchor="ctr" anchorCtr="1"/>
              <a:lstStyle/>
              <a:p>
                <a:pPr algn="ctr" rtl="0">
                  <a:defRPr sz="1175">
                    <a:solidFill>
                      <a:srgbClr val="000000"/>
                    </a:solidFill>
                  </a:defRPr>
                </a:pPr>
                <a:r>
                  <a:rPr lang="ja-JP" altLang="en-US" sz="1175" b="0" i="0" u="none" strike="noStrike" baseline="0">
                    <a:solidFill>
                      <a:srgbClr val="000000"/>
                    </a:solidFill>
                    <a:latin typeface="ＭＳ Ｐゴシック"/>
                    <a:ea typeface="ＭＳ Ｐゴシック"/>
                    <a:cs typeface="ＭＳ Ｐゴシック"/>
                  </a:rPr>
                  <a:t>人</a:t>
                </a:r>
              </a:p>
            </c:rich>
          </c:tx>
          <c:layout>
            <c:manualLayout>
              <c:xMode val="edge"/>
              <c:yMode val="edge"/>
              <c:x val="7.9510878897147197E-2"/>
              <c:y val="5.5276668129093834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1075">
                <a:solidFill>
                  <a:srgbClr val="000000"/>
                </a:solidFill>
              </a:defRPr>
            </a:pPr>
            <a:endParaRPr lang="ja-JP"/>
          </a:p>
        </c:txPr>
        <c:crossAx val="1"/>
        <c:crosses val="autoZero"/>
        <c:crossBetween val="between"/>
      </c:valAx>
      <c:spPr>
        <a:solidFill>
          <a:srgbClr val="FFFFFF"/>
        </a:solidFill>
        <a:ln w="12700">
          <a:solidFill>
            <a:srgbClr val="FFFFFF"/>
          </a:solidFill>
          <a:prstDash val="solid"/>
        </a:ln>
      </c:spPr>
    </c:plotArea>
    <c:legend>
      <c:legendPos val="r"/>
      <c:layout>
        <c:manualLayout>
          <c:xMode val="edge"/>
          <c:yMode val="edge"/>
          <c:x val="0.81192781788724722"/>
          <c:y val="0.24120603015075376"/>
          <c:w val="0.18195745824591791"/>
          <c:h val="0.22168517791581041"/>
        </c:manualLayout>
      </c:layout>
      <c:overlay val="0"/>
      <c:spPr>
        <a:solidFill>
          <a:srgbClr val="FFFFFF"/>
        </a:solidFill>
        <a:ln w="3175">
          <a:solidFill>
            <a:srgbClr val="000000"/>
          </a:solidFill>
          <a:prstDash val="solid"/>
        </a:ln>
      </c:spPr>
      <c:txPr>
        <a:bodyPr horzOverflow="overflow" anchor="ctr" anchorCtr="1"/>
        <a:lstStyle/>
        <a:p>
          <a:pPr algn="l" rtl="0">
            <a:defRPr sz="96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図１　小学校数・児童数の推移</a:t>
            </a:r>
          </a:p>
        </c:rich>
      </c:tx>
      <c:overlay val="0"/>
    </c:title>
    <c:autoTitleDeleted val="0"/>
    <c:plotArea>
      <c:layout/>
      <c:barChart>
        <c:barDir val="col"/>
        <c:grouping val="clustered"/>
        <c:varyColors val="0"/>
        <c:ser>
          <c:idx val="1"/>
          <c:order val="1"/>
          <c:tx>
            <c:strRef>
              <c:f>'- ２ - '!$E$4</c:f>
              <c:strCache>
                <c:ptCount val="1"/>
                <c:pt idx="0">
                  <c:v>児童数</c:v>
                </c:pt>
              </c:strCache>
            </c:strRef>
          </c:tx>
          <c:invertIfNegative val="0"/>
          <c:cat>
            <c:strRef>
              <c:f>'- ２ - '!$C$5:$C$9</c:f>
              <c:strCache>
                <c:ptCount val="5"/>
                <c:pt idx="0">
                  <c:v>Ｒ３</c:v>
                </c:pt>
                <c:pt idx="1">
                  <c:v>Ｒ４</c:v>
                </c:pt>
                <c:pt idx="2">
                  <c:v>Ｒ５</c:v>
                </c:pt>
                <c:pt idx="3">
                  <c:v>Ｒ６</c:v>
                </c:pt>
                <c:pt idx="4">
                  <c:v>Ｒ７</c:v>
                </c:pt>
              </c:strCache>
            </c:strRef>
          </c:cat>
          <c:val>
            <c:numRef>
              <c:f>'- ２ - '!$E$5:$E$9</c:f>
              <c:numCache>
                <c:formatCode>#,##0\ ;"△ "#,##0\ ;_*"- "</c:formatCode>
                <c:ptCount val="5"/>
                <c:pt idx="0">
                  <c:v>38992</c:v>
                </c:pt>
                <c:pt idx="1">
                  <c:v>37848</c:v>
                </c:pt>
                <c:pt idx="2">
                  <c:v>36478</c:v>
                </c:pt>
                <c:pt idx="3">
                  <c:v>35116</c:v>
                </c:pt>
                <c:pt idx="4">
                  <c:v>33769</c:v>
                </c:pt>
              </c:numCache>
            </c:numRef>
          </c:val>
          <c:extLst>
            <c:ext xmlns:c16="http://schemas.microsoft.com/office/drawing/2014/chart" uri="{C3380CC4-5D6E-409C-BE32-E72D297353CC}">
              <c16:uniqueId val="{00000000-9946-4263-849D-21A88B1C95EB}"/>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 ２ - '!$D$4</c:f>
              <c:strCache>
                <c:ptCount val="1"/>
                <c:pt idx="0">
                  <c:v>学校数</c:v>
                </c:pt>
              </c:strCache>
            </c:strRef>
          </c:tx>
          <c:spPr>
            <a:ln>
              <a:solidFill>
                <a:srgbClr val="FFC000"/>
              </a:solidFill>
            </a:ln>
          </c:spPr>
          <c:marker>
            <c:spPr>
              <a:ln>
                <a:solidFill>
                  <a:srgbClr val="FFC000"/>
                </a:solidFill>
              </a:ln>
            </c:spPr>
          </c:marker>
          <c:cat>
            <c:strRef>
              <c:f>'- ２ - '!$C$5:$C$9</c:f>
              <c:strCache>
                <c:ptCount val="5"/>
                <c:pt idx="0">
                  <c:v>Ｒ３</c:v>
                </c:pt>
                <c:pt idx="1">
                  <c:v>Ｒ４</c:v>
                </c:pt>
                <c:pt idx="2">
                  <c:v>Ｒ５</c:v>
                </c:pt>
                <c:pt idx="3">
                  <c:v>Ｒ６</c:v>
                </c:pt>
                <c:pt idx="4">
                  <c:v>Ｒ７</c:v>
                </c:pt>
              </c:strCache>
            </c:strRef>
          </c:cat>
          <c:val>
            <c:numRef>
              <c:f>'- ２ - '!$D$5:$D$9</c:f>
              <c:numCache>
                <c:formatCode>#,##0\ ;"△ "#,##0\ ;_*"- "</c:formatCode>
                <c:ptCount val="5"/>
                <c:pt idx="0">
                  <c:v>182</c:v>
                </c:pt>
                <c:pt idx="1">
                  <c:v>177</c:v>
                </c:pt>
                <c:pt idx="2">
                  <c:v>174</c:v>
                </c:pt>
                <c:pt idx="3">
                  <c:v>173</c:v>
                </c:pt>
                <c:pt idx="4">
                  <c:v>167</c:v>
                </c:pt>
              </c:numCache>
            </c:numRef>
          </c:val>
          <c:smooth val="0"/>
          <c:extLst>
            <c:ext xmlns:c16="http://schemas.microsoft.com/office/drawing/2014/chart" uri="{C3380CC4-5D6E-409C-BE32-E72D297353CC}">
              <c16:uniqueId val="{00000001-9946-4263-849D-21A88B1C95EB}"/>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min val="30000"/>
        </c:scaling>
        <c:delete val="0"/>
        <c:axPos val="l"/>
        <c:majorGridlines/>
        <c:numFmt formatCode="#,##0\ ;&quot;△ &quot;#,##0\ ;_*&quot;- &quot;" sourceLinked="1"/>
        <c:majorTickMark val="out"/>
        <c:minorTickMark val="none"/>
        <c:tickLblPos val="nextTo"/>
        <c:txPr>
          <a:bodyPr horzOverflow="overflow" anchor="ctr" anchorCtr="1"/>
          <a:lstStyle/>
          <a:p>
            <a:pPr algn="ctr" rtl="0">
              <a:defRPr sz="1000">
                <a:solidFill>
                  <a:schemeClr val="tx1"/>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in val="160"/>
        </c:scaling>
        <c:delete val="0"/>
        <c:axPos val="r"/>
        <c:numFmt formatCode="#,##0\ ;&quot;△ &quot;#,##0\ ;_*&quot;- &quot;" sourceLinked="1"/>
        <c:majorTickMark val="out"/>
        <c:minorTickMark val="none"/>
        <c:tickLblPos val="nextTo"/>
        <c:txPr>
          <a:bodyPr horzOverflow="overflow" anchor="ctr" anchorCtr="1"/>
          <a:lstStyle/>
          <a:p>
            <a:pPr algn="ctr" rtl="0">
              <a:defRPr sz="1000">
                <a:solidFill>
                  <a:schemeClr val="tx1"/>
                </a:solidFill>
              </a:defRPr>
            </a:pPr>
            <a:endParaRPr lang="ja-JP"/>
          </a:p>
        </c:txPr>
        <c:crossAx val="11"/>
        <c:crosses val="max"/>
        <c:crossBetween val="between"/>
      </c:valAx>
    </c:plotArea>
    <c:legend>
      <c:legendPos val="r"/>
      <c:overlay val="0"/>
      <c:txPr>
        <a:bodyPr horzOverflow="overflow" anchor="ctr" anchorCtr="1"/>
        <a:lstStyle/>
        <a:p>
          <a:pPr algn="l" rtl="0">
            <a:defRPr sz="10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図４　教員１人当たり生徒数と１学級当たり生徒数</a:t>
            </a:r>
          </a:p>
        </c:rich>
      </c:tx>
      <c:layout>
        <c:manualLayout>
          <c:xMode val="edge"/>
          <c:yMode val="edge"/>
          <c:x val="0.1538259707586303"/>
          <c:y val="1.483053748716193E-2"/>
        </c:manualLayout>
      </c:layout>
      <c:overlay val="0"/>
      <c:spPr>
        <a:noFill/>
        <a:ln w="25400">
          <a:noFill/>
        </a:ln>
      </c:spPr>
    </c:title>
    <c:autoTitleDeleted val="0"/>
    <c:plotArea>
      <c:layout>
        <c:manualLayout>
          <c:layoutTarget val="inner"/>
          <c:xMode val="edge"/>
          <c:yMode val="edge"/>
          <c:x val="0.11467907032305752"/>
          <c:y val="0.15326633165829143"/>
          <c:w val="0.65902239078983715"/>
          <c:h val="0.73618090452261309"/>
        </c:manualLayout>
      </c:layout>
      <c:barChart>
        <c:barDir val="col"/>
        <c:grouping val="clustered"/>
        <c:varyColors val="0"/>
        <c:ser>
          <c:idx val="0"/>
          <c:order val="0"/>
          <c:tx>
            <c:strRef>
              <c:f>'- 4 -'!$D$30</c:f>
              <c:strCache>
                <c:ptCount val="1"/>
                <c:pt idx="0">
                  <c:v>教員１人当たり生徒数</c:v>
                </c:pt>
              </c:strCache>
            </c:strRef>
          </c:tx>
          <c:spPr>
            <a:solidFill>
              <a:srgbClr val="8080FF"/>
            </a:solidFill>
            <a:ln w="12700">
              <a:solidFill>
                <a:srgbClr val="000000"/>
              </a:solidFill>
              <a:prstDash val="solid"/>
            </a:ln>
          </c:spPr>
          <c:invertIfNegative val="0"/>
          <c:cat>
            <c:strRef>
              <c:f>'- 4 -'!$E$29:$I$29</c:f>
              <c:strCache>
                <c:ptCount val="5"/>
                <c:pt idx="0">
                  <c:v>R３</c:v>
                </c:pt>
                <c:pt idx="1">
                  <c:v>R４</c:v>
                </c:pt>
                <c:pt idx="2">
                  <c:v>R５</c:v>
                </c:pt>
                <c:pt idx="3">
                  <c:v>R６</c:v>
                </c:pt>
                <c:pt idx="4">
                  <c:v>R７</c:v>
                </c:pt>
              </c:strCache>
            </c:strRef>
          </c:cat>
          <c:val>
            <c:numRef>
              <c:f>'- 4 -'!$E$30:$I$30</c:f>
              <c:numCache>
                <c:formatCode>0.0_ </c:formatCode>
                <c:ptCount val="5"/>
                <c:pt idx="0">
                  <c:v>10.1</c:v>
                </c:pt>
                <c:pt idx="1">
                  <c:v>9.9</c:v>
                </c:pt>
                <c:pt idx="2">
                  <c:v>10</c:v>
                </c:pt>
                <c:pt idx="3">
                  <c:v>9.9351047521716911</c:v>
                </c:pt>
                <c:pt idx="4">
                  <c:v>9.9</c:v>
                </c:pt>
              </c:numCache>
            </c:numRef>
          </c:val>
          <c:extLst>
            <c:ext xmlns:c16="http://schemas.microsoft.com/office/drawing/2014/chart" uri="{C3380CC4-5D6E-409C-BE32-E72D297353CC}">
              <c16:uniqueId val="{00000000-16A9-4554-86DA-8055BA146C86}"/>
            </c:ext>
          </c:extLst>
        </c:ser>
        <c:ser>
          <c:idx val="1"/>
          <c:order val="1"/>
          <c:tx>
            <c:strRef>
              <c:f>'- 4 -'!$D$31</c:f>
              <c:strCache>
                <c:ptCount val="1"/>
                <c:pt idx="0">
                  <c:v>１学級当たり生徒数</c:v>
                </c:pt>
              </c:strCache>
            </c:strRef>
          </c:tx>
          <c:spPr>
            <a:pattFill prst="dk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'- 4 -'!$E$29:$I$29</c:f>
              <c:strCache>
                <c:ptCount val="5"/>
                <c:pt idx="0">
                  <c:v>R３</c:v>
                </c:pt>
                <c:pt idx="1">
                  <c:v>R４</c:v>
                </c:pt>
                <c:pt idx="2">
                  <c:v>R５</c:v>
                </c:pt>
                <c:pt idx="3">
                  <c:v>R６</c:v>
                </c:pt>
                <c:pt idx="4">
                  <c:v>R７</c:v>
                </c:pt>
              </c:strCache>
            </c:strRef>
          </c:cat>
          <c:val>
            <c:numRef>
              <c:f>'- 4 -'!$E$31:$I$31</c:f>
              <c:numCache>
                <c:formatCode>0.0_ </c:formatCode>
                <c:ptCount val="5"/>
                <c:pt idx="0">
                  <c:v>22.2</c:v>
                </c:pt>
                <c:pt idx="1">
                  <c:v>21.8</c:v>
                </c:pt>
                <c:pt idx="2">
                  <c:v>22</c:v>
                </c:pt>
                <c:pt idx="3">
                  <c:v>21.9</c:v>
                </c:pt>
                <c:pt idx="4">
                  <c:v>21.4</c:v>
                </c:pt>
              </c:numCache>
            </c:numRef>
          </c:val>
          <c:extLst>
            <c:ext xmlns:c16="http://schemas.microsoft.com/office/drawing/2014/chart" uri="{C3380CC4-5D6E-409C-BE32-E72D297353CC}">
              <c16:uniqueId val="{00000001-16A9-4554-86DA-8055BA146C86}"/>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75">
                <a:solidFill>
                  <a:srgbClr val="000000"/>
                </a:solidFill>
              </a:defRPr>
            </a:pPr>
            <a:endParaRPr lang="ja-JP"/>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title>
          <c:tx>
            <c:rich>
              <a:bodyPr rot="0" horzOverflow="overflow" anchor="ctr" anchorCtr="1"/>
              <a:lstStyle/>
              <a:p>
                <a:pPr algn="ctr" rtl="0">
                  <a:defRPr sz="1175">
                    <a:solidFill>
                      <a:srgbClr val="000000"/>
                    </a:solidFill>
                  </a:defRPr>
                </a:pPr>
                <a:r>
                  <a:rPr lang="ja-JP" altLang="en-US" sz="1175" b="0" i="0" u="none" strike="noStrike" baseline="0">
                    <a:solidFill>
                      <a:srgbClr val="000000"/>
                    </a:solidFill>
                    <a:latin typeface="ＭＳ Ｐゴシック"/>
                    <a:ea typeface="ＭＳ Ｐゴシック"/>
                    <a:cs typeface="ＭＳ Ｐゴシック"/>
                  </a:rPr>
                  <a:t>人</a:t>
                </a:r>
              </a:p>
            </c:rich>
          </c:tx>
          <c:layout>
            <c:manualLayout>
              <c:xMode val="edge"/>
              <c:yMode val="edge"/>
              <c:x val="8.6144256843516454E-2"/>
              <c:y val="3.4197089000238615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1075">
                <a:solidFill>
                  <a:srgbClr val="000000"/>
                </a:solidFill>
              </a:defRPr>
            </a:pPr>
            <a:endParaRPr lang="ja-JP"/>
          </a:p>
        </c:txPr>
        <c:crossAx val="1"/>
        <c:crosses val="autoZero"/>
        <c:crossBetween val="between"/>
      </c:valAx>
      <c:spPr>
        <a:solidFill>
          <a:srgbClr val="FFFFFF"/>
        </a:solidFill>
        <a:ln w="12700">
          <a:solidFill>
            <a:srgbClr val="FFFFFF"/>
          </a:solidFill>
          <a:prstDash val="solid"/>
        </a:ln>
      </c:spPr>
    </c:plotArea>
    <c:legend>
      <c:legendPos val="r"/>
      <c:layout>
        <c:manualLayout>
          <c:xMode val="edge"/>
          <c:yMode val="edge"/>
          <c:x val="0.81192781788724722"/>
          <c:y val="0.20210527936207387"/>
          <c:w val="0.18195745824591791"/>
          <c:h val="0.28033620430877221"/>
        </c:manualLayout>
      </c:layout>
      <c:overlay val="0"/>
      <c:spPr>
        <a:solidFill>
          <a:srgbClr val="FFFFFF"/>
        </a:solidFill>
        <a:ln w="3175">
          <a:solidFill>
            <a:srgbClr val="000000"/>
          </a:solidFill>
          <a:prstDash val="solid"/>
        </a:ln>
      </c:spPr>
      <c:txPr>
        <a:bodyPr horzOverflow="overflow" anchor="ctr" anchorCtr="1"/>
        <a:lstStyle/>
        <a:p>
          <a:pPr algn="l" rtl="0">
            <a:defRPr sz="96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図３　中学校数・生徒数の推移</a:t>
            </a:r>
          </a:p>
        </c:rich>
      </c:tx>
      <c:overlay val="0"/>
    </c:title>
    <c:autoTitleDeleted val="0"/>
    <c:plotArea>
      <c:layout/>
      <c:barChart>
        <c:barDir val="col"/>
        <c:grouping val="clustered"/>
        <c:varyColors val="0"/>
        <c:ser>
          <c:idx val="1"/>
          <c:order val="1"/>
          <c:tx>
            <c:strRef>
              <c:f>'- 4 -'!$E$5</c:f>
              <c:strCache>
                <c:ptCount val="1"/>
                <c:pt idx="0">
                  <c:v>生徒数</c:v>
                </c:pt>
              </c:strCache>
            </c:strRef>
          </c:tx>
          <c:invertIfNegative val="0"/>
          <c:cat>
            <c:strRef>
              <c:f>'- 4 -'!$C$6:$C$10</c:f>
              <c:strCache>
                <c:ptCount val="5"/>
                <c:pt idx="0">
                  <c:v>Ｒ３</c:v>
                </c:pt>
                <c:pt idx="1">
                  <c:v>Ｒ４</c:v>
                </c:pt>
                <c:pt idx="2">
                  <c:v>Ｒ５</c:v>
                </c:pt>
                <c:pt idx="3">
                  <c:v>Ｒ６</c:v>
                </c:pt>
                <c:pt idx="4">
                  <c:v>Ｒ７</c:v>
                </c:pt>
              </c:strCache>
            </c:strRef>
          </c:cat>
          <c:val>
            <c:numRef>
              <c:f>'- 4 -'!$E$6:$E$10</c:f>
              <c:numCache>
                <c:formatCode>#,##0\ ;"△ "#,##0\ ;_*"- "</c:formatCode>
                <c:ptCount val="5"/>
                <c:pt idx="0">
                  <c:v>21924</c:v>
                </c:pt>
                <c:pt idx="1">
                  <c:v>21405</c:v>
                </c:pt>
                <c:pt idx="2">
                  <c:v>20725</c:v>
                </c:pt>
                <c:pt idx="3">
                  <c:v>20128</c:v>
                </c:pt>
                <c:pt idx="4">
                  <c:v>19443</c:v>
                </c:pt>
              </c:numCache>
            </c:numRef>
          </c:val>
          <c:extLst>
            <c:ext xmlns:c16="http://schemas.microsoft.com/office/drawing/2014/chart" uri="{C3380CC4-5D6E-409C-BE32-E72D297353CC}">
              <c16:uniqueId val="{00000000-893D-41B7-AB85-CDB61DE439B4}"/>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'- 4 -'!$D$5</c:f>
              <c:strCache>
                <c:ptCount val="1"/>
                <c:pt idx="0">
                  <c:v>学校数</c:v>
                </c:pt>
              </c:strCache>
            </c:strRef>
          </c:tx>
          <c:spPr>
            <a:ln>
              <a:solidFill>
                <a:srgbClr val="FFC000"/>
              </a:solidFill>
            </a:ln>
          </c:spPr>
          <c:marker>
            <c:spPr>
              <a:ln>
                <a:solidFill>
                  <a:srgbClr val="FFC000"/>
                </a:solidFill>
              </a:ln>
            </c:spPr>
          </c:marker>
          <c:cat>
            <c:strRef>
              <c:f>'- 4 -'!$C$6:$C$10</c:f>
              <c:strCache>
                <c:ptCount val="5"/>
                <c:pt idx="0">
                  <c:v>Ｒ３</c:v>
                </c:pt>
                <c:pt idx="1">
                  <c:v>Ｒ４</c:v>
                </c:pt>
                <c:pt idx="2">
                  <c:v>Ｒ５</c:v>
                </c:pt>
                <c:pt idx="3">
                  <c:v>Ｒ６</c:v>
                </c:pt>
                <c:pt idx="4">
                  <c:v>Ｒ７</c:v>
                </c:pt>
              </c:strCache>
            </c:strRef>
          </c:cat>
          <c:val>
            <c:numRef>
              <c:f>'- 4 -'!$D$6:$D$10</c:f>
              <c:numCache>
                <c:formatCode>#,##0\ ;"△ "#,##0\ ;_*"- "</c:formatCode>
                <c:ptCount val="5"/>
                <c:pt idx="0">
                  <c:v>111</c:v>
                </c:pt>
                <c:pt idx="1">
                  <c:v>110</c:v>
                </c:pt>
                <c:pt idx="2">
                  <c:v>104</c:v>
                </c:pt>
                <c:pt idx="3">
                  <c:v>103</c:v>
                </c:pt>
                <c:pt idx="4">
                  <c:v>103</c:v>
                </c:pt>
              </c:numCache>
            </c:numRef>
          </c:val>
          <c:smooth val="0"/>
          <c:extLst>
            <c:ext xmlns:c16="http://schemas.microsoft.com/office/drawing/2014/chart" uri="{C3380CC4-5D6E-409C-BE32-E72D297353CC}">
              <c16:uniqueId val="{00000001-893D-41B7-AB85-CDB61DE439B4}"/>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max val="23000"/>
        </c:scaling>
        <c:delete val="0"/>
        <c:axPos val="l"/>
        <c:majorGridlines/>
        <c:numFmt formatCode="#,##0\ ;&quot;△ &quot;#,##0\ ;_*&quot;- &quot;" sourceLinked="1"/>
        <c:majorTickMark val="out"/>
        <c:minorTickMark val="none"/>
        <c:tickLblPos val="nextTo"/>
        <c:txPr>
          <a:bodyPr horzOverflow="overflow" anchor="ctr" anchorCtr="1"/>
          <a:lstStyle/>
          <a:p>
            <a:pPr algn="ctr" rtl="0">
              <a:defRPr sz="1000">
                <a:solidFill>
                  <a:schemeClr val="tx1"/>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in val="100"/>
        </c:scaling>
        <c:delete val="0"/>
        <c:axPos val="r"/>
        <c:numFmt formatCode="#,##0\ ;&quot;△ &quot;#,##0\ ;_*&quot;- &quot;" sourceLinked="1"/>
        <c:majorTickMark val="out"/>
        <c:minorTickMark val="none"/>
        <c:tickLblPos val="nextTo"/>
        <c:txPr>
          <a:bodyPr horzOverflow="overflow" anchor="ctr" anchorCtr="1"/>
          <a:lstStyle/>
          <a:p>
            <a:pPr algn="ctr" rtl="0">
              <a:defRPr sz="1000">
                <a:solidFill>
                  <a:schemeClr val="tx1"/>
                </a:solidFill>
              </a:defRPr>
            </a:pPr>
            <a:endParaRPr lang="ja-JP"/>
          </a:p>
        </c:txPr>
        <c:crossAx val="11"/>
        <c:crosses val="max"/>
        <c:crossBetween val="between"/>
      </c:valAx>
    </c:plotArea>
    <c:legend>
      <c:legendPos val="r"/>
      <c:overlay val="0"/>
      <c:txPr>
        <a:bodyPr horzOverflow="overflow" anchor="ctr" anchorCtr="1"/>
        <a:lstStyle/>
        <a:p>
          <a:pPr algn="l" rtl="0">
            <a:defRPr sz="10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図５　生徒数と教員１人当たりの生徒数</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0.25340898321775712"/>
          <c:y val="3.780070594623948E-2"/>
        </c:manualLayout>
      </c:layout>
      <c:overlay val="0"/>
      <c:spPr>
        <a:noFill/>
        <a:ln w="25400">
          <a:noFill/>
        </a:ln>
      </c:spPr>
    </c:title>
    <c:autoTitleDeleted val="0"/>
    <c:plotArea>
      <c:layout>
        <c:manualLayout>
          <c:layoutTarget val="inner"/>
          <c:xMode val="edge"/>
          <c:yMode val="edge"/>
          <c:x val="0.14045811997414717"/>
          <c:y val="0.19931338364940279"/>
          <c:w val="0.45801560861134943"/>
          <c:h val="0.56701221210605979"/>
        </c:manualLayout>
      </c:layout>
      <c:barChart>
        <c:barDir val="col"/>
        <c:grouping val="clustered"/>
        <c:varyColors val="0"/>
        <c:ser>
          <c:idx val="1"/>
          <c:order val="0"/>
          <c:tx>
            <c:strRef>
              <c:f>'- 5 - '!$E$30</c:f>
              <c:strCache>
                <c:ptCount val="1"/>
                <c:pt idx="0">
                  <c:v>生徒数</c:v>
                </c:pt>
              </c:strCache>
            </c:strRef>
          </c:tx>
          <c:spPr>
            <a:pattFill prst="dkUpDiag">
              <a:fgClr>
                <a:srgbClr xmlns:mc="http://schemas.openxmlformats.org/markup-compatibility/2006" xmlns:a14="http://schemas.microsoft.com/office/drawing/2010/main" val="CC99FF" mc:Ignorable="a14" a14:legacySpreadsheetColorIndex="46"/>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'- 5 - '!$D$31:$D$35</c:f>
              <c:strCache>
                <c:ptCount val="5"/>
                <c:pt idx="0">
                  <c:v>R３</c:v>
                </c:pt>
                <c:pt idx="1">
                  <c:v>R４</c:v>
                </c:pt>
                <c:pt idx="2">
                  <c:v>R５</c:v>
                </c:pt>
                <c:pt idx="3">
                  <c:v>R６</c:v>
                </c:pt>
                <c:pt idx="4">
                  <c:v>R７</c:v>
                </c:pt>
              </c:strCache>
            </c:strRef>
          </c:cat>
          <c:val>
            <c:numRef>
              <c:f>'- 5 - '!$E$31:$E$35</c:f>
              <c:numCache>
                <c:formatCode>#,##0_ </c:formatCode>
                <c:ptCount val="5"/>
                <c:pt idx="0">
                  <c:v>21448</c:v>
                </c:pt>
                <c:pt idx="1">
                  <c:v>21102</c:v>
                </c:pt>
                <c:pt idx="2">
                  <c:v>20443</c:v>
                </c:pt>
                <c:pt idx="3">
                  <c:v>20094</c:v>
                </c:pt>
                <c:pt idx="4">
                  <c:v>19417</c:v>
                </c:pt>
              </c:numCache>
            </c:numRef>
          </c:val>
          <c:extLst>
            <c:ext xmlns:c16="http://schemas.microsoft.com/office/drawing/2014/chart" uri="{C3380CC4-5D6E-409C-BE32-E72D297353CC}">
              <c16:uniqueId val="{00000000-6158-46D5-A8D6-56F15560B8A7}"/>
            </c:ext>
          </c:extLst>
        </c:ser>
        <c:dLbls>
          <c:showLegendKey val="0"/>
          <c:showVal val="0"/>
          <c:showCatName val="0"/>
          <c:showSerName val="0"/>
          <c:showPercent val="0"/>
          <c:showBubbleSize val="0"/>
        </c:dLbls>
        <c:gapWidth val="150"/>
        <c:axId val="11"/>
        <c:axId val="12"/>
      </c:barChart>
      <c:lineChart>
        <c:grouping val="standard"/>
        <c:varyColors val="0"/>
        <c:ser>
          <c:idx val="0"/>
          <c:order val="1"/>
          <c:tx>
            <c:strRef>
              <c:f>'- 5 - '!$F$30</c:f>
              <c:strCache>
                <c:ptCount val="1"/>
                <c:pt idx="0">
                  <c:v>教員1人当たり生徒数</c:v>
                </c:pt>
              </c:strCache>
            </c:strRef>
          </c:tx>
          <c:spPr>
            <a:ln w="12700">
              <a:solidFill>
                <a:srgbClr val="000080"/>
              </a:solidFill>
              <a:prstDash val="solid"/>
            </a:ln>
          </c:spPr>
          <c:marker>
            <c:symbol val="diamond"/>
            <c:size val="6"/>
            <c:spPr>
              <a:solidFill>
                <a:srgbClr val="000080"/>
              </a:solidFill>
              <a:ln>
                <a:solidFill>
                  <a:srgbClr val="000080"/>
                </a:solidFill>
                <a:prstDash val="solid"/>
              </a:ln>
            </c:spPr>
          </c:marker>
          <c:cat>
            <c:strRef>
              <c:f>'- 5 - '!$D$31:$D$35</c:f>
              <c:strCache>
                <c:ptCount val="5"/>
                <c:pt idx="0">
                  <c:v>R３</c:v>
                </c:pt>
                <c:pt idx="1">
                  <c:v>R４</c:v>
                </c:pt>
                <c:pt idx="2">
                  <c:v>R５</c:v>
                </c:pt>
                <c:pt idx="3">
                  <c:v>R６</c:v>
                </c:pt>
                <c:pt idx="4">
                  <c:v>R７</c:v>
                </c:pt>
              </c:strCache>
            </c:strRef>
          </c:cat>
          <c:val>
            <c:numRef>
              <c:f>'- 5 - '!$F$31:$F$35</c:f>
              <c:numCache>
                <c:formatCode>General</c:formatCode>
                <c:ptCount val="5"/>
                <c:pt idx="0">
                  <c:v>10.6</c:v>
                </c:pt>
                <c:pt idx="1">
                  <c:v>10.5</c:v>
                </c:pt>
                <c:pt idx="2">
                  <c:v>10.4</c:v>
                </c:pt>
                <c:pt idx="3">
                  <c:v>10.4</c:v>
                </c:pt>
                <c:pt idx="4">
                  <c:v>10.199999999999999</c:v>
                </c:pt>
              </c:numCache>
            </c:numRef>
          </c:val>
          <c:smooth val="0"/>
          <c:extLst>
            <c:ext xmlns:c16="http://schemas.microsoft.com/office/drawing/2014/chart" uri="{C3380CC4-5D6E-409C-BE32-E72D297353CC}">
              <c16:uniqueId val="{00000001-6158-46D5-A8D6-56F15560B8A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out"/>
        <c:minorTickMark val="none"/>
        <c:tickLblPos val="nextTo"/>
        <c:crossAx val="2"/>
        <c:crossesAt val="11.5"/>
        <c:auto val="0"/>
        <c:lblAlgn val="ctr"/>
        <c:lblOffset val="100"/>
        <c:noMultiLvlLbl val="0"/>
      </c:catAx>
      <c:valAx>
        <c:axId val="2"/>
        <c:scaling>
          <c:orientation val="minMax"/>
          <c:max val="12"/>
          <c:min val="10"/>
        </c:scaling>
        <c:delete val="0"/>
        <c:axPos val="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人</a:t>
                </a:r>
              </a:p>
            </c:rich>
          </c:tx>
          <c:layout>
            <c:manualLayout>
              <c:xMode val="edge"/>
              <c:yMode val="edge"/>
              <c:x val="0.58566756078567106"/>
              <c:y val="0.1202752996870301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max"/>
        <c:crossBetween val="between"/>
        <c:majorUnit val="1"/>
        <c:minorUnit val="0.04"/>
      </c:valAx>
      <c:catAx>
        <c:axId val="11"/>
        <c:scaling>
          <c:orientation val="minMax"/>
        </c:scaling>
        <c:delete val="0"/>
        <c:axPos val="b"/>
        <c:numFmt formatCode="General" sourceLinked="1"/>
        <c:majorTickMark val="out"/>
        <c:minorTickMark val="none"/>
        <c:tickLblPos val="nextTo"/>
        <c:txPr>
          <a:bodyPr horzOverflow="overflow" anchor="ctr" anchorCtr="1"/>
          <a:lstStyle/>
          <a:p>
            <a:pPr algn="ctr" rtl="0">
              <a:defRPr sz="1100">
                <a:solidFill>
                  <a:srgbClr val="000000"/>
                </a:solidFill>
              </a:defRPr>
            </a:pPr>
            <a:endParaRPr lang="ja-JP"/>
          </a:p>
        </c:txPr>
        <c:crossAx val="12"/>
        <c:crosses val="autoZero"/>
        <c:auto val="0"/>
        <c:lblAlgn val="ctr"/>
        <c:lblOffset val="100"/>
        <c:noMultiLvlLbl val="0"/>
      </c:catAx>
      <c:valAx>
        <c:axId val="12"/>
        <c:scaling>
          <c:orientation val="minMax"/>
        </c:scaling>
        <c:delete val="0"/>
        <c:axPos val="l"/>
        <c:numFmt formatCode="#,##0_ " sourceLinked="1"/>
        <c:majorTickMark val="out"/>
        <c:minorTickMark val="none"/>
        <c:tickLblPos val="nextTo"/>
        <c:txPr>
          <a:bodyPr horzOverflow="overflow" anchor="ctr" anchorCtr="1"/>
          <a:lstStyle/>
          <a:p>
            <a:pPr algn="ctr" rtl="0">
              <a:defRPr sz="1100">
                <a:solidFill>
                  <a:srgbClr val="000000"/>
                </a:solidFill>
              </a:defRPr>
            </a:pPr>
            <a:endParaRPr lang="ja-JP"/>
          </a:p>
        </c:txPr>
        <c:crossAx val="11"/>
        <c:crosses val="autoZero"/>
        <c:crossBetween val="between"/>
      </c:valAx>
      <c:spPr>
        <a:solidFill>
          <a:srgbClr val="FFFFFF"/>
        </a:solidFill>
        <a:ln w="12700">
          <a:solidFill>
            <a:srgbClr val="808080"/>
          </a:solidFill>
          <a:prstDash val="solid"/>
        </a:ln>
      </c:spPr>
    </c:plotArea>
    <c:legend>
      <c:legendPos val="r"/>
      <c:layout>
        <c:manualLayout>
          <c:xMode val="edge"/>
          <c:yMode val="edge"/>
          <c:x val="0.7099241933475916"/>
          <c:y val="0.41237251789531615"/>
          <c:w val="0.27328264647143846"/>
          <c:h val="0.14089394361423302"/>
        </c:manualLayout>
      </c:layout>
      <c:overlay val="0"/>
      <c:spPr>
        <a:solidFill>
          <a:srgbClr val="FFFFFF"/>
        </a:solidFill>
        <a:ln w="3175">
          <a:solidFill>
            <a:srgbClr val="000000"/>
          </a:solidFill>
          <a:prstDash val="solid"/>
        </a:ln>
      </c:spPr>
      <c:txPr>
        <a:bodyPr horzOverflow="overflow" anchor="ctr" anchorCtr="1"/>
        <a:lstStyle/>
        <a:p>
          <a:pPr algn="l" rtl="0">
            <a:defRPr sz="101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図　６  園児数と就園率</a:t>
            </a:r>
            <a:endParaRPr lang="ja-JP" altLang="en-US" sz="1100" b="0" i="0" u="none" strike="noStrike" baseline="0">
              <a:solidFill>
                <a:srgbClr val="000000"/>
              </a:solidFill>
              <a:latin typeface="ＭＳ Ｐゴシック"/>
              <a:ea typeface="ＭＳ Ｐゴシック"/>
              <a:cs typeface="ＭＳ Ｐゴシック"/>
            </a:endParaRPr>
          </a:p>
        </c:rich>
      </c:tx>
      <c:overlay val="0"/>
      <c:spPr>
        <a:noFill/>
        <a:ln w="25400">
          <a:noFill/>
        </a:ln>
      </c:spPr>
    </c:title>
    <c:autoTitleDeleted val="0"/>
    <c:plotArea>
      <c:layout/>
      <c:barChart>
        <c:barDir val="col"/>
        <c:grouping val="clustered"/>
        <c:varyColors val="0"/>
        <c:ser>
          <c:idx val="1"/>
          <c:order val="0"/>
          <c:tx>
            <c:v>#REF!</c:v>
          </c:tx>
          <c:spPr>
            <a:solidFill>
              <a:srgbClr val="802060"/>
            </a:solidFill>
            <a:ln w="12700">
              <a:solidFill>
                <a:srgbClr val="000000"/>
              </a:solidFill>
              <a:prstDash val="solid"/>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0D3C-4FE6-B10B-1C0B374B50B2}"/>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1-0D3C-4FE6-B10B-1C0B374B50B2}"/>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0"/>
        <c:lblAlgn val="ctr"/>
        <c:lblOffset val="100"/>
        <c:tickLblSkip val="1"/>
        <c:noMultiLvlLbl val="0"/>
      </c:catAx>
      <c:valAx>
        <c:axId val="2"/>
        <c:scaling>
          <c:orientation val="minMax"/>
        </c:scaling>
        <c:delete val="0"/>
        <c:axPos val="l"/>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scaling>
        <c:delete val="0"/>
        <c:axPos val="r"/>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1"/>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horzOverflow="overflow" anchor="ctr" anchorCtr="1"/>
        <a:lstStyle/>
        <a:p>
          <a:pPr algn="l" rtl="0">
            <a:defRPr sz="101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図　６  園児数と就園率</a:t>
            </a:r>
            <a:endParaRPr lang="ja-JP" altLang="en-US" sz="1100" b="0" i="0" u="none" strike="noStrike" baseline="0">
              <a:solidFill>
                <a:srgbClr val="000000"/>
              </a:solidFill>
              <a:latin typeface="ＭＳ Ｐゴシック"/>
              <a:ea typeface="ＭＳ Ｐゴシック"/>
              <a:cs typeface="ＭＳ Ｐゴシック"/>
            </a:endParaRPr>
          </a:p>
        </c:rich>
      </c:tx>
      <c:overlay val="0"/>
      <c:spPr>
        <a:noFill/>
        <a:ln w="25400">
          <a:noFill/>
        </a:ln>
      </c:spPr>
    </c:title>
    <c:autoTitleDeleted val="0"/>
    <c:plotArea>
      <c:layout/>
      <c:barChart>
        <c:barDir val="col"/>
        <c:grouping val="clustered"/>
        <c:varyColors val="0"/>
        <c:ser>
          <c:idx val="1"/>
          <c:order val="0"/>
          <c:tx>
            <c:v>#REF!</c:v>
          </c:tx>
          <c:spPr>
            <a:solidFill>
              <a:srgbClr val="802060"/>
            </a:solidFill>
            <a:ln w="12700">
              <a:solidFill>
                <a:srgbClr val="000000"/>
              </a:solidFill>
              <a:prstDash val="solid"/>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1A3A-49B0-89C6-8B9936D0452A}"/>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1-1A3A-49B0-89C6-8B9936D0452A}"/>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0"/>
        <c:lblAlgn val="ctr"/>
        <c:lblOffset val="100"/>
        <c:tickLblSkip val="1"/>
        <c:noMultiLvlLbl val="0"/>
      </c:catAx>
      <c:valAx>
        <c:axId val="2"/>
        <c:scaling>
          <c:orientation val="minMax"/>
        </c:scaling>
        <c:delete val="0"/>
        <c:axPos val="l"/>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scaling>
        <c:delete val="0"/>
        <c:axPos val="r"/>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1"/>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horzOverflow="overflow" anchor="ctr" anchorCtr="1"/>
        <a:lstStyle/>
        <a:p>
          <a:pPr algn="l" rtl="0">
            <a:defRPr sz="101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175" kern="1200">
                <a:solidFill>
                  <a:srgbClr val="000000"/>
                </a:solidFill>
              </a:defRPr>
            </a:pPr>
            <a:r>
              <a:rPr kumimoji="0" lang="ja-JP" altLang="en-US" sz="1410" b="0" i="0" u="none" strike="noStrike" kern="1200" baseline="0">
                <a:solidFill>
                  <a:srgbClr val="000000"/>
                </a:solidFill>
                <a:latin typeface="ＭＳ Ｐゴシック"/>
                <a:ea typeface="ＭＳ Ｐゴシック"/>
                <a:cs typeface="ＭＳ Ｐゴシック"/>
              </a:rPr>
              <a:t>図６　幼稚園と幼保連携型認定こども園の修了者・就園率の推移</a:t>
            </a:r>
            <a:endParaRPr kumimoji="0" lang="ja-JP" altLang="en-US" sz="1175" b="0" i="0" u="none" strike="noStrike" kern="1200" baseline="0">
              <a:solidFill>
                <a:srgbClr val="000000"/>
              </a:solidFill>
              <a:latin typeface="ＭＳ Ｐゴシック"/>
              <a:ea typeface="ＭＳ Ｐゴシック"/>
              <a:cs typeface="ＭＳ Ｐゴシック"/>
            </a:endParaRPr>
          </a:p>
        </c:rich>
      </c:tx>
      <c:layout>
        <c:manualLayout>
          <c:xMode val="edge"/>
          <c:yMode val="edge"/>
          <c:x val="0.10062957083635574"/>
          <c:y val="2.1739456480983355E-2"/>
        </c:manualLayout>
      </c:layout>
      <c:overlay val="0"/>
      <c:spPr>
        <a:noFill/>
        <a:ln w="25400">
          <a:noFill/>
        </a:ln>
      </c:spPr>
    </c:title>
    <c:autoTitleDeleted val="0"/>
    <c:plotArea>
      <c:layout>
        <c:manualLayout>
          <c:layoutTarget val="inner"/>
          <c:xMode val="edge"/>
          <c:yMode val="edge"/>
          <c:x val="0.1081441922563418"/>
          <c:y val="0.18944099378881987"/>
          <c:w val="0.62750333778371159"/>
          <c:h val="0.66149068322981364"/>
        </c:manualLayout>
      </c:layout>
      <c:barChart>
        <c:barDir val="col"/>
        <c:grouping val="clustered"/>
        <c:varyColors val="0"/>
        <c:ser>
          <c:idx val="0"/>
          <c:order val="0"/>
          <c:tx>
            <c:strRef>
              <c:f>'- 7 - '!$C$50</c:f>
              <c:strCache>
                <c:ptCount val="1"/>
                <c:pt idx="0">
                  <c:v>幼稚園修了者</c:v>
                </c:pt>
              </c:strCache>
            </c:strRef>
          </c:tx>
          <c:spPr>
            <a:solidFill>
              <a:srgbClr val="8080FF"/>
            </a:solidFill>
            <a:ln w="12700">
              <a:solidFill>
                <a:schemeClr val="accent1">
                  <a:lumMod val="40000"/>
                  <a:lumOff val="60000"/>
                </a:schemeClr>
              </a:solidFill>
              <a:prstDash val="solid"/>
            </a:ln>
          </c:spPr>
          <c:invertIfNegative val="0"/>
          <c:cat>
            <c:strRef>
              <c:f>'- 7 - '!$B$51:$B$55</c:f>
              <c:strCache>
                <c:ptCount val="5"/>
                <c:pt idx="0">
                  <c:v>R３</c:v>
                </c:pt>
                <c:pt idx="1">
                  <c:v>R４</c:v>
                </c:pt>
                <c:pt idx="2">
                  <c:v>R５</c:v>
                </c:pt>
                <c:pt idx="3">
                  <c:v>R６</c:v>
                </c:pt>
                <c:pt idx="4">
                  <c:v>R７</c:v>
                </c:pt>
              </c:strCache>
            </c:strRef>
          </c:cat>
          <c:val>
            <c:numRef>
              <c:f>'- 7 - '!$C$51:$C$55</c:f>
              <c:numCache>
                <c:formatCode>#,##0\ ;"△ "#,##0\ ;_*"- "</c:formatCode>
                <c:ptCount val="5"/>
                <c:pt idx="0">
                  <c:v>811</c:v>
                </c:pt>
                <c:pt idx="1">
                  <c:v>751</c:v>
                </c:pt>
                <c:pt idx="2">
                  <c:v>673</c:v>
                </c:pt>
                <c:pt idx="3">
                  <c:v>628</c:v>
                </c:pt>
                <c:pt idx="4">
                  <c:v>560</c:v>
                </c:pt>
              </c:numCache>
            </c:numRef>
          </c:val>
          <c:extLst>
            <c:ext xmlns:c16="http://schemas.microsoft.com/office/drawing/2014/chart" uri="{C3380CC4-5D6E-409C-BE32-E72D297353CC}">
              <c16:uniqueId val="{00000000-D330-455E-A723-6FD424B65CA0}"/>
            </c:ext>
          </c:extLst>
        </c:ser>
        <c:ser>
          <c:idx val="3"/>
          <c:order val="2"/>
          <c:tx>
            <c:strRef>
              <c:f>'- 7 - '!$F$50</c:f>
              <c:strCache>
                <c:ptCount val="1"/>
                <c:pt idx="0">
                  <c:v>幼保連携型認定こども園修了者</c:v>
                </c:pt>
              </c:strCache>
            </c:strRef>
          </c:tx>
          <c:invertIfNegative val="0"/>
          <c:cat>
            <c:strRef>
              <c:f>'- 7 - '!$B$51:$B$55</c:f>
              <c:strCache>
                <c:ptCount val="5"/>
                <c:pt idx="0">
                  <c:v>R３</c:v>
                </c:pt>
                <c:pt idx="1">
                  <c:v>R４</c:v>
                </c:pt>
                <c:pt idx="2">
                  <c:v>R５</c:v>
                </c:pt>
                <c:pt idx="3">
                  <c:v>R６</c:v>
                </c:pt>
                <c:pt idx="4">
                  <c:v>R７</c:v>
                </c:pt>
              </c:strCache>
            </c:strRef>
          </c:cat>
          <c:val>
            <c:numRef>
              <c:f>'- 7 - '!$F$51:$F$55</c:f>
              <c:numCache>
                <c:formatCode>General</c:formatCode>
                <c:ptCount val="5"/>
                <c:pt idx="0">
                  <c:v>2294</c:v>
                </c:pt>
                <c:pt idx="1">
                  <c:v>2426</c:v>
                </c:pt>
                <c:pt idx="2">
                  <c:v>2339</c:v>
                </c:pt>
                <c:pt idx="3">
                  <c:v>2214</c:v>
                </c:pt>
                <c:pt idx="4">
                  <c:v>2161</c:v>
                </c:pt>
              </c:numCache>
            </c:numRef>
          </c:val>
          <c:extLst>
            <c:ext xmlns:c16="http://schemas.microsoft.com/office/drawing/2014/chart" uri="{C3380CC4-5D6E-409C-BE32-E72D297353CC}">
              <c16:uniqueId val="{00000001-D330-455E-A723-6FD424B65CA0}"/>
            </c:ext>
          </c:extLst>
        </c:ser>
        <c:dLbls>
          <c:showLegendKey val="0"/>
          <c:showVal val="0"/>
          <c:showCatName val="0"/>
          <c:showSerName val="0"/>
          <c:showPercent val="0"/>
          <c:showBubbleSize val="0"/>
        </c:dLbls>
        <c:gapWidth val="150"/>
        <c:axId val="1"/>
        <c:axId val="2"/>
      </c:barChart>
      <c:lineChart>
        <c:grouping val="standard"/>
        <c:varyColors val="0"/>
        <c:ser>
          <c:idx val="2"/>
          <c:order val="1"/>
          <c:tx>
            <c:strRef>
              <c:f>'- 7 - '!$E$50</c:f>
              <c:strCache>
                <c:ptCount val="1"/>
                <c:pt idx="0">
                  <c:v>幼稚園就園率</c:v>
                </c:pt>
              </c:strCache>
            </c:strRef>
          </c:tx>
          <c:spPr>
            <a:ln w="25400" cap="flat" cmpd="sng" algn="ctr">
              <a:solidFill>
                <a:schemeClr val="dk1"/>
              </a:solidFill>
              <a:prstDash val="solid"/>
            </a:ln>
          </c:spPr>
          <c:marker>
            <c:symbol val="triangle"/>
            <c:size val="5"/>
            <c:spPr>
              <a:solidFill>
                <a:schemeClr val="tx1"/>
              </a:solidFill>
              <a:ln w="25400" cap="flat" cmpd="sng" algn="ctr">
                <a:solidFill>
                  <a:schemeClr val="dk1"/>
                </a:solidFill>
                <a:prstDash val="solid"/>
              </a:ln>
            </c:spPr>
          </c:marker>
          <c:cat>
            <c:strRef>
              <c:f>'- 7 - '!$B$51:$B$55</c:f>
              <c:strCache>
                <c:ptCount val="5"/>
                <c:pt idx="0">
                  <c:v>R３</c:v>
                </c:pt>
                <c:pt idx="1">
                  <c:v>R４</c:v>
                </c:pt>
                <c:pt idx="2">
                  <c:v>R５</c:v>
                </c:pt>
                <c:pt idx="3">
                  <c:v>R６</c:v>
                </c:pt>
                <c:pt idx="4">
                  <c:v>R７</c:v>
                </c:pt>
              </c:strCache>
            </c:strRef>
          </c:cat>
          <c:val>
            <c:numRef>
              <c:f>'- 7 - '!$E$51:$E$55</c:f>
              <c:numCache>
                <c:formatCode>#,##0.0_ </c:formatCode>
                <c:ptCount val="5"/>
                <c:pt idx="0">
                  <c:v>13.427152317880795</c:v>
                </c:pt>
                <c:pt idx="1">
                  <c:v>12.651617250673855</c:v>
                </c:pt>
                <c:pt idx="2">
                  <c:v>12.007136485280999</c:v>
                </c:pt>
                <c:pt idx="3">
                  <c:v>11.853529633824085</c:v>
                </c:pt>
                <c:pt idx="4">
                  <c:v>11.144278606965175</c:v>
                </c:pt>
              </c:numCache>
            </c:numRef>
          </c:val>
          <c:smooth val="0"/>
          <c:extLst>
            <c:ext xmlns:c16="http://schemas.microsoft.com/office/drawing/2014/chart" uri="{C3380CC4-5D6E-409C-BE32-E72D297353CC}">
              <c16:uniqueId val="{00000002-D330-455E-A723-6FD424B65CA0}"/>
            </c:ext>
          </c:extLst>
        </c:ser>
        <c:ser>
          <c:idx val="4"/>
          <c:order val="3"/>
          <c:tx>
            <c:strRef>
              <c:f>'- 7 - '!$G$50</c:f>
              <c:strCache>
                <c:ptCount val="1"/>
                <c:pt idx="0">
                  <c:v>幼保連携型認定こども園就園率</c:v>
                </c:pt>
              </c:strCache>
            </c:strRef>
          </c:tx>
          <c:marker>
            <c:symbol val="square"/>
            <c:size val="7"/>
          </c:marker>
          <c:cat>
            <c:strRef>
              <c:f>'- 7 - '!$B$51:$B$55</c:f>
              <c:strCache>
                <c:ptCount val="5"/>
                <c:pt idx="0">
                  <c:v>R３</c:v>
                </c:pt>
                <c:pt idx="1">
                  <c:v>R４</c:v>
                </c:pt>
                <c:pt idx="2">
                  <c:v>R５</c:v>
                </c:pt>
                <c:pt idx="3">
                  <c:v>R６</c:v>
                </c:pt>
                <c:pt idx="4">
                  <c:v>R７</c:v>
                </c:pt>
              </c:strCache>
            </c:strRef>
          </c:cat>
          <c:val>
            <c:numRef>
              <c:f>'- 7 - '!$G$51:$G$55</c:f>
              <c:numCache>
                <c:formatCode>0.0_ </c:formatCode>
                <c:ptCount val="5"/>
                <c:pt idx="0">
                  <c:v>37.980132450331126</c:v>
                </c:pt>
                <c:pt idx="1">
                  <c:v>40.86927223719676</c:v>
                </c:pt>
                <c:pt idx="2">
                  <c:v>41.730597680642283</c:v>
                </c:pt>
                <c:pt idx="3">
                  <c:v>41.789354473386183</c:v>
                </c:pt>
                <c:pt idx="4">
                  <c:v>43.004975124378106</c:v>
                </c:pt>
              </c:numCache>
            </c:numRef>
          </c:val>
          <c:smooth val="0"/>
          <c:extLst>
            <c:ext xmlns:c16="http://schemas.microsoft.com/office/drawing/2014/chart" uri="{C3380CC4-5D6E-409C-BE32-E72D297353CC}">
              <c16:uniqueId val="{00000003-D330-455E-A723-6FD424B65CA0}"/>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75">
                <a:solidFill>
                  <a:srgbClr val="000000"/>
                </a:solidFill>
              </a:defRPr>
            </a:pPr>
            <a:endParaRPr lang="ja-JP"/>
          </a:p>
        </c:txPr>
        <c:crossAx val="2"/>
        <c:crosses val="autoZero"/>
        <c:auto val="1"/>
        <c:lblAlgn val="ctr"/>
        <c:lblOffset val="100"/>
        <c:tickLblSkip val="1"/>
        <c:noMultiLvlLbl val="0"/>
      </c:catAx>
      <c:valAx>
        <c:axId val="2"/>
        <c:scaling>
          <c:orientation val="minMax"/>
          <c:max val="2500"/>
        </c:scaling>
        <c:delete val="0"/>
        <c:axPos val="l"/>
        <c:majorGridlines>
          <c:spPr>
            <a:ln w="3175">
              <a:solidFill>
                <a:srgbClr val="000000"/>
              </a:solidFill>
              <a:prstDash val="solid"/>
            </a:ln>
          </c:spPr>
        </c:majorGridlines>
        <c:title>
          <c:tx>
            <c:rich>
              <a:bodyPr rot="0" horzOverflow="overflow" anchor="ctr" anchorCtr="1"/>
              <a:lstStyle/>
              <a:p>
                <a:pPr algn="ctr" rtl="0">
                  <a:defRPr sz="1175">
                    <a:solidFill>
                      <a:srgbClr val="000000"/>
                    </a:solidFill>
                  </a:defRPr>
                </a:pPr>
                <a:r>
                  <a:rPr lang="ja-JP" altLang="en-US" sz="1175" b="0" i="0" u="none" strike="noStrike" baseline="0">
                    <a:solidFill>
                      <a:srgbClr val="000000"/>
                    </a:solidFill>
                    <a:latin typeface="ＭＳ Ｐゴシック"/>
                    <a:ea typeface="ＭＳ Ｐゴシック"/>
                    <a:cs typeface="ＭＳ Ｐゴシック"/>
                  </a:rPr>
                  <a:t>人</a:t>
                </a:r>
              </a:p>
            </c:rich>
          </c:tx>
          <c:layout>
            <c:manualLayout>
              <c:xMode val="edge"/>
              <c:yMode val="edge"/>
              <c:x val="8.4179770010356453E-2"/>
              <c:y val="9.648661384711461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horzOverflow="overflow" anchor="ctr" anchorCtr="1"/>
          <a:lstStyle/>
          <a:p>
            <a:pPr algn="ctr" rtl="0">
              <a:defRPr sz="1175">
                <a:solidFill>
                  <a:srgbClr val="000000"/>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100"/>
          <c:min val="0"/>
        </c:scaling>
        <c:delete val="0"/>
        <c:axPos val="r"/>
        <c:title>
          <c:tx>
            <c:rich>
              <a:bodyPr rot="0" horzOverflow="overflow" anchor="ctr" anchorCtr="1"/>
              <a:lstStyle/>
              <a:p>
                <a:pPr algn="ctr" rtl="0">
                  <a:defRPr sz="1175">
                    <a:solidFill>
                      <a:srgbClr val="000000"/>
                    </a:solidFill>
                  </a:defRPr>
                </a:pPr>
                <a:r>
                  <a:rPr lang="ja-JP" altLang="en-US" sz="1175" b="0" i="0" u="none" strike="noStrike" baseline="0">
                    <a:solidFill>
                      <a:srgbClr val="000000"/>
                    </a:solidFill>
                    <a:latin typeface="ＭＳ Ｐゴシック"/>
                    <a:ea typeface="ＭＳ Ｐゴシック"/>
                    <a:cs typeface="ＭＳ Ｐゴシック"/>
                  </a:rPr>
                  <a:t>％</a:t>
                </a:r>
              </a:p>
            </c:rich>
          </c:tx>
          <c:layout>
            <c:manualLayout>
              <c:xMode val="edge"/>
              <c:yMode val="edge"/>
              <c:x val="0.7282212749604039"/>
              <c:y val="9.6333014285411467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1175">
                <a:solidFill>
                  <a:srgbClr val="000000"/>
                </a:solidFill>
              </a:defRPr>
            </a:pPr>
            <a:endParaRPr lang="ja-JP"/>
          </a:p>
        </c:txPr>
        <c:crossAx val="11"/>
        <c:crosses val="max"/>
        <c:crossBetween val="between"/>
      </c:valAx>
      <c:spPr>
        <a:solidFill>
          <a:schemeClr val="bg1">
            <a:lumMod val="95000"/>
          </a:schemeClr>
        </a:solidFill>
        <a:ln w="12700">
          <a:solidFill>
            <a:srgbClr val="808080"/>
          </a:solidFill>
          <a:prstDash val="solid"/>
        </a:ln>
      </c:spPr>
    </c:plotArea>
    <c:legend>
      <c:legendPos val="r"/>
      <c:layout>
        <c:manualLayout>
          <c:xMode val="edge"/>
          <c:yMode val="edge"/>
          <c:x val="0.82109479305740973"/>
          <c:y val="0.13766923263811323"/>
          <c:w val="0.16822429906542055"/>
          <c:h val="0.83335230228132839"/>
        </c:manualLayout>
      </c:layout>
      <c:overlay val="0"/>
      <c:spPr>
        <a:solidFill>
          <a:srgbClr val="FFFFFF"/>
        </a:solidFill>
        <a:ln w="3175">
          <a:solidFill>
            <a:srgbClr val="000000"/>
          </a:solidFill>
          <a:prstDash val="solid"/>
        </a:ln>
      </c:spPr>
      <c:txPr>
        <a:bodyPr horzOverflow="overflow" anchor="ctr" anchorCtr="1"/>
        <a:lstStyle/>
        <a:p>
          <a:pPr algn="l" rtl="0">
            <a:defRPr sz="108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5841" name="Line 1">
          <a:extLst>
            <a:ext uri="{FF2B5EF4-FFF2-40B4-BE49-F238E27FC236}">
              <a16:creationId xmlns:a16="http://schemas.microsoft.com/office/drawing/2014/main" id="{00000000-0008-0000-0000-0000018C0000}"/>
            </a:ext>
          </a:extLst>
        </xdr:cNvPr>
        <xdr:cNvSpPr>
          <a:spLocks noChangeShapeType="1"/>
        </xdr:cNvSpPr>
      </xdr:nvSpPr>
      <xdr:spPr>
        <a:xfrm>
          <a:off x="11715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0</xdr:row>
      <xdr:rowOff>0</xdr:rowOff>
    </xdr:from>
    <xdr:to>
      <xdr:col>8</xdr:col>
      <xdr:colOff>0</xdr:colOff>
      <xdr:row>0</xdr:row>
      <xdr:rowOff>0</xdr:rowOff>
    </xdr:to>
    <xdr:sp macro="" textlink="">
      <xdr:nvSpPr>
        <xdr:cNvPr id="35842" name="Line 2">
          <a:extLst>
            <a:ext uri="{FF2B5EF4-FFF2-40B4-BE49-F238E27FC236}">
              <a16:creationId xmlns:a16="http://schemas.microsoft.com/office/drawing/2014/main" id="{00000000-0008-0000-0000-0000028C0000}"/>
            </a:ext>
          </a:extLst>
        </xdr:cNvPr>
        <xdr:cNvSpPr>
          <a:spLocks noChangeShapeType="1"/>
        </xdr:cNvSpPr>
      </xdr:nvSpPr>
      <xdr:spPr>
        <a:xfrm>
          <a:off x="11715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10</xdr:row>
      <xdr:rowOff>0</xdr:rowOff>
    </xdr:from>
    <xdr:to>
      <xdr:col>9</xdr:col>
      <xdr:colOff>628650</xdr:colOff>
      <xdr:row>10</xdr:row>
      <xdr:rowOff>0</xdr:rowOff>
    </xdr:to>
    <xdr:graphicFrame macro="">
      <xdr:nvGraphicFramePr>
        <xdr:cNvPr id="19457" name="グラフ 1">
          <a:extLst>
            <a:ext uri="{FF2B5EF4-FFF2-40B4-BE49-F238E27FC236}">
              <a16:creationId xmlns:a16="http://schemas.microsoft.com/office/drawing/2014/main" id="{00000000-0008-0000-0B00-0000014C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9</xdr:row>
      <xdr:rowOff>0</xdr:rowOff>
    </xdr:from>
    <xdr:to>
      <xdr:col>10</xdr:col>
      <xdr:colOff>9525</xdr:colOff>
      <xdr:row>9</xdr:row>
      <xdr:rowOff>0</xdr:rowOff>
    </xdr:to>
    <xdr:graphicFrame macro="">
      <xdr:nvGraphicFramePr>
        <xdr:cNvPr id="19458" name="グラフ 2">
          <a:extLst>
            <a:ext uri="{FF2B5EF4-FFF2-40B4-BE49-F238E27FC236}">
              <a16:creationId xmlns:a16="http://schemas.microsoft.com/office/drawing/2014/main" id="{00000000-0008-0000-0B00-0000024C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180340</xdr:colOff>
      <xdr:row>28</xdr:row>
      <xdr:rowOff>77470</xdr:rowOff>
    </xdr:from>
    <xdr:to>
      <xdr:col>11</xdr:col>
      <xdr:colOff>0</xdr:colOff>
      <xdr:row>45</xdr:row>
      <xdr:rowOff>57785</xdr:rowOff>
    </xdr:to>
    <xdr:graphicFrame macro="">
      <xdr:nvGraphicFramePr>
        <xdr:cNvPr id="19462" name="グラフ 6">
          <a:extLst>
            <a:ext uri="{FF2B5EF4-FFF2-40B4-BE49-F238E27FC236}">
              <a16:creationId xmlns:a16="http://schemas.microsoft.com/office/drawing/2014/main" id="{00000000-0008-0000-0B00-0000064C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36865" name="Line 1">
          <a:extLst>
            <a:ext uri="{FF2B5EF4-FFF2-40B4-BE49-F238E27FC236}">
              <a16:creationId xmlns:a16="http://schemas.microsoft.com/office/drawing/2014/main" id="{00000000-0008-0000-0100-000001900000}"/>
            </a:ext>
          </a:extLst>
        </xdr:cNvPr>
        <xdr:cNvSpPr>
          <a:spLocks noChangeShapeType="1"/>
        </xdr:cNvSpPr>
      </xdr:nvSpPr>
      <xdr:spPr>
        <a:xfrm>
          <a:off x="11601450"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0</xdr:colOff>
      <xdr:row>1</xdr:row>
      <xdr:rowOff>0</xdr:rowOff>
    </xdr:from>
    <xdr:to>
      <xdr:col>9</xdr:col>
      <xdr:colOff>0</xdr:colOff>
      <xdr:row>1</xdr:row>
      <xdr:rowOff>0</xdr:rowOff>
    </xdr:to>
    <xdr:sp macro="" textlink="">
      <xdr:nvSpPr>
        <xdr:cNvPr id="36866" name="Line 2">
          <a:extLst>
            <a:ext uri="{FF2B5EF4-FFF2-40B4-BE49-F238E27FC236}">
              <a16:creationId xmlns:a16="http://schemas.microsoft.com/office/drawing/2014/main" id="{00000000-0008-0000-0100-000002900000}"/>
            </a:ext>
          </a:extLst>
        </xdr:cNvPr>
        <xdr:cNvSpPr>
          <a:spLocks noChangeShapeType="1"/>
        </xdr:cNvSpPr>
      </xdr:nvSpPr>
      <xdr:spPr>
        <a:xfrm>
          <a:off x="11601450"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34817" name="Line 1025">
          <a:extLst>
            <a:ext uri="{FF2B5EF4-FFF2-40B4-BE49-F238E27FC236}">
              <a16:creationId xmlns:a16="http://schemas.microsoft.com/office/drawing/2014/main" id="{00000000-0008-0000-0200-000001880000}"/>
            </a:ext>
          </a:extLst>
        </xdr:cNvPr>
        <xdr:cNvSpPr>
          <a:spLocks noChangeShapeType="1"/>
        </xdr:cNvSpPr>
      </xdr:nvSpPr>
      <xdr:spPr>
        <a:xfrm>
          <a:off x="12268200"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0</xdr:colOff>
      <xdr:row>1</xdr:row>
      <xdr:rowOff>0</xdr:rowOff>
    </xdr:from>
    <xdr:to>
      <xdr:col>9</xdr:col>
      <xdr:colOff>0</xdr:colOff>
      <xdr:row>1</xdr:row>
      <xdr:rowOff>0</xdr:rowOff>
    </xdr:to>
    <xdr:sp macro="" textlink="">
      <xdr:nvSpPr>
        <xdr:cNvPr id="34818" name="Line 1026">
          <a:extLst>
            <a:ext uri="{FF2B5EF4-FFF2-40B4-BE49-F238E27FC236}">
              <a16:creationId xmlns:a16="http://schemas.microsoft.com/office/drawing/2014/main" id="{00000000-0008-0000-0200-000002880000}"/>
            </a:ext>
          </a:extLst>
        </xdr:cNvPr>
        <xdr:cNvSpPr>
          <a:spLocks noChangeShapeType="1"/>
        </xdr:cNvSpPr>
      </xdr:nvSpPr>
      <xdr:spPr>
        <a:xfrm>
          <a:off x="12268200"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38913" name="Line 1">
          <a:extLst>
            <a:ext uri="{FF2B5EF4-FFF2-40B4-BE49-F238E27FC236}">
              <a16:creationId xmlns:a16="http://schemas.microsoft.com/office/drawing/2014/main" id="{00000000-0008-0000-0300-000001980000}"/>
            </a:ext>
          </a:extLst>
        </xdr:cNvPr>
        <xdr:cNvSpPr>
          <a:spLocks noChangeShapeType="1"/>
        </xdr:cNvSpPr>
      </xdr:nvSpPr>
      <xdr:spPr>
        <a:xfrm>
          <a:off x="10677525"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0</xdr:colOff>
      <xdr:row>1</xdr:row>
      <xdr:rowOff>0</xdr:rowOff>
    </xdr:from>
    <xdr:to>
      <xdr:col>9</xdr:col>
      <xdr:colOff>0</xdr:colOff>
      <xdr:row>1</xdr:row>
      <xdr:rowOff>0</xdr:rowOff>
    </xdr:to>
    <xdr:sp macro="" textlink="">
      <xdr:nvSpPr>
        <xdr:cNvPr id="38914" name="Line 2">
          <a:extLst>
            <a:ext uri="{FF2B5EF4-FFF2-40B4-BE49-F238E27FC236}">
              <a16:creationId xmlns:a16="http://schemas.microsoft.com/office/drawing/2014/main" id="{00000000-0008-0000-0300-000002980000}"/>
            </a:ext>
          </a:extLst>
        </xdr:cNvPr>
        <xdr:cNvSpPr>
          <a:spLocks noChangeShapeType="1"/>
        </xdr:cNvSpPr>
      </xdr:nvSpPr>
      <xdr:spPr>
        <a:xfrm>
          <a:off x="10677525"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37889" name="Line 1">
          <a:extLst>
            <a:ext uri="{FF2B5EF4-FFF2-40B4-BE49-F238E27FC236}">
              <a16:creationId xmlns:a16="http://schemas.microsoft.com/office/drawing/2014/main" id="{00000000-0008-0000-0400-000001940000}"/>
            </a:ext>
          </a:extLst>
        </xdr:cNvPr>
        <xdr:cNvSpPr>
          <a:spLocks noChangeShapeType="1"/>
        </xdr:cNvSpPr>
      </xdr:nvSpPr>
      <xdr:spPr>
        <a:xfrm>
          <a:off x="10782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37890" name="Line 2">
          <a:extLst>
            <a:ext uri="{FF2B5EF4-FFF2-40B4-BE49-F238E27FC236}">
              <a16:creationId xmlns:a16="http://schemas.microsoft.com/office/drawing/2014/main" id="{00000000-0008-0000-0400-000002940000}"/>
            </a:ext>
          </a:extLst>
        </xdr:cNvPr>
        <xdr:cNvSpPr>
          <a:spLocks noChangeShapeType="1"/>
        </xdr:cNvSpPr>
      </xdr:nvSpPr>
      <xdr:spPr>
        <a:xfrm>
          <a:off x="10782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123824</xdr:colOff>
      <xdr:row>26</xdr:row>
      <xdr:rowOff>114301</xdr:rowOff>
    </xdr:from>
    <xdr:to>
      <xdr:col>9</xdr:col>
      <xdr:colOff>523875</xdr:colOff>
      <xdr:row>45</xdr:row>
      <xdr:rowOff>38101</xdr:rowOff>
    </xdr:to>
    <xdr:graphicFrame macro="">
      <xdr:nvGraphicFramePr>
        <xdr:cNvPr id="3" name="グラフ 4">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131444</xdr:colOff>
      <xdr:row>2</xdr:row>
      <xdr:rowOff>635</xdr:rowOff>
    </xdr:from>
    <xdr:to>
      <xdr:col>9</xdr:col>
      <xdr:colOff>514261</xdr:colOff>
      <xdr:row>21</xdr:row>
      <xdr:rowOff>103195</xdr:rowOff>
    </xdr:to>
    <xdr:graphicFrame macro="">
      <xdr:nvGraphicFramePr>
        <xdr:cNvPr id="8" name="グラフ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21</xdr:row>
      <xdr:rowOff>10795</xdr:rowOff>
    </xdr:from>
    <xdr:to>
      <xdr:col>10</xdr:col>
      <xdr:colOff>76200</xdr:colOff>
      <xdr:row>39</xdr:row>
      <xdr:rowOff>57150</xdr:rowOff>
    </xdr:to>
    <xdr:graphicFrame macro="">
      <xdr:nvGraphicFramePr>
        <xdr:cNvPr id="2" name="グラフ 4">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199390</xdr:colOff>
      <xdr:row>0</xdr:row>
      <xdr:rowOff>123825</xdr:rowOff>
    </xdr:from>
    <xdr:to>
      <xdr:col>10</xdr:col>
      <xdr:colOff>75518</xdr:colOff>
      <xdr:row>20</xdr:row>
      <xdr:rowOff>4699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64</xdr:row>
      <xdr:rowOff>0</xdr:rowOff>
    </xdr:from>
    <xdr:to>
      <xdr:col>8</xdr:col>
      <xdr:colOff>0</xdr:colOff>
      <xdr:row>69</xdr:row>
      <xdr:rowOff>352425</xdr:rowOff>
    </xdr:to>
    <xdr:sp macro="" textlink="">
      <xdr:nvSpPr>
        <xdr:cNvPr id="4" name="Line 1">
          <a:extLst>
            <a:ext uri="{FF2B5EF4-FFF2-40B4-BE49-F238E27FC236}">
              <a16:creationId xmlns:a16="http://schemas.microsoft.com/office/drawing/2014/main" id="{00000000-0008-0000-0800-000004000000}"/>
            </a:ext>
          </a:extLst>
        </xdr:cNvPr>
        <xdr:cNvSpPr>
          <a:spLocks noChangeShapeType="1"/>
        </xdr:cNvSpPr>
      </xdr:nvSpPr>
      <xdr:spPr>
        <a:xfrm>
          <a:off x="4514850" y="10001250"/>
          <a:ext cx="0" cy="1419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64</xdr:row>
      <xdr:rowOff>0</xdr:rowOff>
    </xdr:from>
    <xdr:to>
      <xdr:col>8</xdr:col>
      <xdr:colOff>0</xdr:colOff>
      <xdr:row>69</xdr:row>
      <xdr:rowOff>352425</xdr:rowOff>
    </xdr:to>
    <xdr:sp macro="" textlink="">
      <xdr:nvSpPr>
        <xdr:cNvPr id="5" name="Line 2">
          <a:extLst>
            <a:ext uri="{FF2B5EF4-FFF2-40B4-BE49-F238E27FC236}">
              <a16:creationId xmlns:a16="http://schemas.microsoft.com/office/drawing/2014/main" id="{00000000-0008-0000-0800-000005000000}"/>
            </a:ext>
          </a:extLst>
        </xdr:cNvPr>
        <xdr:cNvSpPr>
          <a:spLocks noChangeShapeType="1"/>
        </xdr:cNvSpPr>
      </xdr:nvSpPr>
      <xdr:spPr>
        <a:xfrm>
          <a:off x="4514850" y="10001250"/>
          <a:ext cx="0" cy="1419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0</xdr:colOff>
      <xdr:row>64</xdr:row>
      <xdr:rowOff>0</xdr:rowOff>
    </xdr:from>
    <xdr:to>
      <xdr:col>11</xdr:col>
      <xdr:colOff>0</xdr:colOff>
      <xdr:row>69</xdr:row>
      <xdr:rowOff>352425</xdr:rowOff>
    </xdr:to>
    <xdr:sp macro="" textlink="">
      <xdr:nvSpPr>
        <xdr:cNvPr id="6" name="Line 1">
          <a:extLst>
            <a:ext uri="{FF2B5EF4-FFF2-40B4-BE49-F238E27FC236}">
              <a16:creationId xmlns:a16="http://schemas.microsoft.com/office/drawing/2014/main" id="{00000000-0008-0000-0800-000006000000}"/>
            </a:ext>
          </a:extLst>
        </xdr:cNvPr>
        <xdr:cNvSpPr>
          <a:spLocks noChangeShapeType="1"/>
        </xdr:cNvSpPr>
      </xdr:nvSpPr>
      <xdr:spPr>
        <a:xfrm>
          <a:off x="6572250" y="10001250"/>
          <a:ext cx="0" cy="1419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0</xdr:colOff>
      <xdr:row>64</xdr:row>
      <xdr:rowOff>0</xdr:rowOff>
    </xdr:from>
    <xdr:to>
      <xdr:col>11</xdr:col>
      <xdr:colOff>0</xdr:colOff>
      <xdr:row>69</xdr:row>
      <xdr:rowOff>352425</xdr:rowOff>
    </xdr:to>
    <xdr:sp macro="" textlink="">
      <xdr:nvSpPr>
        <xdr:cNvPr id="7" name="Line 2">
          <a:extLst>
            <a:ext uri="{FF2B5EF4-FFF2-40B4-BE49-F238E27FC236}">
              <a16:creationId xmlns:a16="http://schemas.microsoft.com/office/drawing/2014/main" id="{00000000-0008-0000-0800-000007000000}"/>
            </a:ext>
          </a:extLst>
        </xdr:cNvPr>
        <xdr:cNvSpPr>
          <a:spLocks noChangeShapeType="1"/>
        </xdr:cNvSpPr>
      </xdr:nvSpPr>
      <xdr:spPr>
        <a:xfrm>
          <a:off x="6572250" y="10001250"/>
          <a:ext cx="0" cy="1419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151765</xdr:colOff>
      <xdr:row>2</xdr:row>
      <xdr:rowOff>76200</xdr:rowOff>
    </xdr:from>
    <xdr:to>
      <xdr:col>2</xdr:col>
      <xdr:colOff>476250</xdr:colOff>
      <xdr:row>4</xdr:row>
      <xdr:rowOff>76200</xdr:rowOff>
    </xdr:to>
    <xdr:sp macro="" textlink="">
      <xdr:nvSpPr>
        <xdr:cNvPr id="9" name="テキスト 7">
          <a:extLst>
            <a:ext uri="{FF2B5EF4-FFF2-40B4-BE49-F238E27FC236}">
              <a16:creationId xmlns:a16="http://schemas.microsoft.com/office/drawing/2014/main" id="{68B8CB9C-C00D-45AC-943E-86730A266216}"/>
            </a:ext>
          </a:extLst>
        </xdr:cNvPr>
        <xdr:cNvSpPr txBox="1"/>
      </xdr:nvSpPr>
      <xdr:spPr>
        <a:xfrm>
          <a:off x="551815" y="342900"/>
          <a:ext cx="324485"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人</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0.75905</cdr:x>
      <cdr:y>0.07219</cdr:y>
    </cdr:from>
    <cdr:to>
      <cdr:x>0.81555</cdr:x>
      <cdr:y>0.17844</cdr:y>
    </cdr:to>
    <cdr:sp macro="" textlink="">
      <cdr:nvSpPr>
        <cdr:cNvPr id="2" name="テキスト 1"/>
        <cdr:cNvSpPr txBox="1"/>
      </cdr:nvSpPr>
      <cdr:spPr>
        <a:xfrm xmlns:a="http://schemas.openxmlformats.org/drawingml/2006/main">
          <a:off x="4374096" y="183939"/>
          <a:ext cx="325586" cy="27071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clip" horzOverflow="clip"/>
        <a:lstStyle xmlns:a="http://schemas.openxmlformats.org/drawingml/2006/main"/>
        <a:p xmlns:a="http://schemas.openxmlformats.org/drawingml/2006/main">
          <a:r>
            <a:rPr kumimoji="1" lang="ja-JP" altLang="en-US"/>
            <a:t>校</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180975</xdr:colOff>
      <xdr:row>21</xdr:row>
      <xdr:rowOff>56515</xdr:rowOff>
    </xdr:from>
    <xdr:to>
      <xdr:col>8</xdr:col>
      <xdr:colOff>352425</xdr:colOff>
      <xdr:row>41</xdr:row>
      <xdr:rowOff>142875</xdr:rowOff>
    </xdr:to>
    <xdr:graphicFrame macro="">
      <xdr:nvGraphicFramePr>
        <xdr:cNvPr id="18435" name="グラフ 3">
          <a:extLst>
            <a:ext uri="{FF2B5EF4-FFF2-40B4-BE49-F238E27FC236}">
              <a16:creationId xmlns:a16="http://schemas.microsoft.com/office/drawing/2014/main" id="{00000000-0008-0000-0900-00000348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551815</xdr:colOff>
      <xdr:row>24</xdr:row>
      <xdr:rowOff>8890</xdr:rowOff>
    </xdr:from>
    <xdr:to>
      <xdr:col>2</xdr:col>
      <xdr:colOff>876300</xdr:colOff>
      <xdr:row>25</xdr:row>
      <xdr:rowOff>93980</xdr:rowOff>
    </xdr:to>
    <xdr:sp macro="" textlink="">
      <xdr:nvSpPr>
        <xdr:cNvPr id="18436" name="テキスト 2">
          <a:extLst>
            <a:ext uri="{FF2B5EF4-FFF2-40B4-BE49-F238E27FC236}">
              <a16:creationId xmlns:a16="http://schemas.microsoft.com/office/drawing/2014/main" id="{00000000-0008-0000-0900-000004480000}"/>
            </a:ext>
          </a:extLst>
        </xdr:cNvPr>
        <xdr:cNvSpPr txBox="1"/>
      </xdr:nvSpPr>
      <xdr:spPr>
        <a:xfrm>
          <a:off x="951865" y="5247640"/>
          <a:ext cx="324485" cy="2660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view="pageBreakPreview" zoomScaleNormal="100" zoomScaleSheetLayoutView="100" workbookViewId="0">
      <selection activeCell="A21" sqref="A21"/>
    </sheetView>
  </sheetViews>
  <sheetFormatPr defaultRowHeight="14.25" x14ac:dyDescent="0.15"/>
  <cols>
    <col min="1" max="1" width="92.125" style="1" customWidth="1"/>
    <col min="2" max="2" width="7.625" style="1" customWidth="1"/>
    <col min="3" max="3" width="10.625" style="1" customWidth="1"/>
    <col min="4" max="5" width="8.5" style="1" customWidth="1"/>
    <col min="6" max="6" width="9.375" style="1" bestFit="1" customWidth="1"/>
    <col min="7" max="10" width="8.5" style="1" customWidth="1"/>
    <col min="11" max="11" width="7.5" style="1" customWidth="1"/>
    <col min="12" max="12" width="8" style="1" customWidth="1"/>
    <col min="13" max="13" width="8.5" style="1" customWidth="1"/>
    <col min="14" max="14" width="7.625" style="1" customWidth="1"/>
    <col min="15" max="15" width="9" style="1" customWidth="1"/>
    <col min="16" max="16384" width="9" style="1"/>
  </cols>
  <sheetData>
    <row r="1" spans="1:14" ht="26.25" customHeight="1" x14ac:dyDescent="0.2">
      <c r="A1" s="2" t="s">
        <v>218</v>
      </c>
      <c r="N1" s="7"/>
    </row>
    <row r="2" spans="1:14" ht="20.100000000000001" customHeight="1" x14ac:dyDescent="0.15"/>
    <row r="3" spans="1:14" ht="20.100000000000001" customHeight="1" x14ac:dyDescent="0.15"/>
    <row r="4" spans="1:14" ht="45" customHeight="1" x14ac:dyDescent="0.4">
      <c r="A4" s="3" t="s">
        <v>163</v>
      </c>
    </row>
    <row r="5" spans="1:14" ht="20.100000000000001" customHeight="1" x14ac:dyDescent="0.15"/>
    <row r="6" spans="1:14" ht="20.100000000000001" customHeight="1" x14ac:dyDescent="0.15"/>
    <row r="7" spans="1:14" ht="20.100000000000001" customHeight="1" x14ac:dyDescent="0.2">
      <c r="A7" s="4" t="s">
        <v>219</v>
      </c>
    </row>
    <row r="8" spans="1:14" ht="20.100000000000001" customHeight="1" x14ac:dyDescent="0.15"/>
    <row r="9" spans="1:14" ht="20.100000000000001" customHeight="1" x14ac:dyDescent="0.15"/>
    <row r="10" spans="1:14" ht="30" customHeight="1" x14ac:dyDescent="0.25">
      <c r="A10" s="5" t="s">
        <v>159</v>
      </c>
    </row>
    <row r="11" spans="1:14" ht="20.100000000000001" customHeight="1" x14ac:dyDescent="0.15"/>
    <row r="12" spans="1:14" ht="20.100000000000001" customHeight="1" x14ac:dyDescent="0.15">
      <c r="A12" s="6" t="s">
        <v>59</v>
      </c>
    </row>
    <row r="13" spans="1:14" ht="20.100000000000001" customHeight="1" x14ac:dyDescent="0.15">
      <c r="A13" s="6" t="s">
        <v>125</v>
      </c>
    </row>
    <row r="14" spans="1:14" ht="20.100000000000001" customHeight="1" x14ac:dyDescent="0.15"/>
    <row r="15" spans="1:14" ht="20.100000000000001" customHeight="1" x14ac:dyDescent="0.15"/>
    <row r="16" spans="1:14" ht="27.75" customHeight="1" x14ac:dyDescent="0.25">
      <c r="A16" s="5"/>
    </row>
    <row r="17" spans="1:1" ht="20.100000000000001" customHeight="1" x14ac:dyDescent="0.15"/>
    <row r="18" spans="1:1" ht="20.100000000000001" customHeight="1" x14ac:dyDescent="0.15">
      <c r="A18" s="6"/>
    </row>
    <row r="19" spans="1:1" ht="20.100000000000001" customHeight="1" x14ac:dyDescent="0.15"/>
    <row r="20" spans="1:1" ht="20.100000000000001" customHeight="1" x14ac:dyDescent="0.15"/>
    <row r="21" spans="1:1" ht="30.75" customHeight="1" x14ac:dyDescent="0.25">
      <c r="A21" s="5"/>
    </row>
    <row r="22" spans="1:1" ht="20.100000000000001" customHeight="1" x14ac:dyDescent="0.15"/>
    <row r="23" spans="1:1" ht="20.100000000000001" customHeight="1" x14ac:dyDescent="0.15">
      <c r="A23" s="6"/>
    </row>
    <row r="24" spans="1:1" ht="20.100000000000001" customHeight="1" x14ac:dyDescent="0.15"/>
    <row r="25" spans="1:1" ht="20.100000000000001" customHeight="1" x14ac:dyDescent="0.15"/>
    <row r="26" spans="1:1" ht="20.100000000000001" customHeight="1" x14ac:dyDescent="0.15"/>
    <row r="27" spans="1:1" ht="20.100000000000001" customHeight="1" x14ac:dyDescent="0.15"/>
    <row r="28" spans="1:1" ht="20.100000000000001" customHeight="1" x14ac:dyDescent="0.15"/>
    <row r="29" spans="1:1" ht="26.25" customHeight="1" x14ac:dyDescent="0.2">
      <c r="A29" s="2"/>
    </row>
    <row r="30" spans="1:1" ht="17.25" customHeight="1" x14ac:dyDescent="0.15"/>
    <row r="31" spans="1:1" ht="29.25" customHeight="1" x14ac:dyDescent="0.25">
      <c r="A31" s="5" t="s">
        <v>24</v>
      </c>
    </row>
    <row r="32" spans="1: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sheetData>
  <customSheetViews>
    <customSheetView guid="{15FC5F3A-C837-BE48-B05B-DC891AE1D731}" printArea="1">
      <selection activeCell="A15" sqref="A15"/>
      <pageMargins left="0.69" right="0.39370078740157483" top="0.7" bottom="0.24" header="0" footer="0.51"/>
      <printOptions horizontalCentered="1" verticalCentered="1"/>
      <pageSetup paperSize="9" r:id="rId1"/>
      <headerFooter alignWithMargins="0"/>
    </customSheetView>
  </customSheetViews>
  <phoneticPr fontId="1"/>
  <printOptions horizontalCentered="1" verticalCentered="1"/>
  <pageMargins left="0.69" right="0.39370078740157483" top="0.7" bottom="0.24" header="0" footer="0.5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59"/>
  <sheetViews>
    <sheetView showGridLines="0" view="pageBreakPreview" zoomScaleNormal="100" zoomScaleSheetLayoutView="100" workbookViewId="0">
      <selection activeCell="L25" sqref="L25"/>
    </sheetView>
  </sheetViews>
  <sheetFormatPr defaultRowHeight="14.25" x14ac:dyDescent="0.15"/>
  <cols>
    <col min="1" max="2" width="2.625" style="1" customWidth="1"/>
    <col min="3" max="3" width="16.625" style="1" customWidth="1"/>
    <col min="4" max="9" width="11.625" style="1" customWidth="1"/>
    <col min="10" max="11" width="3.625" style="1" customWidth="1"/>
    <col min="12" max="12" width="9" style="1" customWidth="1"/>
    <col min="13" max="16384" width="9" style="1"/>
  </cols>
  <sheetData>
    <row r="1" spans="2:9" ht="18" customHeight="1" x14ac:dyDescent="0.2">
      <c r="B1" s="23" t="s">
        <v>143</v>
      </c>
    </row>
    <row r="2" spans="2:9" ht="13.5" customHeight="1" x14ac:dyDescent="0.15">
      <c r="C2" s="9"/>
    </row>
    <row r="3" spans="2:9" ht="21.75" customHeight="1" x14ac:dyDescent="0.15">
      <c r="C3" s="9" t="s">
        <v>244</v>
      </c>
    </row>
    <row r="4" spans="2:9" ht="21.75" customHeight="1" x14ac:dyDescent="0.15">
      <c r="C4" s="9" t="s">
        <v>245</v>
      </c>
    </row>
    <row r="5" spans="2:9" ht="21.75" customHeight="1" x14ac:dyDescent="0.15">
      <c r="C5" s="9" t="s">
        <v>246</v>
      </c>
    </row>
    <row r="6" spans="2:9" s="18" customFormat="1" ht="21.75" customHeight="1" x14ac:dyDescent="0.15">
      <c r="C6" s="24" t="s">
        <v>247</v>
      </c>
    </row>
    <row r="7" spans="2:9" ht="18.75" customHeight="1" x14ac:dyDescent="0.15"/>
    <row r="8" spans="2:9" ht="15.95" customHeight="1" x14ac:dyDescent="0.15">
      <c r="C8" s="25" t="s">
        <v>185</v>
      </c>
      <c r="D8" s="36"/>
    </row>
    <row r="9" spans="2:9" ht="16.5" customHeight="1" x14ac:dyDescent="0.15">
      <c r="C9" s="7"/>
      <c r="D9" s="7"/>
      <c r="E9" s="7"/>
      <c r="F9" s="7"/>
      <c r="G9" s="106" t="s">
        <v>65</v>
      </c>
      <c r="H9" s="50"/>
    </row>
    <row r="10" spans="2:9" s="19" customFormat="1" ht="30" customHeight="1" x14ac:dyDescent="0.15">
      <c r="C10" s="149" t="s">
        <v>27</v>
      </c>
      <c r="D10" s="42" t="s">
        <v>2</v>
      </c>
      <c r="E10" s="42" t="s">
        <v>16</v>
      </c>
      <c r="F10" s="159" t="s">
        <v>40</v>
      </c>
      <c r="G10" s="159" t="s">
        <v>41</v>
      </c>
      <c r="H10" s="160" t="s">
        <v>37</v>
      </c>
    </row>
    <row r="11" spans="2:9" ht="13.5" customHeight="1" x14ac:dyDescent="0.15">
      <c r="C11" s="86" t="s">
        <v>165</v>
      </c>
      <c r="D11" s="151">
        <v>52</v>
      </c>
      <c r="E11" s="156">
        <v>21448</v>
      </c>
      <c r="F11" s="156">
        <v>2026</v>
      </c>
      <c r="G11" s="156">
        <v>412</v>
      </c>
      <c r="H11" s="161">
        <v>10.6</v>
      </c>
      <c r="I11" s="7"/>
    </row>
    <row r="12" spans="2:9" ht="13.5" customHeight="1" x14ac:dyDescent="0.15">
      <c r="C12" s="86" t="s">
        <v>175</v>
      </c>
      <c r="D12" s="151">
        <v>52</v>
      </c>
      <c r="E12" s="156">
        <v>21100</v>
      </c>
      <c r="F12" s="156">
        <v>2001</v>
      </c>
      <c r="G12" s="156">
        <v>405</v>
      </c>
      <c r="H12" s="161">
        <v>10.5</v>
      </c>
      <c r="I12" s="7"/>
    </row>
    <row r="13" spans="2:9" x14ac:dyDescent="0.15">
      <c r="C13" s="86" t="s">
        <v>195</v>
      </c>
      <c r="D13" s="151">
        <v>52</v>
      </c>
      <c r="E13" s="156">
        <v>20438</v>
      </c>
      <c r="F13" s="156">
        <v>1970</v>
      </c>
      <c r="G13" s="156">
        <v>408</v>
      </c>
      <c r="H13" s="161">
        <v>10.4</v>
      </c>
    </row>
    <row r="14" spans="2:9" x14ac:dyDescent="0.15">
      <c r="C14" s="86" t="s">
        <v>206</v>
      </c>
      <c r="D14" s="151">
        <v>50</v>
      </c>
      <c r="E14" s="156">
        <v>20094</v>
      </c>
      <c r="F14" s="156">
        <v>1929</v>
      </c>
      <c r="G14" s="156">
        <v>408</v>
      </c>
      <c r="H14" s="161">
        <v>10.4</v>
      </c>
    </row>
    <row r="15" spans="2:9" x14ac:dyDescent="0.15">
      <c r="C15" s="87" t="s">
        <v>222</v>
      </c>
      <c r="D15" s="152">
        <v>50</v>
      </c>
      <c r="E15" s="157">
        <v>19417</v>
      </c>
      <c r="F15" s="157">
        <v>1900</v>
      </c>
      <c r="G15" s="157">
        <v>396</v>
      </c>
      <c r="H15" s="162">
        <v>10.199999999999999</v>
      </c>
    </row>
    <row r="16" spans="2:9" ht="19.5" customHeight="1" x14ac:dyDescent="0.15">
      <c r="C16" s="150" t="s">
        <v>42</v>
      </c>
      <c r="D16" s="102">
        <f>D15-D14</f>
        <v>0</v>
      </c>
      <c r="E16" s="102">
        <f>E15-E14</f>
        <v>-677</v>
      </c>
      <c r="F16" s="102">
        <f>F15-F14</f>
        <v>-29</v>
      </c>
      <c r="G16" s="102">
        <f>G15-G14</f>
        <v>-12</v>
      </c>
      <c r="H16" s="117">
        <f>H15-H14</f>
        <v>-0.20000000000000107</v>
      </c>
      <c r="I16" s="7"/>
    </row>
    <row r="17" spans="3:9" ht="23.25" customHeight="1" x14ac:dyDescent="0.15">
      <c r="C17" s="89" t="s">
        <v>44</v>
      </c>
      <c r="D17" s="203">
        <f>D16/D14*100</f>
        <v>0</v>
      </c>
      <c r="E17" s="98">
        <f>E16/E14*100</f>
        <v>-3.3691649248531901</v>
      </c>
      <c r="F17" s="98">
        <f>F16/F14*100</f>
        <v>-1.5033696215655781</v>
      </c>
      <c r="G17" s="98">
        <f>G16/G14*100</f>
        <v>-2.9411764705882351</v>
      </c>
      <c r="H17" s="118">
        <f>H16/H14*100</f>
        <v>-1.9230769230769333</v>
      </c>
      <c r="I17" s="7"/>
    </row>
    <row r="18" spans="3:9" ht="15" customHeight="1" x14ac:dyDescent="0.15">
      <c r="C18" s="48" t="s">
        <v>140</v>
      </c>
      <c r="D18" s="153"/>
      <c r="E18" s="153"/>
      <c r="F18" s="153"/>
      <c r="G18" s="153"/>
      <c r="H18" s="153"/>
      <c r="I18" s="153"/>
    </row>
    <row r="19" spans="3:9" ht="15" customHeight="1" x14ac:dyDescent="0.15">
      <c r="C19" s="50"/>
      <c r="D19" s="153"/>
      <c r="E19" s="153"/>
      <c r="F19" s="153"/>
      <c r="G19" s="153"/>
      <c r="H19" s="153"/>
      <c r="I19" s="153"/>
    </row>
    <row r="20" spans="3:9" ht="15" customHeight="1" x14ac:dyDescent="0.15">
      <c r="C20" s="50"/>
      <c r="D20" s="153"/>
      <c r="E20" s="153"/>
      <c r="F20" s="153"/>
      <c r="G20" s="153"/>
      <c r="H20" s="153"/>
      <c r="I20" s="153"/>
    </row>
    <row r="21" spans="3:9" ht="15" customHeight="1" x14ac:dyDescent="0.15">
      <c r="C21" s="50"/>
      <c r="D21" s="153"/>
      <c r="E21" s="153"/>
      <c r="F21" s="153"/>
      <c r="G21" s="153"/>
      <c r="H21" s="153"/>
      <c r="I21" s="153"/>
    </row>
    <row r="22" spans="3:9" ht="15" customHeight="1" x14ac:dyDescent="0.15">
      <c r="C22" s="50"/>
      <c r="D22" s="153"/>
      <c r="E22" s="153"/>
      <c r="F22" s="153"/>
      <c r="G22" s="153"/>
      <c r="H22" s="153"/>
      <c r="I22" s="153"/>
    </row>
    <row r="23" spans="3:9" ht="12.75" customHeight="1" x14ac:dyDescent="0.15">
      <c r="C23" s="50"/>
      <c r="D23" s="153"/>
      <c r="E23" s="153"/>
      <c r="F23" s="153"/>
      <c r="G23" s="153"/>
      <c r="H23" s="153"/>
      <c r="I23" s="153"/>
    </row>
    <row r="24" spans="3:9" ht="12.75" customHeight="1" x14ac:dyDescent="0.15">
      <c r="C24" s="50"/>
      <c r="D24" s="153"/>
      <c r="E24" s="153"/>
      <c r="F24" s="153"/>
      <c r="G24" s="153"/>
      <c r="H24" s="153"/>
      <c r="I24" s="153"/>
    </row>
    <row r="25" spans="3:9" x14ac:dyDescent="0.15">
      <c r="C25" s="50"/>
      <c r="D25" s="153"/>
      <c r="E25" s="153"/>
      <c r="F25" s="153"/>
      <c r="G25" s="153"/>
      <c r="H25" s="153"/>
      <c r="I25" s="153"/>
    </row>
    <row r="26" spans="3:9" x14ac:dyDescent="0.15">
      <c r="C26" s="50"/>
      <c r="D26" s="153"/>
      <c r="E26" s="153"/>
      <c r="F26" s="153"/>
      <c r="G26" s="153"/>
      <c r="H26" s="153"/>
      <c r="I26" s="153"/>
    </row>
    <row r="27" spans="3:9" x14ac:dyDescent="0.15">
      <c r="C27" s="13"/>
      <c r="D27" s="13"/>
      <c r="E27" s="13"/>
      <c r="F27" s="13"/>
      <c r="G27" s="13"/>
      <c r="H27" s="13"/>
      <c r="I27" s="13"/>
    </row>
    <row r="28" spans="3:9" x14ac:dyDescent="0.15">
      <c r="C28" s="13"/>
      <c r="D28" s="13"/>
      <c r="E28" s="13"/>
      <c r="F28" s="13"/>
      <c r="G28" s="13"/>
      <c r="H28" s="13"/>
      <c r="I28" s="13"/>
    </row>
    <row r="29" spans="3:9" x14ac:dyDescent="0.15">
      <c r="C29" s="13"/>
      <c r="G29" s="13"/>
      <c r="H29" s="13"/>
      <c r="I29" s="13"/>
    </row>
    <row r="30" spans="3:9" ht="24" x14ac:dyDescent="0.15">
      <c r="C30" s="13"/>
      <c r="D30" s="154" t="s">
        <v>27</v>
      </c>
      <c r="E30" s="154" t="s">
        <v>16</v>
      </c>
      <c r="F30" s="154" t="s">
        <v>37</v>
      </c>
      <c r="G30" s="13"/>
      <c r="H30" s="13"/>
      <c r="I30" s="13"/>
    </row>
    <row r="31" spans="3:9" x14ac:dyDescent="0.15">
      <c r="C31" s="13"/>
      <c r="D31" s="155" t="s">
        <v>133</v>
      </c>
      <c r="E31" s="158">
        <v>21448</v>
      </c>
      <c r="F31" s="155">
        <v>10.6</v>
      </c>
      <c r="G31" s="13"/>
      <c r="H31" s="13"/>
      <c r="I31" s="13"/>
    </row>
    <row r="32" spans="3:9" ht="13.5" customHeight="1" x14ac:dyDescent="0.15">
      <c r="C32" s="13"/>
      <c r="D32" s="155" t="s">
        <v>196</v>
      </c>
      <c r="E32" s="158">
        <v>21102</v>
      </c>
      <c r="F32" s="155">
        <v>10.5</v>
      </c>
      <c r="G32" s="13"/>
      <c r="H32" s="13"/>
      <c r="I32" s="13"/>
    </row>
    <row r="33" spans="3:9" ht="15.75" customHeight="1" x14ac:dyDescent="0.15">
      <c r="C33" s="13"/>
      <c r="D33" s="155" t="s">
        <v>211</v>
      </c>
      <c r="E33" s="158">
        <v>20443</v>
      </c>
      <c r="F33" s="155">
        <v>10.4</v>
      </c>
      <c r="G33" s="13"/>
      <c r="H33" s="13"/>
      <c r="I33" s="13"/>
    </row>
    <row r="34" spans="3:9" ht="14.25" customHeight="1" x14ac:dyDescent="0.15">
      <c r="C34" s="13"/>
      <c r="D34" s="155" t="s">
        <v>239</v>
      </c>
      <c r="E34" s="158">
        <v>20094</v>
      </c>
      <c r="F34" s="155">
        <v>10.4</v>
      </c>
      <c r="G34" s="13"/>
      <c r="H34" s="13"/>
      <c r="I34" s="13"/>
    </row>
    <row r="35" spans="3:9" ht="15" customHeight="1" x14ac:dyDescent="0.15">
      <c r="C35" s="13"/>
      <c r="D35" s="155" t="s">
        <v>226</v>
      </c>
      <c r="E35" s="158">
        <v>19417</v>
      </c>
      <c r="F35" s="155">
        <v>10.199999999999999</v>
      </c>
      <c r="G35" s="13"/>
      <c r="H35" s="13"/>
      <c r="I35" s="13"/>
    </row>
    <row r="36" spans="3:9" ht="15" customHeight="1" x14ac:dyDescent="0.15">
      <c r="C36" s="13"/>
      <c r="G36" s="13"/>
      <c r="H36" s="13"/>
      <c r="I36" s="13"/>
    </row>
    <row r="37" spans="3:9" ht="14.25" customHeight="1" x14ac:dyDescent="0.15">
      <c r="C37" s="13"/>
      <c r="D37" s="13"/>
      <c r="E37" s="13"/>
      <c r="F37" s="13"/>
      <c r="G37" s="13"/>
      <c r="H37" s="13"/>
      <c r="I37" s="13"/>
    </row>
    <row r="38" spans="3:9" ht="16.5" customHeight="1" x14ac:dyDescent="0.15">
      <c r="C38" s="13"/>
      <c r="D38" s="13"/>
      <c r="E38" s="13"/>
      <c r="F38" s="13"/>
      <c r="G38" s="13"/>
      <c r="H38" s="13"/>
      <c r="I38" s="13"/>
    </row>
    <row r="39" spans="3:9" ht="13.5" customHeight="1" x14ac:dyDescent="0.15">
      <c r="C39" s="13"/>
      <c r="D39" s="13"/>
      <c r="E39" s="13"/>
      <c r="F39" s="13"/>
      <c r="G39" s="13"/>
      <c r="H39" s="13"/>
      <c r="I39" s="13"/>
    </row>
    <row r="40" spans="3:9" ht="15" customHeight="1" x14ac:dyDescent="0.15">
      <c r="C40" s="13"/>
      <c r="D40" s="13"/>
      <c r="E40" s="13"/>
      <c r="F40" s="13"/>
      <c r="G40" s="13"/>
      <c r="H40" s="13"/>
      <c r="I40" s="13"/>
    </row>
    <row r="41" spans="3:9" ht="15" customHeight="1" x14ac:dyDescent="0.15">
      <c r="C41" s="13"/>
      <c r="D41" s="13"/>
      <c r="E41" s="13"/>
      <c r="F41" s="13"/>
      <c r="G41" s="13"/>
      <c r="H41" s="13"/>
      <c r="I41" s="13"/>
    </row>
    <row r="42" spans="3:9" ht="13.5" customHeight="1" x14ac:dyDescent="0.15">
      <c r="C42" s="13"/>
      <c r="D42" s="13"/>
      <c r="E42" s="13"/>
      <c r="F42" s="13"/>
      <c r="G42" s="13"/>
      <c r="H42" s="13"/>
      <c r="I42" s="13"/>
    </row>
    <row r="43" spans="3:9" ht="15.75" customHeight="1" x14ac:dyDescent="0.15">
      <c r="C43" s="13"/>
      <c r="D43" s="13"/>
      <c r="E43" s="13"/>
      <c r="F43" s="13"/>
      <c r="G43" s="13"/>
      <c r="H43" s="13"/>
      <c r="I43" s="13"/>
    </row>
    <row r="44" spans="3:9" ht="15.75" customHeight="1" x14ac:dyDescent="0.15">
      <c r="C44" s="50"/>
      <c r="D44" s="153"/>
      <c r="E44" s="153"/>
      <c r="F44" s="153"/>
      <c r="G44" s="153"/>
      <c r="H44" s="153"/>
      <c r="I44" s="153"/>
    </row>
    <row r="45" spans="3:9" x14ac:dyDescent="0.15">
      <c r="C45" s="50"/>
      <c r="D45" s="153"/>
      <c r="E45" s="153"/>
      <c r="F45" s="153"/>
      <c r="G45" s="153"/>
      <c r="H45" s="153"/>
      <c r="I45" s="153"/>
    </row>
    <row r="46" spans="3:9" x14ac:dyDescent="0.15">
      <c r="C46" s="50"/>
      <c r="D46" s="153"/>
      <c r="E46" s="153"/>
      <c r="F46" s="153"/>
      <c r="G46" s="153"/>
      <c r="H46" s="153"/>
      <c r="I46" s="153"/>
    </row>
    <row r="47" spans="3:9" x14ac:dyDescent="0.15">
      <c r="C47" s="50"/>
      <c r="D47" s="153"/>
      <c r="E47" s="153"/>
      <c r="F47" s="153"/>
      <c r="G47" s="153"/>
      <c r="H47" s="153"/>
      <c r="I47" s="153"/>
    </row>
    <row r="48" spans="3:9" x14ac:dyDescent="0.15">
      <c r="C48" s="50"/>
      <c r="D48" s="153"/>
      <c r="E48" s="153"/>
      <c r="F48" s="153"/>
      <c r="G48" s="153"/>
      <c r="H48" s="153"/>
      <c r="I48" s="153"/>
    </row>
    <row r="49" spans="3:9" x14ac:dyDescent="0.15">
      <c r="C49" s="50"/>
      <c r="D49" s="153"/>
      <c r="E49" s="153"/>
      <c r="F49" s="153"/>
      <c r="G49" s="153"/>
      <c r="H49" s="153"/>
      <c r="I49" s="153"/>
    </row>
    <row r="50" spans="3:9" x14ac:dyDescent="0.15">
      <c r="C50" s="50"/>
      <c r="D50" s="153"/>
      <c r="E50" s="153"/>
      <c r="F50" s="153"/>
      <c r="G50" s="153"/>
      <c r="H50" s="153"/>
      <c r="I50" s="153"/>
    </row>
    <row r="51" spans="3:9" x14ac:dyDescent="0.15">
      <c r="C51" s="50"/>
      <c r="D51" s="153"/>
      <c r="E51" s="153"/>
      <c r="F51" s="153"/>
      <c r="G51" s="153"/>
      <c r="H51" s="153"/>
      <c r="I51" s="153"/>
    </row>
    <row r="52" spans="3:9" x14ac:dyDescent="0.15">
      <c r="C52" s="50"/>
      <c r="D52" s="153"/>
      <c r="E52" s="153"/>
      <c r="F52" s="153"/>
      <c r="G52" s="153"/>
      <c r="H52" s="153"/>
      <c r="I52" s="153"/>
    </row>
    <row r="53" spans="3:9" x14ac:dyDescent="0.15">
      <c r="C53" s="50"/>
      <c r="D53" s="153"/>
      <c r="E53" s="153"/>
      <c r="F53" s="153"/>
      <c r="G53" s="153"/>
      <c r="H53" s="153"/>
      <c r="I53" s="153"/>
    </row>
    <row r="54" spans="3:9" x14ac:dyDescent="0.15">
      <c r="C54" s="50"/>
      <c r="D54" s="153"/>
      <c r="E54" s="153"/>
      <c r="F54" s="153"/>
      <c r="G54" s="153"/>
      <c r="H54" s="153"/>
      <c r="I54" s="153"/>
    </row>
    <row r="55" spans="3:9" x14ac:dyDescent="0.15">
      <c r="C55" s="50"/>
      <c r="D55" s="153"/>
      <c r="E55" s="153"/>
      <c r="F55" s="153"/>
      <c r="G55" s="153"/>
      <c r="H55" s="153"/>
      <c r="I55" s="153"/>
    </row>
    <row r="56" spans="3:9" x14ac:dyDescent="0.15">
      <c r="C56" s="50"/>
      <c r="D56" s="153"/>
      <c r="E56" s="153"/>
      <c r="F56" s="153"/>
      <c r="G56" s="153"/>
      <c r="H56" s="153"/>
      <c r="I56" s="153"/>
    </row>
    <row r="57" spans="3:9" x14ac:dyDescent="0.15">
      <c r="C57" s="50"/>
      <c r="D57" s="153"/>
      <c r="E57" s="153"/>
      <c r="F57" s="153"/>
      <c r="G57" s="153"/>
      <c r="H57" s="153"/>
      <c r="I57" s="153"/>
    </row>
    <row r="58" spans="3:9" x14ac:dyDescent="0.15">
      <c r="C58" s="50"/>
      <c r="D58" s="153"/>
      <c r="E58" s="153"/>
      <c r="F58" s="153"/>
      <c r="G58" s="153"/>
      <c r="H58" s="153"/>
      <c r="I58" s="153"/>
    </row>
    <row r="59" spans="3:9" x14ac:dyDescent="0.15">
      <c r="C59" s="50"/>
      <c r="D59" s="153"/>
      <c r="E59" s="153"/>
      <c r="F59" s="153"/>
      <c r="G59" s="153"/>
      <c r="H59" s="153"/>
      <c r="I59" s="153"/>
    </row>
  </sheetData>
  <customSheetViews>
    <customSheetView guid="{15FC5F3A-C837-BE48-B05B-DC891AE1D731}" showGridLines="0" printArea="1">
      <selection activeCell="I18" sqref="I18"/>
      <pageMargins left="0.59055118110236227" right="0.39370078740157483" top="0.70866141732283472" bottom="0.39370078740157483" header="0" footer="0.27559055118110237"/>
      <printOptions horizontalCentered="1"/>
      <pageSetup paperSize="9" r:id="rId1"/>
      <headerFooter alignWithMargins="0">
        <oddFooter>&amp;C&amp;A</oddFooter>
        <evenFooter>&amp;C&amp;A</evenFooter>
        <firstFooter>&amp;C&amp;A</firstFooter>
      </headerFooter>
    </customSheetView>
  </customSheetViews>
  <phoneticPr fontId="1"/>
  <printOptions horizontalCentered="1"/>
  <pageMargins left="0.59055118110236227" right="0.39370078740157483" top="0.70866141732283472" bottom="0.39370078740157483" header="0" footer="0.27559055118110237"/>
  <pageSetup paperSize="9" orientation="portrait" r:id="rId2"/>
  <headerFooter alignWithMargins="0">
    <oddFooter>&amp;C&amp;A</oddFooter>
    <evenFooter>&amp;C&amp;A</evenFooter>
    <firstFooter>&amp;C&amp;A</first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8"/>
  <sheetViews>
    <sheetView showGridLines="0" view="pageBreakPreview" topLeftCell="A19" zoomScaleSheetLayoutView="100" workbookViewId="0">
      <selection activeCell="J28" sqref="J28"/>
    </sheetView>
  </sheetViews>
  <sheetFormatPr defaultRowHeight="13.5" x14ac:dyDescent="0.15"/>
  <cols>
    <col min="1" max="1" width="4.625" style="13" customWidth="1"/>
    <col min="2" max="2" width="10.375" style="13" customWidth="1"/>
    <col min="3" max="3" width="9.375" style="13" customWidth="1"/>
    <col min="4" max="7" width="9" style="13" customWidth="1"/>
    <col min="8" max="8" width="10.625" style="13" customWidth="1"/>
    <col min="9" max="9" width="12.375" style="13" customWidth="1"/>
    <col min="10" max="10" width="4.25" style="13" customWidth="1"/>
    <col min="11" max="11" width="9" style="13" customWidth="1"/>
    <col min="12" max="16384" width="9" style="13"/>
  </cols>
  <sheetData>
    <row r="1" spans="1:9" s="1" customFormat="1" ht="20.100000000000001" customHeight="1" x14ac:dyDescent="0.2">
      <c r="A1" s="23" t="s">
        <v>164</v>
      </c>
      <c r="C1" s="153"/>
      <c r="D1" s="153"/>
      <c r="E1" s="153"/>
      <c r="F1" s="153"/>
      <c r="G1" s="153"/>
      <c r="H1" s="153"/>
      <c r="I1" s="153"/>
    </row>
    <row r="2" spans="1:9" s="1" customFormat="1" ht="13.5" customHeight="1" x14ac:dyDescent="0.15">
      <c r="B2" s="9"/>
      <c r="C2" s="153"/>
      <c r="D2" s="153"/>
      <c r="E2" s="153"/>
      <c r="F2" s="153"/>
      <c r="G2" s="153"/>
      <c r="H2" s="153"/>
      <c r="I2" s="153"/>
    </row>
    <row r="3" spans="1:9" s="1" customFormat="1" ht="21" customHeight="1" x14ac:dyDescent="0.15">
      <c r="B3" s="9" t="s">
        <v>162</v>
      </c>
      <c r="C3" s="153"/>
      <c r="D3" s="153"/>
      <c r="E3" s="153"/>
      <c r="F3" s="153"/>
      <c r="G3" s="153"/>
      <c r="H3" s="153"/>
      <c r="I3" s="153"/>
    </row>
    <row r="4" spans="1:9" s="1" customFormat="1" ht="21" customHeight="1" x14ac:dyDescent="0.15">
      <c r="B4" s="9" t="s">
        <v>248</v>
      </c>
      <c r="C4" s="153"/>
      <c r="D4" s="153"/>
      <c r="E4" s="153"/>
      <c r="F4" s="153"/>
      <c r="G4" s="153"/>
      <c r="H4" s="153"/>
      <c r="I4" s="153"/>
    </row>
    <row r="5" spans="1:9" s="1" customFormat="1" ht="21" customHeight="1" x14ac:dyDescent="0.15">
      <c r="B5" s="9" t="s">
        <v>249</v>
      </c>
      <c r="C5" s="153"/>
      <c r="D5" s="153"/>
      <c r="E5" s="153"/>
      <c r="F5" s="153"/>
      <c r="G5" s="153"/>
      <c r="H5" s="153"/>
      <c r="I5" s="153"/>
    </row>
    <row r="6" spans="1:9" s="1" customFormat="1" ht="21" customHeight="1" x14ac:dyDescent="0.15">
      <c r="B6" s="50" t="s">
        <v>214</v>
      </c>
      <c r="C6" s="153"/>
      <c r="D6" s="153"/>
      <c r="E6" s="153"/>
      <c r="F6" s="153"/>
      <c r="G6" s="153"/>
      <c r="H6" s="153"/>
      <c r="I6" s="153"/>
    </row>
    <row r="7" spans="1:9" s="1" customFormat="1" ht="21" customHeight="1" x14ac:dyDescent="0.15">
      <c r="B7" s="9" t="s">
        <v>250</v>
      </c>
      <c r="C7" s="153"/>
      <c r="D7" s="153"/>
      <c r="E7" s="153"/>
      <c r="F7" s="153"/>
      <c r="G7" s="153"/>
      <c r="H7" s="153"/>
      <c r="I7" s="153"/>
    </row>
    <row r="8" spans="1:9" s="1" customFormat="1" ht="21" customHeight="1" x14ac:dyDescent="0.15">
      <c r="B8" s="50" t="s">
        <v>215</v>
      </c>
      <c r="C8" s="153"/>
      <c r="D8" s="153"/>
      <c r="E8" s="153"/>
      <c r="F8" s="153"/>
      <c r="G8" s="153"/>
      <c r="H8" s="153"/>
      <c r="I8" s="153"/>
    </row>
    <row r="9" spans="1:9" s="18" customFormat="1" ht="21" customHeight="1" x14ac:dyDescent="0.15"/>
    <row r="10" spans="1:9" s="1" customFormat="1" ht="14.25" customHeight="1" x14ac:dyDescent="0.15"/>
    <row r="11" spans="1:9" s="1" customFormat="1" ht="15.95" customHeight="1" x14ac:dyDescent="0.15">
      <c r="B11" s="25" t="s">
        <v>76</v>
      </c>
      <c r="C11" s="36"/>
    </row>
    <row r="12" spans="1:9" s="1" customFormat="1" ht="15.75" customHeight="1" x14ac:dyDescent="0.15">
      <c r="F12" s="106" t="s">
        <v>62</v>
      </c>
      <c r="H12" s="50"/>
    </row>
    <row r="13" spans="1:9" s="1" customFormat="1" ht="30" customHeight="1" x14ac:dyDescent="0.15">
      <c r="B13" s="26" t="s">
        <v>27</v>
      </c>
      <c r="C13" s="165" t="s">
        <v>2</v>
      </c>
      <c r="D13" s="159" t="s">
        <v>8</v>
      </c>
      <c r="E13" s="215" t="s">
        <v>11</v>
      </c>
      <c r="F13" s="159" t="s">
        <v>23</v>
      </c>
      <c r="G13" s="159" t="s">
        <v>39</v>
      </c>
      <c r="H13" s="227" t="s">
        <v>186</v>
      </c>
      <c r="I13" s="224" t="s">
        <v>43</v>
      </c>
    </row>
    <row r="14" spans="1:9" s="1" customFormat="1" ht="13.5" customHeight="1" x14ac:dyDescent="0.15">
      <c r="B14" s="86" t="s">
        <v>165</v>
      </c>
      <c r="C14" s="94">
        <v>15</v>
      </c>
      <c r="D14" s="94">
        <v>384</v>
      </c>
      <c r="E14" s="94">
        <v>1302</v>
      </c>
      <c r="F14" s="94">
        <v>926</v>
      </c>
      <c r="G14" s="94">
        <v>200</v>
      </c>
      <c r="H14" s="228">
        <v>3.390625</v>
      </c>
      <c r="I14" s="225">
        <v>1.4</v>
      </c>
    </row>
    <row r="15" spans="1:9" s="1" customFormat="1" ht="14.25" customHeight="1" x14ac:dyDescent="0.15">
      <c r="B15" s="86" t="s">
        <v>175</v>
      </c>
      <c r="C15" s="94">
        <v>15</v>
      </c>
      <c r="D15" s="94">
        <v>384</v>
      </c>
      <c r="E15" s="94">
        <v>1299</v>
      </c>
      <c r="F15" s="94">
        <v>921</v>
      </c>
      <c r="G15" s="94">
        <v>195</v>
      </c>
      <c r="H15" s="228">
        <v>3.3828125</v>
      </c>
      <c r="I15" s="225">
        <v>1.4</v>
      </c>
    </row>
    <row r="16" spans="1:9" s="1" customFormat="1" ht="14.25" customHeight="1" x14ac:dyDescent="0.15">
      <c r="B16" s="86" t="s">
        <v>195</v>
      </c>
      <c r="C16" s="94">
        <v>15</v>
      </c>
      <c r="D16" s="94">
        <v>376</v>
      </c>
      <c r="E16" s="94">
        <v>1308</v>
      </c>
      <c r="F16" s="94">
        <v>897</v>
      </c>
      <c r="G16" s="94">
        <v>191</v>
      </c>
      <c r="H16" s="228">
        <v>3.478723404255319</v>
      </c>
      <c r="I16" s="225">
        <v>1.4614525139664805</v>
      </c>
    </row>
    <row r="17" spans="1:9" s="1" customFormat="1" ht="14.25" customHeight="1" x14ac:dyDescent="0.15">
      <c r="B17" s="86" t="s">
        <v>206</v>
      </c>
      <c r="C17" s="94">
        <v>15</v>
      </c>
      <c r="D17" s="94">
        <v>380</v>
      </c>
      <c r="E17" s="94">
        <v>1325</v>
      </c>
      <c r="F17" s="94">
        <v>888</v>
      </c>
      <c r="G17" s="94">
        <v>187</v>
      </c>
      <c r="H17" s="228">
        <v>3.5</v>
      </c>
      <c r="I17" s="225">
        <v>1.5</v>
      </c>
    </row>
    <row r="18" spans="1:9" s="1" customFormat="1" ht="14.25" customHeight="1" x14ac:dyDescent="0.15">
      <c r="B18" s="87" t="s">
        <v>222</v>
      </c>
      <c r="C18" s="103">
        <v>15</v>
      </c>
      <c r="D18" s="103">
        <v>368</v>
      </c>
      <c r="E18" s="103">
        <v>1301</v>
      </c>
      <c r="F18" s="103">
        <v>896</v>
      </c>
      <c r="G18" s="103">
        <v>185</v>
      </c>
      <c r="H18" s="228">
        <v>3.5</v>
      </c>
      <c r="I18" s="226">
        <v>1.5</v>
      </c>
    </row>
    <row r="19" spans="1:9" s="1" customFormat="1" ht="29.25" customHeight="1" x14ac:dyDescent="0.15">
      <c r="B19" s="163" t="s">
        <v>42</v>
      </c>
      <c r="C19" s="102">
        <f>C18-C17</f>
        <v>0</v>
      </c>
      <c r="D19" s="102">
        <f>D18-D17</f>
        <v>-12</v>
      </c>
      <c r="E19" s="102">
        <f>E18-E17</f>
        <v>-24</v>
      </c>
      <c r="F19" s="102">
        <f>F18-F17</f>
        <v>8</v>
      </c>
      <c r="G19" s="102">
        <f>G18-G17</f>
        <v>-2</v>
      </c>
      <c r="H19" s="102">
        <v>0</v>
      </c>
      <c r="I19" s="141">
        <v>0</v>
      </c>
    </row>
    <row r="20" spans="1:9" s="1" customFormat="1" ht="30" customHeight="1" thickBot="1" x14ac:dyDescent="0.2">
      <c r="B20" s="249" t="s">
        <v>44</v>
      </c>
      <c r="C20" s="203">
        <f>C19/C17*100</f>
        <v>0</v>
      </c>
      <c r="D20" s="98">
        <f>D19/D17*100</f>
        <v>-3.1578947368421053</v>
      </c>
      <c r="E20" s="98">
        <f>E19/E17*100</f>
        <v>-1.8113207547169812</v>
      </c>
      <c r="F20" s="98">
        <f>F19/F17*100</f>
        <v>0.90090090090090091</v>
      </c>
      <c r="G20" s="98">
        <f>G19/G17*100</f>
        <v>-1.0695187165775399</v>
      </c>
      <c r="H20" s="131">
        <v>0</v>
      </c>
      <c r="I20" s="64">
        <v>0</v>
      </c>
    </row>
    <row r="21" spans="1:9" s="1" customFormat="1" ht="14.25" x14ac:dyDescent="0.15">
      <c r="B21" s="83"/>
      <c r="C21" s="83"/>
      <c r="D21" s="83"/>
      <c r="E21" s="83"/>
      <c r="F21" s="83"/>
      <c r="G21" s="83"/>
      <c r="H21" s="83"/>
    </row>
    <row r="23" spans="1:9" ht="14.25" x14ac:dyDescent="0.15">
      <c r="B23" s="1"/>
      <c r="C23" s="1"/>
      <c r="D23" s="1"/>
      <c r="E23" s="1"/>
      <c r="F23" s="1"/>
      <c r="G23" s="1"/>
      <c r="H23" s="1"/>
      <c r="I23" s="7"/>
    </row>
    <row r="24" spans="1:9" ht="18" customHeight="1" x14ac:dyDescent="0.2">
      <c r="A24" s="23" t="s">
        <v>48</v>
      </c>
      <c r="I24" s="7"/>
    </row>
    <row r="25" spans="1:9" ht="9" customHeight="1" x14ac:dyDescent="0.15">
      <c r="I25" s="7"/>
    </row>
    <row r="26" spans="1:9" ht="21" customHeight="1" x14ac:dyDescent="0.15">
      <c r="B26" s="9" t="s">
        <v>251</v>
      </c>
      <c r="I26" s="7"/>
    </row>
    <row r="27" spans="1:9" ht="21" customHeight="1" x14ac:dyDescent="0.15">
      <c r="B27" s="9" t="s">
        <v>271</v>
      </c>
      <c r="I27" s="7"/>
    </row>
    <row r="28" spans="1:9" ht="21" customHeight="1" x14ac:dyDescent="0.15">
      <c r="B28" s="9" t="s">
        <v>252</v>
      </c>
      <c r="I28" s="7"/>
    </row>
    <row r="29" spans="1:9" ht="21" customHeight="1" x14ac:dyDescent="0.15">
      <c r="B29" s="9" t="s">
        <v>266</v>
      </c>
      <c r="I29" s="7"/>
    </row>
    <row r="30" spans="1:9" ht="21" customHeight="1" x14ac:dyDescent="0.15">
      <c r="B30" s="250" t="s">
        <v>267</v>
      </c>
      <c r="I30" s="7"/>
    </row>
    <row r="31" spans="1:9" ht="21" customHeight="1" x14ac:dyDescent="0.15">
      <c r="B31" s="84" t="s">
        <v>253</v>
      </c>
      <c r="I31" s="7"/>
    </row>
    <row r="32" spans="1:9" ht="21" customHeight="1" x14ac:dyDescent="0.15">
      <c r="B32" s="164"/>
      <c r="I32" s="7"/>
    </row>
    <row r="33" spans="9:9" ht="14.25" x14ac:dyDescent="0.15">
      <c r="I33" s="7"/>
    </row>
    <row r="34" spans="9:9" ht="14.25" x14ac:dyDescent="0.15">
      <c r="I34" s="7"/>
    </row>
    <row r="35" spans="9:9" ht="14.25" x14ac:dyDescent="0.15">
      <c r="I35" s="7"/>
    </row>
    <row r="36" spans="9:9" ht="14.25" x14ac:dyDescent="0.15">
      <c r="I36" s="7"/>
    </row>
    <row r="37" spans="9:9" ht="14.25" x14ac:dyDescent="0.15">
      <c r="I37" s="7"/>
    </row>
    <row r="38" spans="9:9" ht="14.25" x14ac:dyDescent="0.15">
      <c r="I38" s="7"/>
    </row>
  </sheetData>
  <customSheetViews>
    <customSheetView guid="{15FC5F3A-C837-BE48-B05B-DC891AE1D731}" showGridLines="0" printArea="1" view="pageBreakPreview" topLeftCell="A13">
      <selection activeCell="F27" sqref="F27"/>
      <pageMargins left="0.6692913385826772" right="0.47244094488188976" top="0.70866141732283472" bottom="0.39370078740157483" header="0" footer="0.27559055118110237"/>
      <printOptions horizontalCentered="1"/>
      <pageSetup paperSize="9" r:id="rId1"/>
      <headerFooter alignWithMargins="0">
        <oddFooter>&amp;C&amp;A</oddFooter>
        <evenFooter>&amp;C&amp;A</evenFooter>
        <firstFooter>&amp;C&amp;A</firstFooter>
      </headerFooter>
    </customSheetView>
  </customSheetViews>
  <phoneticPr fontId="1"/>
  <printOptions horizontalCentered="1"/>
  <pageMargins left="0.6692913385826772" right="0.47244094488188976" top="0.70866141732283472" bottom="0.39370078740157483" header="0" footer="0.27559055118110237"/>
  <pageSetup paperSize="9" orientation="portrait" r:id="rId2"/>
  <headerFooter alignWithMargins="0">
    <oddFooter>&amp;C&amp;A</oddFooter>
    <evenFooter>&amp;C&amp;A</evenFooter>
    <firstFooter>&amp;C&amp;A</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55"/>
  <sheetViews>
    <sheetView showGridLines="0" view="pageBreakPreview" topLeftCell="A10" zoomScaleSheetLayoutView="100" workbookViewId="0">
      <selection activeCell="N25" sqref="N25"/>
    </sheetView>
  </sheetViews>
  <sheetFormatPr defaultRowHeight="14.25" x14ac:dyDescent="0.15"/>
  <cols>
    <col min="1" max="1" width="2.625" style="1" customWidth="1"/>
    <col min="2" max="2" width="10.625" style="1" customWidth="1"/>
    <col min="3" max="10" width="9.125" style="1" customWidth="1"/>
    <col min="11" max="11" width="9" style="1" customWidth="1"/>
    <col min="12" max="12" width="7.25" style="1" customWidth="1"/>
    <col min="13" max="13" width="9.875" style="1" bestFit="1" customWidth="1"/>
    <col min="14" max="14" width="9" style="1" customWidth="1"/>
    <col min="15" max="16384" width="9" style="1"/>
  </cols>
  <sheetData>
    <row r="1" spans="2:13" ht="14.45" customHeight="1" x14ac:dyDescent="0.15">
      <c r="B1" s="25" t="s">
        <v>116</v>
      </c>
      <c r="C1" s="36"/>
      <c r="F1" s="36"/>
      <c r="I1" s="36"/>
      <c r="J1" s="36"/>
    </row>
    <row r="2" spans="2:13" ht="15.75" customHeight="1" x14ac:dyDescent="0.15">
      <c r="B2" s="7"/>
      <c r="C2" s="7"/>
      <c r="D2" s="7"/>
      <c r="E2" s="7"/>
      <c r="F2" s="50"/>
      <c r="G2" s="7"/>
      <c r="H2" s="7"/>
      <c r="I2" s="7"/>
      <c r="J2" s="182" t="s">
        <v>187</v>
      </c>
      <c r="K2" s="7"/>
    </row>
    <row r="3" spans="2:13" ht="48" customHeight="1" x14ac:dyDescent="0.15">
      <c r="B3" s="149" t="s">
        <v>27</v>
      </c>
      <c r="C3" s="42" t="s">
        <v>9</v>
      </c>
      <c r="D3" s="42" t="s">
        <v>8</v>
      </c>
      <c r="E3" s="132" t="s">
        <v>3</v>
      </c>
      <c r="F3" s="42" t="s">
        <v>10</v>
      </c>
      <c r="G3" s="133" t="s">
        <v>20</v>
      </c>
      <c r="H3" s="42" t="s">
        <v>45</v>
      </c>
      <c r="I3" s="42" t="s">
        <v>114</v>
      </c>
      <c r="J3" s="183" t="s">
        <v>73</v>
      </c>
    </row>
    <row r="4" spans="2:13" ht="15.75" customHeight="1" x14ac:dyDescent="0.15">
      <c r="B4" s="27" t="s">
        <v>165</v>
      </c>
      <c r="C4" s="38">
        <v>33</v>
      </c>
      <c r="D4" s="38">
        <v>133</v>
      </c>
      <c r="E4" s="38">
        <v>2065</v>
      </c>
      <c r="F4" s="38">
        <v>328</v>
      </c>
      <c r="G4" s="38">
        <v>45</v>
      </c>
      <c r="H4" s="38">
        <v>105</v>
      </c>
      <c r="I4" s="52">
        <v>6.3</v>
      </c>
      <c r="J4" s="56">
        <v>13.5</v>
      </c>
      <c r="M4" s="192"/>
    </row>
    <row r="5" spans="2:13" ht="15.75" customHeight="1" x14ac:dyDescent="0.15">
      <c r="B5" s="27" t="s">
        <v>175</v>
      </c>
      <c r="C5" s="38">
        <v>32</v>
      </c>
      <c r="D5" s="38">
        <v>122</v>
      </c>
      <c r="E5" s="38">
        <v>1849</v>
      </c>
      <c r="F5" s="38">
        <v>297</v>
      </c>
      <c r="G5" s="38">
        <v>29</v>
      </c>
      <c r="H5" s="38">
        <v>103</v>
      </c>
      <c r="I5" s="52">
        <v>6.2</v>
      </c>
      <c r="J5" s="56">
        <v>12.7</v>
      </c>
      <c r="M5" s="192"/>
    </row>
    <row r="6" spans="2:13" ht="15.75" customHeight="1" x14ac:dyDescent="0.15">
      <c r="B6" s="27" t="s">
        <v>195</v>
      </c>
      <c r="C6" s="38">
        <v>32</v>
      </c>
      <c r="D6" s="94">
        <v>113</v>
      </c>
      <c r="E6" s="94">
        <v>1715</v>
      </c>
      <c r="F6" s="94">
        <v>296</v>
      </c>
      <c r="G6" s="38">
        <v>31</v>
      </c>
      <c r="H6" s="38">
        <v>97</v>
      </c>
      <c r="I6" s="52">
        <v>5.8</v>
      </c>
      <c r="J6" s="56">
        <v>12</v>
      </c>
      <c r="M6" s="192"/>
    </row>
    <row r="7" spans="2:13" ht="15.75" customHeight="1" x14ac:dyDescent="0.15">
      <c r="B7" s="27" t="s">
        <v>206</v>
      </c>
      <c r="C7" s="38">
        <v>31</v>
      </c>
      <c r="D7" s="38">
        <v>108</v>
      </c>
      <c r="E7" s="38">
        <v>1559</v>
      </c>
      <c r="F7" s="38">
        <v>293</v>
      </c>
      <c r="G7" s="38">
        <v>31</v>
      </c>
      <c r="H7" s="38">
        <v>93</v>
      </c>
      <c r="I7" s="52">
        <v>5.3</v>
      </c>
      <c r="J7" s="56">
        <v>11.9</v>
      </c>
      <c r="M7" s="192"/>
    </row>
    <row r="8" spans="2:13" ht="15.75" customHeight="1" x14ac:dyDescent="0.15">
      <c r="B8" s="28" t="s">
        <v>222</v>
      </c>
      <c r="C8" s="39">
        <v>31</v>
      </c>
      <c r="D8" s="39">
        <v>101</v>
      </c>
      <c r="E8" s="39">
        <v>1449</v>
      </c>
      <c r="F8" s="39">
        <v>315</v>
      </c>
      <c r="G8" s="39">
        <v>29</v>
      </c>
      <c r="H8" s="39">
        <v>79</v>
      </c>
      <c r="I8" s="52">
        <v>4.5999999999999996</v>
      </c>
      <c r="J8" s="57">
        <v>11.2</v>
      </c>
      <c r="M8" s="192"/>
    </row>
    <row r="9" spans="2:13" ht="30" customHeight="1" x14ac:dyDescent="0.15">
      <c r="B9" s="166" t="s">
        <v>49</v>
      </c>
      <c r="C9" s="40">
        <f t="shared" ref="C9:I9" si="0">C8-C7</f>
        <v>0</v>
      </c>
      <c r="D9" s="40">
        <f t="shared" si="0"/>
        <v>-7</v>
      </c>
      <c r="E9" s="40">
        <f t="shared" si="0"/>
        <v>-110</v>
      </c>
      <c r="F9" s="40">
        <f t="shared" si="0"/>
        <v>22</v>
      </c>
      <c r="G9" s="40">
        <f>G8-G7</f>
        <v>-2</v>
      </c>
      <c r="H9" s="40">
        <f>H8-H7</f>
        <v>-14</v>
      </c>
      <c r="I9" s="138">
        <f t="shared" si="0"/>
        <v>-0.70000000000000018</v>
      </c>
      <c r="J9" s="141">
        <f>J8-J7</f>
        <v>-0.70000000000000107</v>
      </c>
    </row>
    <row r="10" spans="2:13" ht="27.75" customHeight="1" x14ac:dyDescent="0.15">
      <c r="B10" s="35" t="s">
        <v>31</v>
      </c>
      <c r="C10" s="170">
        <f t="shared" ref="C10" si="1">C9/C7*100</f>
        <v>0</v>
      </c>
      <c r="D10" s="170">
        <f t="shared" ref="D10:J10" si="2">D9/D7*100</f>
        <v>-6.481481481481481</v>
      </c>
      <c r="E10" s="170">
        <f t="shared" si="2"/>
        <v>-7.0558050032071842</v>
      </c>
      <c r="F10" s="170">
        <f t="shared" si="2"/>
        <v>7.5085324232081918</v>
      </c>
      <c r="G10" s="170">
        <f t="shared" si="2"/>
        <v>-6.4516129032258061</v>
      </c>
      <c r="H10" s="170">
        <f t="shared" si="2"/>
        <v>-15.053763440860216</v>
      </c>
      <c r="I10" s="131">
        <f t="shared" si="2"/>
        <v>-13.207547169811324</v>
      </c>
      <c r="J10" s="184">
        <f t="shared" si="2"/>
        <v>-5.8823529411764799</v>
      </c>
    </row>
    <row r="11" spans="2:13" ht="15" customHeight="1" x14ac:dyDescent="0.15">
      <c r="B11" s="167"/>
      <c r="C11" s="167"/>
      <c r="D11" s="167"/>
      <c r="E11" s="167"/>
      <c r="F11" s="176"/>
      <c r="G11" s="167"/>
      <c r="H11" s="167"/>
      <c r="I11" s="167"/>
      <c r="J11" s="167"/>
      <c r="K11" s="188"/>
    </row>
    <row r="12" spans="2:13" ht="20.100000000000001" customHeight="1" x14ac:dyDescent="0.2">
      <c r="B12" s="23" t="s">
        <v>82</v>
      </c>
    </row>
    <row r="13" spans="2:13" ht="21" customHeight="1" x14ac:dyDescent="0.15">
      <c r="B13" s="9" t="s">
        <v>268</v>
      </c>
    </row>
    <row r="14" spans="2:13" ht="21" customHeight="1" x14ac:dyDescent="0.15">
      <c r="B14" s="9" t="s">
        <v>254</v>
      </c>
    </row>
    <row r="15" spans="2:13" ht="21" customHeight="1" x14ac:dyDescent="0.15">
      <c r="B15" s="9" t="s">
        <v>255</v>
      </c>
    </row>
    <row r="16" spans="2:13" ht="21" customHeight="1" x14ac:dyDescent="0.15">
      <c r="B16" s="9" t="s">
        <v>256</v>
      </c>
    </row>
    <row r="17" spans="2:11" ht="21" customHeight="1" x14ac:dyDescent="0.15">
      <c r="B17" s="25" t="s">
        <v>161</v>
      </c>
      <c r="C17" s="36"/>
      <c r="F17" s="36"/>
      <c r="I17" s="36"/>
      <c r="J17" s="36"/>
    </row>
    <row r="18" spans="2:11" ht="13.5" customHeight="1" x14ac:dyDescent="0.15">
      <c r="B18" s="7"/>
      <c r="C18" s="7"/>
      <c r="D18" s="7"/>
      <c r="E18" s="7"/>
      <c r="F18" s="50"/>
      <c r="G18" s="7"/>
      <c r="H18" s="106"/>
      <c r="I18" s="7"/>
      <c r="J18" s="7"/>
      <c r="K18" s="189" t="s">
        <v>187</v>
      </c>
    </row>
    <row r="19" spans="2:11" ht="23.25" customHeight="1" x14ac:dyDescent="0.15">
      <c r="B19" s="270" t="s">
        <v>27</v>
      </c>
      <c r="C19" s="273" t="s">
        <v>9</v>
      </c>
      <c r="D19" s="273" t="s">
        <v>8</v>
      </c>
      <c r="E19" s="267" t="s">
        <v>119</v>
      </c>
      <c r="F19" s="268"/>
      <c r="G19" s="268"/>
      <c r="H19" s="269"/>
      <c r="I19" s="273" t="s">
        <v>10</v>
      </c>
      <c r="J19" s="259" t="s">
        <v>55</v>
      </c>
      <c r="K19" s="262" t="s">
        <v>46</v>
      </c>
    </row>
    <row r="20" spans="2:11" ht="18" customHeight="1" x14ac:dyDescent="0.15">
      <c r="B20" s="271"/>
      <c r="C20" s="274"/>
      <c r="D20" s="274"/>
      <c r="E20" s="265" t="s">
        <v>117</v>
      </c>
      <c r="F20" s="177" t="s">
        <v>120</v>
      </c>
      <c r="G20" s="177" t="s">
        <v>94</v>
      </c>
      <c r="H20" s="180" t="s">
        <v>122</v>
      </c>
      <c r="I20" s="274"/>
      <c r="J20" s="260"/>
      <c r="K20" s="263"/>
    </row>
    <row r="21" spans="2:11" ht="37.5" customHeight="1" x14ac:dyDescent="0.15">
      <c r="B21" s="272"/>
      <c r="C21" s="275"/>
      <c r="D21" s="275"/>
      <c r="E21" s="266"/>
      <c r="F21" s="177" t="s">
        <v>87</v>
      </c>
      <c r="G21" s="177" t="s">
        <v>121</v>
      </c>
      <c r="H21" s="180" t="s">
        <v>58</v>
      </c>
      <c r="I21" s="275"/>
      <c r="J21" s="261"/>
      <c r="K21" s="264"/>
    </row>
    <row r="22" spans="2:11" ht="18" customHeight="1" x14ac:dyDescent="0.15">
      <c r="B22" s="168" t="s">
        <v>165</v>
      </c>
      <c r="C22" s="171">
        <v>80</v>
      </c>
      <c r="D22" s="171">
        <v>365</v>
      </c>
      <c r="E22" s="171">
        <v>9237</v>
      </c>
      <c r="F22" s="174">
        <v>1663</v>
      </c>
      <c r="G22" s="174">
        <v>4832</v>
      </c>
      <c r="H22" s="174">
        <v>2742</v>
      </c>
      <c r="I22" s="174">
        <v>1742</v>
      </c>
      <c r="J22" s="185">
        <v>457</v>
      </c>
      <c r="K22" s="190">
        <v>38</v>
      </c>
    </row>
    <row r="23" spans="2:11" ht="18" customHeight="1" x14ac:dyDescent="0.15">
      <c r="B23" s="168" t="s">
        <v>175</v>
      </c>
      <c r="C23" s="171">
        <v>85</v>
      </c>
      <c r="D23" s="171">
        <v>377</v>
      </c>
      <c r="E23" s="171">
        <v>9425</v>
      </c>
      <c r="F23" s="174">
        <v>1479</v>
      </c>
      <c r="G23" s="174">
        <v>5083</v>
      </c>
      <c r="H23" s="174">
        <v>2863</v>
      </c>
      <c r="I23" s="174">
        <v>1819</v>
      </c>
      <c r="J23" s="185">
        <v>425</v>
      </c>
      <c r="K23" s="190">
        <v>40.9</v>
      </c>
    </row>
    <row r="24" spans="2:11" ht="18" customHeight="1" x14ac:dyDescent="0.15">
      <c r="B24" s="168" t="s">
        <v>195</v>
      </c>
      <c r="C24" s="171">
        <v>87</v>
      </c>
      <c r="D24" s="171">
        <v>360</v>
      </c>
      <c r="E24" s="174">
        <v>9188</v>
      </c>
      <c r="F24" s="174">
        <v>1340</v>
      </c>
      <c r="G24" s="174">
        <v>4929</v>
      </c>
      <c r="H24" s="174">
        <v>2919</v>
      </c>
      <c r="I24" s="174">
        <v>1828</v>
      </c>
      <c r="J24" s="186">
        <v>446</v>
      </c>
      <c r="K24" s="190">
        <v>41.7</v>
      </c>
    </row>
    <row r="25" spans="2:11" ht="18" customHeight="1" x14ac:dyDescent="0.15">
      <c r="B25" s="168" t="s">
        <v>206</v>
      </c>
      <c r="C25" s="171">
        <v>88</v>
      </c>
      <c r="D25" s="171">
        <v>361</v>
      </c>
      <c r="E25" s="174">
        <v>8861</v>
      </c>
      <c r="F25" s="174">
        <v>1147</v>
      </c>
      <c r="G25" s="174">
        <v>4808</v>
      </c>
      <c r="H25" s="174">
        <v>2906</v>
      </c>
      <c r="I25" s="174">
        <v>1840</v>
      </c>
      <c r="J25" s="186">
        <v>449</v>
      </c>
      <c r="K25" s="190">
        <v>41.8</v>
      </c>
    </row>
    <row r="26" spans="2:11" ht="18" customHeight="1" x14ac:dyDescent="0.15">
      <c r="B26" s="169" t="s">
        <v>222</v>
      </c>
      <c r="C26" s="172">
        <v>89</v>
      </c>
      <c r="D26" s="172">
        <v>345</v>
      </c>
      <c r="E26" s="172">
        <v>8491</v>
      </c>
      <c r="F26" s="172">
        <v>948</v>
      </c>
      <c r="G26" s="172">
        <v>4828</v>
      </c>
      <c r="H26" s="172">
        <v>2715</v>
      </c>
      <c r="I26" s="172">
        <v>1846</v>
      </c>
      <c r="J26" s="187">
        <v>415</v>
      </c>
      <c r="K26" s="190">
        <v>43</v>
      </c>
    </row>
    <row r="27" spans="2:11" ht="31.5" customHeight="1" x14ac:dyDescent="0.15">
      <c r="B27" s="34" t="s">
        <v>49</v>
      </c>
      <c r="C27" s="46">
        <f t="shared" ref="C27:K27" si="3">C26-C25</f>
        <v>1</v>
      </c>
      <c r="D27" s="46">
        <f t="shared" si="3"/>
        <v>-16</v>
      </c>
      <c r="E27" s="46">
        <f t="shared" si="3"/>
        <v>-370</v>
      </c>
      <c r="F27" s="46">
        <f t="shared" si="3"/>
        <v>-199</v>
      </c>
      <c r="G27" s="46">
        <f t="shared" si="3"/>
        <v>20</v>
      </c>
      <c r="H27" s="46">
        <f t="shared" si="3"/>
        <v>-191</v>
      </c>
      <c r="I27" s="46">
        <f t="shared" si="3"/>
        <v>6</v>
      </c>
      <c r="J27" s="46">
        <f t="shared" si="3"/>
        <v>-34</v>
      </c>
      <c r="K27" s="191">
        <f t="shared" si="3"/>
        <v>1.2000000000000028</v>
      </c>
    </row>
    <row r="28" spans="2:11" ht="34.5" customHeight="1" x14ac:dyDescent="0.15">
      <c r="B28" s="35" t="s">
        <v>31</v>
      </c>
      <c r="C28" s="170">
        <f t="shared" ref="C28:K28" si="4">C27/C25*100</f>
        <v>1.1363636363636365</v>
      </c>
      <c r="D28" s="170">
        <f t="shared" si="4"/>
        <v>-4.43213296398892</v>
      </c>
      <c r="E28" s="170">
        <f t="shared" si="4"/>
        <v>-4.1756009479742691</v>
      </c>
      <c r="F28" s="170">
        <f t="shared" si="4"/>
        <v>-17.349607672188316</v>
      </c>
      <c r="G28" s="170">
        <f t="shared" si="4"/>
        <v>0.41597337770382692</v>
      </c>
      <c r="H28" s="170">
        <f t="shared" si="4"/>
        <v>-6.5726083964211979</v>
      </c>
      <c r="I28" s="170">
        <f t="shared" si="4"/>
        <v>0.32608695652173914</v>
      </c>
      <c r="J28" s="170">
        <f t="shared" si="4"/>
        <v>-7.5723830734966597</v>
      </c>
      <c r="K28" s="184">
        <f t="shared" si="4"/>
        <v>2.8708133971291936</v>
      </c>
    </row>
    <row r="29" spans="2:11" ht="15" customHeight="1" x14ac:dyDescent="0.15">
      <c r="F29" s="178"/>
    </row>
    <row r="31" spans="2:11" x14ac:dyDescent="0.15">
      <c r="B31" s="13"/>
      <c r="C31" s="13"/>
      <c r="D31" s="13"/>
      <c r="E31" s="13"/>
      <c r="F31" s="13"/>
      <c r="G31" s="13"/>
      <c r="H31" s="13"/>
      <c r="I31" s="13"/>
      <c r="J31" s="13"/>
    </row>
    <row r="32" spans="2:11" x14ac:dyDescent="0.15">
      <c r="B32" s="13"/>
      <c r="C32" s="13"/>
      <c r="D32" s="13"/>
      <c r="E32" s="13"/>
      <c r="F32" s="13"/>
      <c r="G32" s="13"/>
      <c r="H32" s="13"/>
      <c r="I32" s="13"/>
      <c r="J32" s="13"/>
    </row>
    <row r="33" spans="2:10" x14ac:dyDescent="0.15">
      <c r="B33" s="13"/>
      <c r="C33" s="13"/>
      <c r="D33" s="13"/>
      <c r="E33" s="13"/>
      <c r="F33" s="13"/>
      <c r="G33" s="13"/>
      <c r="H33" s="13"/>
      <c r="I33" s="13"/>
      <c r="J33" s="13"/>
    </row>
    <row r="34" spans="2:10" x14ac:dyDescent="0.15">
      <c r="B34" s="13"/>
      <c r="C34" s="13"/>
    </row>
    <row r="35" spans="2:10" x14ac:dyDescent="0.15">
      <c r="B35" s="13"/>
      <c r="C35" s="13"/>
    </row>
    <row r="36" spans="2:10" x14ac:dyDescent="0.15">
      <c r="B36" s="13"/>
      <c r="C36" s="13"/>
    </row>
    <row r="37" spans="2:10" x14ac:dyDescent="0.15">
      <c r="B37" s="13"/>
      <c r="C37" s="13"/>
    </row>
    <row r="38" spans="2:10" x14ac:dyDescent="0.15">
      <c r="B38" s="13"/>
      <c r="C38" s="13"/>
    </row>
    <row r="39" spans="2:10" x14ac:dyDescent="0.15">
      <c r="B39" s="13"/>
      <c r="C39" s="13"/>
    </row>
    <row r="40" spans="2:10" x14ac:dyDescent="0.15">
      <c r="B40" s="13"/>
      <c r="C40" s="13"/>
      <c r="D40" s="13"/>
      <c r="E40" s="13"/>
      <c r="F40" s="13"/>
      <c r="G40" s="13"/>
      <c r="H40" s="13"/>
      <c r="I40" s="13"/>
      <c r="J40" s="13"/>
    </row>
    <row r="41" spans="2:10" x14ac:dyDescent="0.15">
      <c r="B41" s="13"/>
      <c r="C41" s="13"/>
      <c r="D41" s="13"/>
      <c r="E41" s="13"/>
      <c r="F41" s="13"/>
      <c r="G41" s="13"/>
      <c r="H41" s="13"/>
      <c r="I41" s="13"/>
      <c r="J41" s="13"/>
    </row>
    <row r="42" spans="2:10" x14ac:dyDescent="0.15">
      <c r="B42" s="13"/>
      <c r="C42" s="13"/>
      <c r="D42" s="13"/>
      <c r="E42" s="13"/>
      <c r="F42" s="13"/>
      <c r="G42" s="13"/>
      <c r="H42" s="13"/>
      <c r="I42" s="13"/>
      <c r="J42" s="13"/>
    </row>
    <row r="43" spans="2:10" x14ac:dyDescent="0.15">
      <c r="B43" s="13"/>
      <c r="C43" s="13"/>
      <c r="D43" s="13"/>
      <c r="E43" s="13"/>
      <c r="F43" s="13"/>
      <c r="G43" s="13"/>
      <c r="H43" s="13"/>
      <c r="I43" s="13"/>
      <c r="J43" s="13"/>
    </row>
    <row r="44" spans="2:10" x14ac:dyDescent="0.15">
      <c r="B44" s="13"/>
      <c r="C44" s="13"/>
      <c r="D44" s="13"/>
      <c r="E44" s="13"/>
      <c r="F44" s="13"/>
      <c r="G44" s="13"/>
      <c r="H44" s="13"/>
      <c r="I44" s="13"/>
      <c r="J44" s="13"/>
    </row>
    <row r="45" spans="2:10" x14ac:dyDescent="0.15">
      <c r="B45" s="13"/>
      <c r="C45" s="13"/>
      <c r="D45" s="13"/>
      <c r="E45" s="13"/>
      <c r="F45" s="13"/>
      <c r="G45" s="13"/>
      <c r="H45" s="13"/>
      <c r="I45" s="13"/>
      <c r="J45" s="13"/>
    </row>
    <row r="46" spans="2:10" x14ac:dyDescent="0.15">
      <c r="B46" s="13"/>
      <c r="C46" s="13"/>
      <c r="D46" s="13"/>
      <c r="E46" s="13"/>
      <c r="F46" s="13"/>
      <c r="G46" s="13"/>
      <c r="H46" s="13"/>
      <c r="I46" s="13"/>
      <c r="J46" s="13"/>
    </row>
    <row r="47" spans="2:10" ht="2.25" customHeight="1" x14ac:dyDescent="0.15">
      <c r="B47" s="13"/>
      <c r="C47" s="13"/>
      <c r="D47" s="13"/>
      <c r="E47" s="13"/>
      <c r="F47" s="13"/>
      <c r="G47" s="13"/>
      <c r="H47" s="13"/>
      <c r="I47" s="13"/>
      <c r="J47" s="13"/>
    </row>
    <row r="48" spans="2:10" ht="2.25" customHeight="1" x14ac:dyDescent="0.15"/>
    <row r="50" spans="2:8" x14ac:dyDescent="0.15">
      <c r="B50" s="155"/>
      <c r="C50" s="155" t="s">
        <v>126</v>
      </c>
      <c r="D50" s="155" t="s">
        <v>142</v>
      </c>
      <c r="E50" s="155" t="s">
        <v>73</v>
      </c>
      <c r="F50" s="13" t="s">
        <v>53</v>
      </c>
      <c r="G50" s="13" t="s">
        <v>46</v>
      </c>
      <c r="H50" s="13"/>
    </row>
    <row r="51" spans="2:8" x14ac:dyDescent="0.15">
      <c r="B51" s="173" t="s">
        <v>133</v>
      </c>
      <c r="C51" s="175">
        <v>811</v>
      </c>
      <c r="D51" s="175">
        <v>6040</v>
      </c>
      <c r="E51" s="179">
        <f>C51/D51*100</f>
        <v>13.427152317880795</v>
      </c>
      <c r="F51" s="13">
        <v>2294</v>
      </c>
      <c r="G51" s="181">
        <f>F51/D51*100</f>
        <v>37.980132450331126</v>
      </c>
      <c r="H51" s="13"/>
    </row>
    <row r="52" spans="2:8" x14ac:dyDescent="0.15">
      <c r="B52" s="173" t="s">
        <v>196</v>
      </c>
      <c r="C52" s="175">
        <v>751</v>
      </c>
      <c r="D52" s="175">
        <v>5936</v>
      </c>
      <c r="E52" s="179">
        <f t="shared" ref="E52:E55" si="5">C52/D52*100</f>
        <v>12.651617250673855</v>
      </c>
      <c r="F52" s="13">
        <v>2426</v>
      </c>
      <c r="G52" s="181">
        <f t="shared" ref="G52:G54" si="6">F52/D52*100</f>
        <v>40.86927223719676</v>
      </c>
      <c r="H52" s="13"/>
    </row>
    <row r="53" spans="2:8" x14ac:dyDescent="0.15">
      <c r="B53" s="173" t="s">
        <v>211</v>
      </c>
      <c r="C53" s="175">
        <v>673</v>
      </c>
      <c r="D53" s="175">
        <v>5605</v>
      </c>
      <c r="E53" s="179">
        <f t="shared" si="5"/>
        <v>12.007136485280999</v>
      </c>
      <c r="F53" s="13">
        <v>2339</v>
      </c>
      <c r="G53" s="181">
        <f t="shared" si="6"/>
        <v>41.730597680642283</v>
      </c>
      <c r="H53" s="13"/>
    </row>
    <row r="54" spans="2:8" x14ac:dyDescent="0.15">
      <c r="B54" s="173" t="s">
        <v>239</v>
      </c>
      <c r="C54" s="175">
        <v>628</v>
      </c>
      <c r="D54" s="175">
        <v>5298</v>
      </c>
      <c r="E54" s="179">
        <f t="shared" si="5"/>
        <v>11.853529633824085</v>
      </c>
      <c r="F54" s="13">
        <v>2214</v>
      </c>
      <c r="G54" s="181">
        <f t="shared" si="6"/>
        <v>41.789354473386183</v>
      </c>
      <c r="H54" s="13"/>
    </row>
    <row r="55" spans="2:8" x14ac:dyDescent="0.15">
      <c r="B55" s="173" t="s">
        <v>226</v>
      </c>
      <c r="C55" s="175">
        <v>560</v>
      </c>
      <c r="D55" s="175">
        <f>'- 1 - '!E33+'- 4 -'!E68</f>
        <v>5025</v>
      </c>
      <c r="E55" s="179">
        <f t="shared" si="5"/>
        <v>11.144278606965175</v>
      </c>
      <c r="F55" s="13">
        <v>2161</v>
      </c>
      <c r="G55" s="181">
        <f>F55/D55*100</f>
        <v>43.004975124378106</v>
      </c>
      <c r="H55" s="13"/>
    </row>
  </sheetData>
  <customSheetViews>
    <customSheetView guid="{15FC5F3A-C837-BE48-B05B-DC891AE1D731}" showGridLines="0" printArea="1" view="pageBreakPreview" topLeftCell="A22">
      <selection activeCell="N27" sqref="N27"/>
      <pageMargins left="0.74803149606299213" right="0" top="0.39370078740157483" bottom="0.31496062992125984" header="0" footer="0"/>
      <printOptions verticalCentered="1"/>
      <pageSetup paperSize="9" scale="92" r:id="rId1"/>
      <headerFooter alignWithMargins="0">
        <oddFooter>&amp;C&amp;A</oddFooter>
        <evenFooter>&amp;C&amp;A</evenFooter>
        <firstFooter>&amp;C&amp;A</firstFooter>
      </headerFooter>
    </customSheetView>
  </customSheetViews>
  <mergeCells count="8">
    <mergeCell ref="J19:J21"/>
    <mergeCell ref="K19:K21"/>
    <mergeCell ref="E20:E21"/>
    <mergeCell ref="E19:H19"/>
    <mergeCell ref="B19:B21"/>
    <mergeCell ref="C19:C21"/>
    <mergeCell ref="D19:D21"/>
    <mergeCell ref="I19:I21"/>
  </mergeCells>
  <phoneticPr fontId="1"/>
  <printOptions verticalCentered="1"/>
  <pageMargins left="0.74803149606299213" right="0" top="0.39370078740157483" bottom="0.31496062992125984" header="0" footer="0"/>
  <pageSetup paperSize="9" scale="92" orientation="portrait" r:id="rId2"/>
  <headerFooter alignWithMargins="0">
    <oddFooter>&amp;C&amp;A</oddFooter>
    <evenFooter>&amp;C&amp;A</evenFooter>
    <firstFooter>&amp;C&amp;A</first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39"/>
  <sheetViews>
    <sheetView showGridLines="0" view="pageBreakPreview" zoomScaleNormal="100" zoomScaleSheetLayoutView="100" workbookViewId="0">
      <selection activeCell="I5" sqref="I5"/>
    </sheetView>
  </sheetViews>
  <sheetFormatPr defaultRowHeight="14.25" x14ac:dyDescent="0.15"/>
  <cols>
    <col min="1" max="2" width="2.625" style="1" customWidth="1"/>
    <col min="3" max="3" width="10" style="1" customWidth="1"/>
    <col min="4" max="4" width="9" style="1" customWidth="1"/>
    <col min="5" max="5" width="10.125" style="1" customWidth="1"/>
    <col min="6" max="6" width="10.375" style="1" customWidth="1"/>
    <col min="7" max="9" width="11.625" style="1" customWidth="1"/>
    <col min="10" max="11" width="9" style="1" customWidth="1"/>
    <col min="12" max="12" width="9.625" style="1" customWidth="1"/>
    <col min="13" max="13" width="9" style="1" customWidth="1"/>
    <col min="14" max="16384" width="9" style="1"/>
  </cols>
  <sheetData>
    <row r="1" spans="2:10" ht="20.100000000000001" customHeight="1" x14ac:dyDescent="0.2">
      <c r="B1" s="23" t="s">
        <v>4</v>
      </c>
    </row>
    <row r="2" spans="2:10" ht="9" customHeight="1" x14ac:dyDescent="0.15">
      <c r="B2" s="83"/>
      <c r="C2" s="83"/>
      <c r="D2" s="83"/>
      <c r="E2" s="83"/>
      <c r="F2" s="83"/>
      <c r="G2" s="83"/>
      <c r="H2" s="83"/>
      <c r="I2" s="83"/>
      <c r="J2" s="83"/>
    </row>
    <row r="3" spans="2:10" ht="20.25" customHeight="1" x14ac:dyDescent="0.15">
      <c r="B3" s="83"/>
      <c r="C3" s="164" t="s">
        <v>216</v>
      </c>
      <c r="D3" s="83"/>
      <c r="E3" s="83"/>
      <c r="F3" s="83"/>
      <c r="G3" s="83"/>
      <c r="H3" s="83"/>
      <c r="I3" s="83"/>
      <c r="J3" s="83"/>
    </row>
    <row r="4" spans="2:10" ht="20.25" customHeight="1" x14ac:dyDescent="0.15">
      <c r="B4" s="83"/>
      <c r="C4" s="195" t="s">
        <v>257</v>
      </c>
      <c r="D4" s="83"/>
      <c r="E4" s="83"/>
      <c r="F4" s="83"/>
      <c r="G4" s="83"/>
      <c r="H4" s="83"/>
      <c r="I4" s="83"/>
      <c r="J4" s="83"/>
    </row>
    <row r="5" spans="2:10" ht="20.25" customHeight="1" x14ac:dyDescent="0.15">
      <c r="B5" s="83"/>
      <c r="C5" s="195" t="s">
        <v>258</v>
      </c>
      <c r="D5" s="83"/>
      <c r="E5" s="83"/>
      <c r="F5" s="83"/>
      <c r="G5" s="83"/>
      <c r="H5" s="83"/>
      <c r="I5" s="83"/>
      <c r="J5" s="83"/>
    </row>
    <row r="6" spans="2:10" s="18" customFormat="1" ht="20.25" customHeight="1" x14ac:dyDescent="0.15">
      <c r="B6" s="193"/>
      <c r="C6" s="196" t="s">
        <v>259</v>
      </c>
      <c r="D6" s="193"/>
      <c r="E6" s="193"/>
      <c r="F6" s="193"/>
      <c r="G6" s="193"/>
      <c r="H6" s="193"/>
      <c r="I6" s="193"/>
      <c r="J6" s="193"/>
    </row>
    <row r="7" spans="2:10" ht="20.25" customHeight="1" x14ac:dyDescent="0.15">
      <c r="B7" s="83"/>
      <c r="C7" s="195" t="s">
        <v>260</v>
      </c>
      <c r="D7" s="83"/>
      <c r="E7" s="83"/>
      <c r="F7" s="83"/>
      <c r="G7" s="83"/>
      <c r="H7" s="83"/>
      <c r="I7" s="83"/>
      <c r="J7" s="83"/>
    </row>
    <row r="8" spans="2:10" ht="19.5" customHeight="1" x14ac:dyDescent="0.15">
      <c r="B8" s="83"/>
      <c r="C8" s="83"/>
      <c r="D8" s="83"/>
      <c r="E8" s="83"/>
      <c r="F8" s="83"/>
      <c r="G8" s="83"/>
      <c r="H8" s="83"/>
      <c r="I8" s="83"/>
      <c r="J8" s="83"/>
    </row>
    <row r="9" spans="2:10" ht="18" customHeight="1" x14ac:dyDescent="0.15">
      <c r="B9" s="83"/>
      <c r="C9" s="90" t="s">
        <v>7</v>
      </c>
      <c r="D9" s="99"/>
      <c r="E9" s="83"/>
      <c r="F9" s="83"/>
      <c r="G9" s="83"/>
      <c r="H9" s="83"/>
      <c r="I9" s="83"/>
      <c r="J9" s="83"/>
    </row>
    <row r="10" spans="2:10" ht="15.75" customHeight="1" x14ac:dyDescent="0.15">
      <c r="B10" s="83"/>
      <c r="C10" s="91"/>
      <c r="D10" s="91"/>
      <c r="E10" s="91"/>
      <c r="F10" s="91"/>
      <c r="G10" s="204" t="s">
        <v>88</v>
      </c>
      <c r="H10" s="83"/>
      <c r="I10" s="91"/>
      <c r="J10" s="83"/>
    </row>
    <row r="11" spans="2:10" s="19" customFormat="1" ht="27" x14ac:dyDescent="0.15">
      <c r="B11" s="82"/>
      <c r="C11" s="229" t="s">
        <v>27</v>
      </c>
      <c r="D11" s="221" t="s">
        <v>2</v>
      </c>
      <c r="E11" s="221" t="s">
        <v>16</v>
      </c>
      <c r="F11" s="221" t="s">
        <v>1</v>
      </c>
      <c r="G11" s="221" t="s">
        <v>50</v>
      </c>
      <c r="H11" s="221" t="s">
        <v>223</v>
      </c>
      <c r="I11" s="230" t="s">
        <v>188</v>
      </c>
      <c r="J11" s="82"/>
    </row>
    <row r="12" spans="2:10" x14ac:dyDescent="0.15">
      <c r="B12" s="83"/>
      <c r="C12" s="86" t="s">
        <v>165</v>
      </c>
      <c r="D12" s="198">
        <v>16</v>
      </c>
      <c r="E12" s="201">
        <v>1495</v>
      </c>
      <c r="F12" s="198">
        <v>139</v>
      </c>
      <c r="G12" s="198">
        <v>52</v>
      </c>
      <c r="H12" s="112">
        <v>10.8</v>
      </c>
      <c r="I12" s="209">
        <v>556</v>
      </c>
      <c r="J12" s="91"/>
    </row>
    <row r="13" spans="2:10" x14ac:dyDescent="0.15">
      <c r="B13" s="83"/>
      <c r="C13" s="86" t="s">
        <v>175</v>
      </c>
      <c r="D13" s="198">
        <v>16</v>
      </c>
      <c r="E13" s="201">
        <v>1592</v>
      </c>
      <c r="F13" s="198">
        <v>138</v>
      </c>
      <c r="G13" s="198">
        <v>51</v>
      </c>
      <c r="H13" s="112">
        <v>11.5</v>
      </c>
      <c r="I13" s="209">
        <v>515</v>
      </c>
      <c r="J13" s="91"/>
    </row>
    <row r="14" spans="2:10" x14ac:dyDescent="0.15">
      <c r="B14" s="83"/>
      <c r="C14" s="86" t="s">
        <v>195</v>
      </c>
      <c r="D14" s="198">
        <v>16</v>
      </c>
      <c r="E14" s="201">
        <v>1592</v>
      </c>
      <c r="F14" s="198">
        <v>137</v>
      </c>
      <c r="G14" s="198">
        <v>52</v>
      </c>
      <c r="H14" s="112">
        <v>11.6</v>
      </c>
      <c r="I14" s="209">
        <v>567</v>
      </c>
      <c r="J14" s="91"/>
    </row>
    <row r="15" spans="2:10" x14ac:dyDescent="0.15">
      <c r="B15" s="83"/>
      <c r="C15" s="86" t="s">
        <v>206</v>
      </c>
      <c r="D15" s="198">
        <v>16</v>
      </c>
      <c r="E15" s="201">
        <v>1548</v>
      </c>
      <c r="F15" s="198">
        <v>133</v>
      </c>
      <c r="G15" s="198">
        <v>46</v>
      </c>
      <c r="H15" s="112">
        <v>11.6</v>
      </c>
      <c r="I15" s="209">
        <v>571</v>
      </c>
      <c r="J15" s="83"/>
    </row>
    <row r="16" spans="2:10" x14ac:dyDescent="0.15">
      <c r="B16" s="83"/>
      <c r="C16" s="87" t="s">
        <v>222</v>
      </c>
      <c r="D16" s="199">
        <v>16</v>
      </c>
      <c r="E16" s="202">
        <v>1481</v>
      </c>
      <c r="F16" s="199">
        <v>135</v>
      </c>
      <c r="G16" s="199">
        <v>44</v>
      </c>
      <c r="H16" s="205">
        <v>11</v>
      </c>
      <c r="I16" s="210">
        <v>587</v>
      </c>
      <c r="J16" s="83"/>
    </row>
    <row r="17" spans="2:10" ht="28.5" x14ac:dyDescent="0.15">
      <c r="B17" s="83"/>
      <c r="C17" s="150" t="s">
        <v>42</v>
      </c>
      <c r="D17" s="102">
        <f t="shared" ref="D17:I17" si="0">D16-D15</f>
        <v>0</v>
      </c>
      <c r="E17" s="102">
        <f t="shared" si="0"/>
        <v>-67</v>
      </c>
      <c r="F17" s="102">
        <f t="shared" si="0"/>
        <v>2</v>
      </c>
      <c r="G17" s="102">
        <f t="shared" si="0"/>
        <v>-2</v>
      </c>
      <c r="H17" s="114">
        <f t="shared" si="0"/>
        <v>-0.59999999999999964</v>
      </c>
      <c r="I17" s="109">
        <f t="shared" si="0"/>
        <v>16</v>
      </c>
      <c r="J17" s="91"/>
    </row>
    <row r="18" spans="2:10" ht="28.5" x14ac:dyDescent="0.15">
      <c r="B18" s="83"/>
      <c r="C18" s="89" t="s">
        <v>44</v>
      </c>
      <c r="D18" s="203">
        <f t="shared" ref="D18:I18" si="1">D17/D15*100</f>
        <v>0</v>
      </c>
      <c r="E18" s="203">
        <f t="shared" si="1"/>
        <v>-4.3281653746770026</v>
      </c>
      <c r="F18" s="98">
        <f t="shared" si="1"/>
        <v>1.5037593984962405</v>
      </c>
      <c r="G18" s="98">
        <f t="shared" si="1"/>
        <v>-4.3478260869565215</v>
      </c>
      <c r="H18" s="206">
        <f t="shared" si="1"/>
        <v>-5.1724137931034457</v>
      </c>
      <c r="I18" s="211">
        <f t="shared" si="1"/>
        <v>2.8021015761821366</v>
      </c>
      <c r="J18" s="91"/>
    </row>
    <row r="19" spans="2:10" ht="21.75" customHeight="1" x14ac:dyDescent="0.15">
      <c r="C19" s="1" t="s">
        <v>60</v>
      </c>
    </row>
    <row r="20" spans="2:10" ht="21.75" customHeight="1" x14ac:dyDescent="0.15"/>
    <row r="21" spans="2:10" ht="20.100000000000001" customHeight="1" x14ac:dyDescent="0.2">
      <c r="B21" s="23" t="s">
        <v>144</v>
      </c>
    </row>
    <row r="22" spans="2:10" ht="6.75" customHeight="1" x14ac:dyDescent="0.15"/>
    <row r="23" spans="2:10" ht="20.25" customHeight="1" x14ac:dyDescent="0.15">
      <c r="C23" s="9" t="s">
        <v>269</v>
      </c>
    </row>
    <row r="24" spans="2:10" ht="20.25" customHeight="1" x14ac:dyDescent="0.15">
      <c r="C24" s="24" t="s">
        <v>261</v>
      </c>
    </row>
    <row r="25" spans="2:10" ht="20.25" customHeight="1" x14ac:dyDescent="0.15">
      <c r="C25" s="9" t="s">
        <v>264</v>
      </c>
    </row>
    <row r="26" spans="2:10" s="18" customFormat="1" ht="20.25" customHeight="1" x14ac:dyDescent="0.15">
      <c r="C26" s="84" t="s">
        <v>262</v>
      </c>
    </row>
    <row r="27" spans="2:10" ht="20.25" customHeight="1" x14ac:dyDescent="0.15">
      <c r="C27" s="9" t="s">
        <v>263</v>
      </c>
    </row>
    <row r="28" spans="2:10" ht="30" customHeight="1" x14ac:dyDescent="0.15"/>
    <row r="29" spans="2:10" ht="18" customHeight="1" x14ac:dyDescent="0.15">
      <c r="C29" s="25" t="s">
        <v>154</v>
      </c>
      <c r="D29" s="36"/>
    </row>
    <row r="30" spans="2:10" ht="15.75" customHeight="1" x14ac:dyDescent="0.15">
      <c r="C30" s="7"/>
      <c r="D30" s="7"/>
      <c r="E30" s="7"/>
      <c r="F30" s="7"/>
      <c r="G30" s="48" t="s">
        <v>0</v>
      </c>
      <c r="I30" s="7"/>
    </row>
    <row r="31" spans="2:10" ht="28.5" x14ac:dyDescent="0.15">
      <c r="C31" s="149" t="s">
        <v>27</v>
      </c>
      <c r="D31" s="42" t="s">
        <v>2</v>
      </c>
      <c r="E31" s="42" t="s">
        <v>16</v>
      </c>
      <c r="F31" s="42" t="s">
        <v>1</v>
      </c>
      <c r="G31" s="42" t="s">
        <v>50</v>
      </c>
      <c r="H31" s="207" t="s">
        <v>37</v>
      </c>
      <c r="I31" s="60" t="s">
        <v>22</v>
      </c>
    </row>
    <row r="32" spans="2:10" ht="14.1" customHeight="1" x14ac:dyDescent="0.15">
      <c r="C32" s="86" t="s">
        <v>165</v>
      </c>
      <c r="D32" s="94">
        <v>3</v>
      </c>
      <c r="E32" s="94">
        <v>7</v>
      </c>
      <c r="F32" s="94">
        <v>5</v>
      </c>
      <c r="G32" s="94">
        <v>1</v>
      </c>
      <c r="H32" s="208">
        <v>1.4</v>
      </c>
      <c r="I32" s="212">
        <v>1</v>
      </c>
    </row>
    <row r="33" spans="2:9" ht="14.1" customHeight="1" x14ac:dyDescent="0.15">
      <c r="C33" s="86" t="s">
        <v>175</v>
      </c>
      <c r="D33" s="94">
        <v>3</v>
      </c>
      <c r="E33" s="94">
        <v>12</v>
      </c>
      <c r="F33" s="94">
        <v>6</v>
      </c>
      <c r="G33" s="94">
        <v>1</v>
      </c>
      <c r="H33" s="208">
        <v>2</v>
      </c>
      <c r="I33" s="212">
        <v>2</v>
      </c>
    </row>
    <row r="34" spans="2:9" ht="14.1" customHeight="1" x14ac:dyDescent="0.15">
      <c r="C34" s="86" t="s">
        <v>195</v>
      </c>
      <c r="D34" s="94">
        <v>3</v>
      </c>
      <c r="E34" s="94">
        <v>59</v>
      </c>
      <c r="F34" s="94">
        <v>7</v>
      </c>
      <c r="G34" s="94">
        <v>1</v>
      </c>
      <c r="H34" s="208">
        <v>8.4</v>
      </c>
      <c r="I34" s="212">
        <v>0</v>
      </c>
    </row>
    <row r="35" spans="2:9" ht="14.1" customHeight="1" x14ac:dyDescent="0.15">
      <c r="B35" s="194"/>
      <c r="C35" s="197" t="s">
        <v>206</v>
      </c>
      <c r="D35" s="94">
        <v>3</v>
      </c>
      <c r="E35" s="94">
        <v>62</v>
      </c>
      <c r="F35" s="94">
        <v>6</v>
      </c>
      <c r="G35" s="94">
        <v>2</v>
      </c>
      <c r="H35" s="208">
        <v>10.3</v>
      </c>
      <c r="I35" s="212">
        <v>29</v>
      </c>
    </row>
    <row r="36" spans="2:9" ht="14.1" customHeight="1" x14ac:dyDescent="0.15">
      <c r="C36" s="87" t="s">
        <v>222</v>
      </c>
      <c r="D36" s="103">
        <v>4</v>
      </c>
      <c r="E36" s="103">
        <v>98</v>
      </c>
      <c r="F36" s="103">
        <v>14</v>
      </c>
      <c r="G36" s="103">
        <v>4</v>
      </c>
      <c r="H36" s="208">
        <v>7</v>
      </c>
      <c r="I36" s="213">
        <v>35</v>
      </c>
    </row>
    <row r="37" spans="2:9" ht="28.5" x14ac:dyDescent="0.15">
      <c r="C37" s="150" t="s">
        <v>42</v>
      </c>
      <c r="D37" s="102">
        <f t="shared" ref="D37:I37" si="2">D36-D35</f>
        <v>1</v>
      </c>
      <c r="E37" s="102">
        <f t="shared" si="2"/>
        <v>36</v>
      </c>
      <c r="F37" s="200">
        <f t="shared" si="2"/>
        <v>8</v>
      </c>
      <c r="G37" s="102">
        <f t="shared" si="2"/>
        <v>2</v>
      </c>
      <c r="H37" s="114">
        <f t="shared" si="2"/>
        <v>-3.3000000000000007</v>
      </c>
      <c r="I37" s="109">
        <f t="shared" si="2"/>
        <v>6</v>
      </c>
    </row>
    <row r="38" spans="2:9" ht="28.5" x14ac:dyDescent="0.15">
      <c r="C38" s="89" t="s">
        <v>44</v>
      </c>
      <c r="D38" s="203">
        <f t="shared" ref="D38:I38" si="3">D37/D35*100</f>
        <v>33.333333333333329</v>
      </c>
      <c r="E38" s="98">
        <f t="shared" si="3"/>
        <v>58.064516129032263</v>
      </c>
      <c r="F38" s="248">
        <f t="shared" si="3"/>
        <v>133.33333333333331</v>
      </c>
      <c r="G38" s="203">
        <f t="shared" si="3"/>
        <v>100</v>
      </c>
      <c r="H38" s="98">
        <f t="shared" si="3"/>
        <v>-32.038834951456316</v>
      </c>
      <c r="I38" s="214">
        <f t="shared" si="3"/>
        <v>20.689655172413794</v>
      </c>
    </row>
    <row r="39" spans="2:9" ht="19.5" customHeight="1" x14ac:dyDescent="0.15">
      <c r="C39" s="1" t="s">
        <v>60</v>
      </c>
    </row>
  </sheetData>
  <customSheetViews>
    <customSheetView guid="{15FC5F3A-C837-BE48-B05B-DC891AE1D731}" showGridLines="0">
      <selection activeCell="J35" sqref="J35"/>
      <pageMargins left="0.39370078740157483" right="0.39370078740157483" top="0.47244094488188976" bottom="0.19685039370078741" header="0" footer="0.27559055118110237"/>
      <printOptions horizontalCentered="1" verticalCentered="1"/>
      <pageSetup paperSize="9" r:id="rId1"/>
      <headerFooter alignWithMargins="0">
        <oddFooter>&amp;C&amp;A</oddFooter>
        <evenFooter>&amp;C&amp;A</evenFooter>
        <firstFooter>&amp;C&amp;A</firstFooter>
      </headerFooter>
    </customSheetView>
  </customSheetViews>
  <phoneticPr fontId="1"/>
  <printOptions horizontalCentered="1" verticalCentered="1"/>
  <pageMargins left="0.39370078740157483" right="0.39370078740157483" top="0.47244094488188976" bottom="0.19685039370078741" header="0" footer="0.27559055118110237"/>
  <pageSetup paperSize="9" orientation="portrait" r:id="rId2"/>
  <headerFooter alignWithMargins="0">
    <oddFooter>&amp;C&amp;A</oddFooter>
    <evenFooter>&amp;C&amp;A</evenFooter>
    <firstFooter>&amp;C&amp;A</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view="pageBreakPreview" zoomScaleNormal="100" zoomScaleSheetLayoutView="100" workbookViewId="0">
      <selection activeCell="A24" sqref="A24"/>
    </sheetView>
  </sheetViews>
  <sheetFormatPr defaultRowHeight="14.25" x14ac:dyDescent="0.15"/>
  <cols>
    <col min="1" max="1" width="46.625" style="1" customWidth="1"/>
    <col min="2" max="2" width="49" style="1" customWidth="1"/>
    <col min="3" max="3" width="2.625" style="1" customWidth="1"/>
    <col min="4" max="4" width="10.625" style="1" customWidth="1"/>
    <col min="5" max="6" width="8.5" style="1" customWidth="1"/>
    <col min="7" max="7" width="9.375" style="1" bestFit="1" customWidth="1"/>
    <col min="8" max="11" width="8.5" style="1" customWidth="1"/>
    <col min="12" max="12" width="7.5" style="1" customWidth="1"/>
    <col min="13" max="13" width="8" style="1" customWidth="1"/>
    <col min="14" max="14" width="8.5" style="1" customWidth="1"/>
    <col min="15" max="15" width="7.625" style="1" customWidth="1"/>
    <col min="16" max="16" width="9" style="1" customWidth="1"/>
    <col min="17" max="16384" width="9" style="1"/>
  </cols>
  <sheetData>
    <row r="1" spans="1:15" ht="20.100000000000001" customHeight="1" x14ac:dyDescent="0.2">
      <c r="A1" s="251" t="s">
        <v>103</v>
      </c>
      <c r="B1" s="251"/>
      <c r="D1" s="9"/>
      <c r="O1" s="7"/>
    </row>
    <row r="2" spans="1:15" ht="20.100000000000001" customHeight="1" x14ac:dyDescent="0.15">
      <c r="O2" s="7"/>
    </row>
    <row r="3" spans="1:15" ht="20.100000000000001" customHeight="1" x14ac:dyDescent="0.15">
      <c r="A3" s="1" t="s">
        <v>104</v>
      </c>
    </row>
    <row r="4" spans="1:15" ht="20.100000000000001" customHeight="1" x14ac:dyDescent="0.15">
      <c r="A4" s="1" t="s">
        <v>14</v>
      </c>
    </row>
    <row r="5" spans="1:15" ht="20.100000000000001" customHeight="1" x14ac:dyDescent="0.15">
      <c r="A5" s="1" t="s">
        <v>105</v>
      </c>
    </row>
    <row r="6" spans="1:15" ht="20.100000000000001" customHeight="1" x14ac:dyDescent="0.15"/>
    <row r="7" spans="1:15" ht="20.100000000000001" customHeight="1" x14ac:dyDescent="0.15">
      <c r="A7" s="1" t="s">
        <v>68</v>
      </c>
    </row>
    <row r="8" spans="1:15" ht="20.100000000000001" customHeight="1" x14ac:dyDescent="0.15">
      <c r="A8" s="1" t="s">
        <v>176</v>
      </c>
    </row>
    <row r="9" spans="1:15" ht="20.100000000000001" customHeight="1" x14ac:dyDescent="0.15">
      <c r="A9" s="1" t="s">
        <v>145</v>
      </c>
    </row>
    <row r="10" spans="1:15" ht="20.100000000000001" customHeight="1" x14ac:dyDescent="0.15"/>
    <row r="11" spans="1:15" ht="20.100000000000001" customHeight="1" x14ac:dyDescent="0.15">
      <c r="A11" s="1" t="s">
        <v>47</v>
      </c>
    </row>
    <row r="12" spans="1:15" ht="20.100000000000001" customHeight="1" x14ac:dyDescent="0.15">
      <c r="A12" s="1" t="s">
        <v>106</v>
      </c>
    </row>
    <row r="13" spans="1:15" ht="20.100000000000001" customHeight="1" x14ac:dyDescent="0.15">
      <c r="A13" s="1" t="s">
        <v>102</v>
      </c>
    </row>
    <row r="14" spans="1:15" ht="20.100000000000001" customHeight="1" x14ac:dyDescent="0.15">
      <c r="A14" s="1" t="s">
        <v>107</v>
      </c>
    </row>
    <row r="15" spans="1:15" ht="20.100000000000001" customHeight="1" x14ac:dyDescent="0.15"/>
    <row r="16" spans="1:15" ht="20.100000000000001" customHeight="1" x14ac:dyDescent="0.15">
      <c r="A16" s="1" t="s">
        <v>108</v>
      </c>
    </row>
    <row r="17" spans="1:2" ht="20.100000000000001" customHeight="1" x14ac:dyDescent="0.15">
      <c r="A17" s="9" t="s">
        <v>220</v>
      </c>
    </row>
    <row r="18" spans="1:2" ht="20.100000000000001" customHeight="1" x14ac:dyDescent="0.15"/>
    <row r="19" spans="1:2" ht="20.100000000000001" customHeight="1" x14ac:dyDescent="0.15">
      <c r="A19" s="1" t="s">
        <v>109</v>
      </c>
    </row>
    <row r="20" spans="1:2" ht="20.100000000000001" customHeight="1" x14ac:dyDescent="0.15">
      <c r="A20" s="1" t="s">
        <v>17</v>
      </c>
    </row>
    <row r="21" spans="1:2" ht="20.100000000000001" customHeight="1" x14ac:dyDescent="0.15">
      <c r="A21" s="1" t="s">
        <v>110</v>
      </c>
    </row>
    <row r="22" spans="1:2" ht="20.100000000000001" customHeight="1" x14ac:dyDescent="0.15">
      <c r="A22" s="1" t="s">
        <v>81</v>
      </c>
    </row>
    <row r="23" spans="1:2" ht="20.100000000000001" customHeight="1" x14ac:dyDescent="0.15">
      <c r="A23" s="1" t="s">
        <v>141</v>
      </c>
    </row>
    <row r="24" spans="1:2" ht="20.100000000000001" customHeight="1" x14ac:dyDescent="0.15">
      <c r="A24" s="1" t="s">
        <v>111</v>
      </c>
    </row>
    <row r="25" spans="1:2" ht="20.100000000000001" customHeight="1" x14ac:dyDescent="0.15"/>
    <row r="26" spans="1:2" ht="20.100000000000001" customHeight="1" x14ac:dyDescent="0.15">
      <c r="A26" s="1" t="s">
        <v>112</v>
      </c>
    </row>
    <row r="27" spans="1:2" ht="20.100000000000001" customHeight="1" x14ac:dyDescent="0.15">
      <c r="A27" s="1" t="s">
        <v>101</v>
      </c>
    </row>
    <row r="28" spans="1:2" ht="20.100000000000001" customHeight="1" x14ac:dyDescent="0.15">
      <c r="A28" s="1" t="s">
        <v>113</v>
      </c>
    </row>
    <row r="29" spans="1:2" ht="20.100000000000001" customHeight="1" x14ac:dyDescent="0.15"/>
    <row r="30" spans="1:2" ht="20.100000000000001" customHeight="1" x14ac:dyDescent="0.15"/>
    <row r="31" spans="1:2" ht="20.100000000000001" customHeight="1" x14ac:dyDescent="0.15">
      <c r="B31" s="10" t="s">
        <v>221</v>
      </c>
    </row>
    <row r="32" spans="1:2" ht="20.100000000000001" customHeight="1" x14ac:dyDescent="0.15">
      <c r="B32" s="11" t="s">
        <v>189</v>
      </c>
    </row>
    <row r="33" spans="2:2" ht="20.100000000000001" customHeight="1" x14ac:dyDescent="0.15">
      <c r="B33" s="12" t="s">
        <v>69</v>
      </c>
    </row>
    <row r="34" spans="2:2" ht="20.100000000000001" customHeight="1" x14ac:dyDescent="0.15"/>
    <row r="35" spans="2:2" ht="20.100000000000001" customHeight="1" x14ac:dyDescent="0.15"/>
    <row r="36" spans="2:2" ht="20.100000000000001" customHeight="1" x14ac:dyDescent="0.15"/>
    <row r="37" spans="2:2" ht="20.100000000000001" customHeight="1" x14ac:dyDescent="0.15"/>
  </sheetData>
  <customSheetViews>
    <customSheetView guid="{15FC5F3A-C837-BE48-B05B-DC891AE1D731}" printArea="1" topLeftCell="A7">
      <selection activeCell="B25" sqref="B25"/>
      <pageMargins left="0.6692913385826772" right="0.19685039370078741" top="0.35433070866141736" bottom="0.23622047244094488" header="0" footer="0.78740157480314965"/>
      <printOptions horizontalCentered="1" verticalCentered="1"/>
      <pageSetup paperSize="9" scale="96" r:id="rId1"/>
      <headerFooter alignWithMargins="0"/>
    </customSheetView>
  </customSheetViews>
  <mergeCells count="1">
    <mergeCell ref="A1:B1"/>
  </mergeCells>
  <phoneticPr fontId="1"/>
  <printOptions horizontalCentered="1" verticalCentered="1"/>
  <pageMargins left="0.6692913385826772" right="0.19685039370078741" top="0.35433070866141736" bottom="0.23622047244094488" header="0" footer="0.78740157480314965"/>
  <pageSetup paperSize="9" scale="96"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
  <sheetViews>
    <sheetView view="pageBreakPreview" zoomScaleSheetLayoutView="100" workbookViewId="0">
      <selection activeCell="B22" sqref="B22"/>
    </sheetView>
  </sheetViews>
  <sheetFormatPr defaultRowHeight="14.25" x14ac:dyDescent="0.15"/>
  <cols>
    <col min="1" max="1" width="21.5" style="1" customWidth="1"/>
    <col min="2" max="2" width="82.875" style="1" customWidth="1"/>
    <col min="3" max="3" width="2.625" style="1" customWidth="1"/>
    <col min="4" max="4" width="10.625" style="1" customWidth="1"/>
    <col min="5" max="6" width="8.5" style="1" customWidth="1"/>
    <col min="7" max="7" width="9.375" style="1" bestFit="1" customWidth="1"/>
    <col min="8" max="11" width="8.5" style="1" customWidth="1"/>
    <col min="12" max="12" width="7.5" style="1" customWidth="1"/>
    <col min="13" max="13" width="8" style="1" customWidth="1"/>
    <col min="14" max="14" width="8.5" style="1" customWidth="1"/>
    <col min="15" max="15" width="7.625" style="1" customWidth="1"/>
    <col min="16" max="16" width="9" style="1" customWidth="1"/>
    <col min="17" max="16384" width="9" style="1"/>
  </cols>
  <sheetData>
    <row r="1" spans="1:15" ht="20.100000000000001" customHeight="1" x14ac:dyDescent="0.15">
      <c r="A1" s="256" t="s">
        <v>127</v>
      </c>
      <c r="B1" s="256"/>
      <c r="D1" s="9"/>
      <c r="O1" s="7"/>
    </row>
    <row r="2" spans="1:15" ht="18" customHeight="1" x14ac:dyDescent="0.15">
      <c r="O2" s="7"/>
    </row>
    <row r="3" spans="1:15" ht="23.25" customHeight="1" x14ac:dyDescent="0.15">
      <c r="A3" s="231" t="s">
        <v>70</v>
      </c>
      <c r="B3" s="232" t="s">
        <v>198</v>
      </c>
    </row>
    <row r="4" spans="1:15" ht="23.25" customHeight="1" x14ac:dyDescent="0.15">
      <c r="A4" s="233" t="s">
        <v>56</v>
      </c>
      <c r="B4" s="234" t="s">
        <v>199</v>
      </c>
    </row>
    <row r="5" spans="1:15" ht="23.25" customHeight="1" x14ac:dyDescent="0.15">
      <c r="A5" s="252" t="s">
        <v>115</v>
      </c>
      <c r="B5" s="254" t="s">
        <v>200</v>
      </c>
    </row>
    <row r="6" spans="1:15" ht="23.25" customHeight="1" x14ac:dyDescent="0.15">
      <c r="A6" s="253"/>
      <c r="B6" s="255"/>
    </row>
    <row r="7" spans="1:15" ht="23.25" customHeight="1" x14ac:dyDescent="0.15">
      <c r="A7" s="252" t="s">
        <v>71</v>
      </c>
      <c r="B7" s="254" t="s">
        <v>190</v>
      </c>
    </row>
    <row r="8" spans="1:15" ht="23.25" customHeight="1" x14ac:dyDescent="0.15">
      <c r="A8" s="253"/>
      <c r="B8" s="255"/>
    </row>
    <row r="9" spans="1:15" ht="23.25" customHeight="1" x14ac:dyDescent="0.15">
      <c r="A9" s="252" t="s">
        <v>72</v>
      </c>
      <c r="B9" s="254" t="s">
        <v>191</v>
      </c>
    </row>
    <row r="10" spans="1:15" ht="23.25" customHeight="1" x14ac:dyDescent="0.15">
      <c r="A10" s="253"/>
      <c r="B10" s="255"/>
    </row>
    <row r="11" spans="1:15" ht="23.25" customHeight="1" x14ac:dyDescent="0.15">
      <c r="A11" s="233" t="s">
        <v>73</v>
      </c>
      <c r="B11" s="234" t="s">
        <v>201</v>
      </c>
    </row>
    <row r="12" spans="1:15" ht="46.5" customHeight="1" x14ac:dyDescent="0.15">
      <c r="A12" s="235" t="s">
        <v>177</v>
      </c>
      <c r="B12" s="234" t="s">
        <v>202</v>
      </c>
    </row>
    <row r="13" spans="1:15" ht="23.25" customHeight="1" x14ac:dyDescent="0.15">
      <c r="A13" s="233" t="s">
        <v>74</v>
      </c>
      <c r="B13" s="236" t="s">
        <v>192</v>
      </c>
    </row>
    <row r="14" spans="1:15" ht="23.25" customHeight="1" x14ac:dyDescent="0.15">
      <c r="A14" s="233" t="s">
        <v>75</v>
      </c>
      <c r="B14" s="236" t="s">
        <v>193</v>
      </c>
    </row>
    <row r="15" spans="1:15" ht="23.25" customHeight="1" thickBot="1" x14ac:dyDescent="0.2">
      <c r="A15" s="237" t="s">
        <v>77</v>
      </c>
      <c r="B15" s="238" t="s">
        <v>194</v>
      </c>
    </row>
    <row r="16" spans="1:15" ht="18" customHeight="1" x14ac:dyDescent="0.15">
      <c r="A16" s="13"/>
      <c r="B16" s="13"/>
    </row>
    <row r="17" spans="1:2" ht="18" customHeight="1" x14ac:dyDescent="0.15">
      <c r="A17" s="13"/>
      <c r="B17" s="13"/>
    </row>
    <row r="18" spans="1:2" ht="18" customHeight="1" x14ac:dyDescent="0.15">
      <c r="A18" s="13"/>
      <c r="B18" s="13"/>
    </row>
    <row r="19" spans="1:2" x14ac:dyDescent="0.15">
      <c r="A19" s="13"/>
      <c r="B19" s="13"/>
    </row>
  </sheetData>
  <customSheetViews>
    <customSheetView guid="{15FC5F3A-C837-BE48-B05B-DC891AE1D731}" printArea="1" view="pageBreakPreview">
      <selection activeCell="B9" sqref="B9:B10"/>
      <pageMargins left="0.69" right="0.39370078740157483" top="0.45" bottom="0.24" header="0.7" footer="0.36"/>
      <printOptions horizontalCentered="1" verticalCentered="1"/>
      <pageSetup paperSize="9" scale="85" r:id="rId1"/>
      <headerFooter alignWithMargins="0"/>
    </customSheetView>
  </customSheetViews>
  <mergeCells count="7">
    <mergeCell ref="A9:A10"/>
    <mergeCell ref="B9:B10"/>
    <mergeCell ref="A1:B1"/>
    <mergeCell ref="A5:A6"/>
    <mergeCell ref="B5:B6"/>
    <mergeCell ref="A7:A8"/>
    <mergeCell ref="B7:B8"/>
  </mergeCells>
  <phoneticPr fontId="1"/>
  <printOptions horizontalCentered="1" verticalCentered="1"/>
  <pageMargins left="0.69" right="0.39370078740157483" top="0.45" bottom="0.24" header="0.7" footer="0.36"/>
  <pageSetup paperSize="9" scale="85"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showGridLines="0" view="pageBreakPreview" zoomScaleSheetLayoutView="100" workbookViewId="0">
      <selection activeCell="D12" sqref="D12"/>
    </sheetView>
  </sheetViews>
  <sheetFormatPr defaultRowHeight="14.25" x14ac:dyDescent="0.15"/>
  <cols>
    <col min="1" max="1" width="28.75" style="1" customWidth="1"/>
    <col min="2" max="2" width="52.5" style="1" customWidth="1"/>
    <col min="3" max="3" width="4.875" style="1" customWidth="1"/>
    <col min="4" max="4" width="10.625" style="1" customWidth="1"/>
    <col min="5" max="6" width="8.5" style="1" customWidth="1"/>
    <col min="7" max="7" width="9.375" style="1" bestFit="1" customWidth="1"/>
    <col min="8" max="11" width="8.5" style="1" customWidth="1"/>
    <col min="12" max="12" width="7.5" style="1" customWidth="1"/>
    <col min="13" max="13" width="8" style="1" customWidth="1"/>
    <col min="14" max="14" width="8.5" style="1" customWidth="1"/>
    <col min="15" max="15" width="7.625" style="1" customWidth="1"/>
    <col min="16" max="16" width="9" style="1" customWidth="1"/>
    <col min="17" max="16384" width="9" style="1"/>
  </cols>
  <sheetData>
    <row r="1" spans="1:15" ht="20.100000000000001" customHeight="1" x14ac:dyDescent="0.2">
      <c r="A1" s="251" t="s">
        <v>83</v>
      </c>
      <c r="B1" s="251"/>
      <c r="C1" s="251"/>
      <c r="D1" s="9"/>
      <c r="O1" s="7"/>
    </row>
    <row r="2" spans="1:15" ht="20.100000000000001" customHeight="1" x14ac:dyDescent="0.2">
      <c r="A2" s="8"/>
      <c r="B2" s="8"/>
      <c r="D2" s="9"/>
      <c r="O2" s="7"/>
    </row>
    <row r="3" spans="1:15" ht="20.100000000000001" customHeight="1" x14ac:dyDescent="0.2">
      <c r="A3" s="14" t="s">
        <v>84</v>
      </c>
      <c r="O3" s="7"/>
    </row>
    <row r="4" spans="1:15" ht="20.100000000000001" customHeight="1" x14ac:dyDescent="0.15">
      <c r="A4" s="1" t="s">
        <v>92</v>
      </c>
      <c r="B4" s="13"/>
      <c r="C4" s="17"/>
    </row>
    <row r="5" spans="1:15" ht="20.100000000000001" customHeight="1" x14ac:dyDescent="0.15">
      <c r="A5" s="1" t="s">
        <v>19</v>
      </c>
      <c r="B5" s="16"/>
      <c r="C5" s="1">
        <v>1</v>
      </c>
    </row>
    <row r="6" spans="1:15" ht="20.100000000000001" customHeight="1" x14ac:dyDescent="0.15">
      <c r="A6" s="1" t="s">
        <v>91</v>
      </c>
      <c r="B6" s="16"/>
      <c r="C6" s="1">
        <v>3</v>
      </c>
    </row>
    <row r="7" spans="1:15" ht="20.100000000000001" customHeight="1" x14ac:dyDescent="0.15">
      <c r="A7" s="1" t="s">
        <v>146</v>
      </c>
      <c r="B7" s="16"/>
      <c r="C7" s="1">
        <v>4</v>
      </c>
    </row>
    <row r="8" spans="1:15" ht="20.100000000000001" customHeight="1" x14ac:dyDescent="0.15">
      <c r="A8" s="1" t="s">
        <v>97</v>
      </c>
      <c r="B8" s="16"/>
      <c r="C8" s="1">
        <v>5</v>
      </c>
    </row>
    <row r="9" spans="1:15" ht="20.100000000000001" customHeight="1" x14ac:dyDescent="0.15">
      <c r="A9" s="1" t="s">
        <v>99</v>
      </c>
      <c r="B9" s="16"/>
      <c r="C9" s="1">
        <v>6</v>
      </c>
    </row>
    <row r="10" spans="1:15" ht="20.100000000000001" customHeight="1" x14ac:dyDescent="0.15">
      <c r="A10" s="1" t="s">
        <v>100</v>
      </c>
      <c r="B10" s="16"/>
      <c r="C10" s="1">
        <v>6</v>
      </c>
    </row>
    <row r="11" spans="1:15" ht="20.100000000000001" customHeight="1" x14ac:dyDescent="0.15">
      <c r="A11" s="1" t="s">
        <v>78</v>
      </c>
      <c r="B11" s="16"/>
      <c r="C11" s="1">
        <v>7</v>
      </c>
    </row>
    <row r="12" spans="1:15" ht="20.100000000000001" customHeight="1" x14ac:dyDescent="0.15">
      <c r="A12" s="1" t="s">
        <v>93</v>
      </c>
      <c r="B12" s="16"/>
      <c r="C12" s="1">
        <v>8</v>
      </c>
    </row>
    <row r="13" spans="1:15" ht="20.100000000000001" customHeight="1" x14ac:dyDescent="0.15">
      <c r="A13" s="1" t="s">
        <v>118</v>
      </c>
      <c r="B13" s="16"/>
      <c r="C13" s="1">
        <v>8</v>
      </c>
    </row>
    <row r="14" spans="1:15" ht="20.100000000000001" customHeight="1" x14ac:dyDescent="0.15">
      <c r="B14" s="13"/>
    </row>
    <row r="15" spans="1:15" ht="20.100000000000001" customHeight="1" x14ac:dyDescent="0.15">
      <c r="A15" s="1" t="s">
        <v>80</v>
      </c>
      <c r="B15" s="13"/>
    </row>
    <row r="16" spans="1:15" ht="20.100000000000001" customHeight="1" x14ac:dyDescent="0.15">
      <c r="A16" s="1" t="s">
        <v>92</v>
      </c>
      <c r="B16" s="16"/>
    </row>
    <row r="17" spans="1:3" ht="20.100000000000001" customHeight="1" x14ac:dyDescent="0.15">
      <c r="A17" s="1" t="s">
        <v>61</v>
      </c>
      <c r="B17" s="16"/>
      <c r="C17" s="1">
        <v>9</v>
      </c>
    </row>
    <row r="18" spans="1:3" ht="20.100000000000001" customHeight="1" x14ac:dyDescent="0.15">
      <c r="A18" s="1" t="s">
        <v>96</v>
      </c>
      <c r="B18" s="13" t="s">
        <v>168</v>
      </c>
      <c r="C18" s="1">
        <v>10</v>
      </c>
    </row>
    <row r="19" spans="1:3" ht="20.100000000000001" customHeight="1" x14ac:dyDescent="0.15">
      <c r="B19" s="13" t="s">
        <v>169</v>
      </c>
      <c r="C19" s="1">
        <v>11</v>
      </c>
    </row>
    <row r="20" spans="1:3" ht="20.100000000000001" customHeight="1" x14ac:dyDescent="0.15">
      <c r="B20" s="13" t="s">
        <v>166</v>
      </c>
      <c r="C20" s="1">
        <v>13</v>
      </c>
    </row>
    <row r="21" spans="1:3" ht="20.100000000000001" customHeight="1" x14ac:dyDescent="0.15">
      <c r="B21" s="13"/>
    </row>
    <row r="22" spans="1:3" ht="20.100000000000001" customHeight="1" x14ac:dyDescent="0.15">
      <c r="A22" s="1" t="s">
        <v>5</v>
      </c>
      <c r="B22" s="13" t="s">
        <v>170</v>
      </c>
      <c r="C22" s="1">
        <v>16</v>
      </c>
    </row>
    <row r="23" spans="1:3" ht="20.100000000000001" customHeight="1" x14ac:dyDescent="0.15">
      <c r="B23" s="13" t="s">
        <v>171</v>
      </c>
      <c r="C23" s="1">
        <v>17</v>
      </c>
    </row>
    <row r="24" spans="1:3" ht="20.100000000000001" customHeight="1" x14ac:dyDescent="0.15">
      <c r="B24" s="13" t="s">
        <v>166</v>
      </c>
      <c r="C24" s="1">
        <v>18</v>
      </c>
    </row>
    <row r="25" spans="1:3" ht="20.100000000000001" customHeight="1" x14ac:dyDescent="0.15">
      <c r="B25" s="13"/>
    </row>
    <row r="26" spans="1:3" ht="20.100000000000001" customHeight="1" x14ac:dyDescent="0.15">
      <c r="A26" s="1" t="s">
        <v>18</v>
      </c>
      <c r="B26" s="13" t="s">
        <v>172</v>
      </c>
      <c r="C26" s="1">
        <v>21</v>
      </c>
    </row>
    <row r="27" spans="1:3" ht="20.100000000000001" customHeight="1" x14ac:dyDescent="0.15">
      <c r="B27" s="13" t="s">
        <v>32</v>
      </c>
      <c r="C27" s="1">
        <v>21</v>
      </c>
    </row>
    <row r="28" spans="1:3" ht="20.100000000000001" customHeight="1" x14ac:dyDescent="0.15">
      <c r="B28" s="13" t="s">
        <v>166</v>
      </c>
      <c r="C28" s="1">
        <v>21</v>
      </c>
    </row>
    <row r="29" spans="1:3" ht="20.100000000000001" customHeight="1" x14ac:dyDescent="0.15">
      <c r="B29" s="13"/>
    </row>
    <row r="30" spans="1:3" ht="20.100000000000001" customHeight="1" x14ac:dyDescent="0.15">
      <c r="A30" s="1" t="s">
        <v>147</v>
      </c>
      <c r="B30" s="13" t="s">
        <v>178</v>
      </c>
      <c r="C30" s="1">
        <v>22</v>
      </c>
    </row>
    <row r="31" spans="1:3" ht="20.100000000000001" customHeight="1" x14ac:dyDescent="0.15">
      <c r="B31" s="13" t="s">
        <v>179</v>
      </c>
    </row>
    <row r="32" spans="1:3" ht="20.100000000000001" customHeight="1" x14ac:dyDescent="0.15">
      <c r="B32" s="13" t="s">
        <v>98</v>
      </c>
      <c r="C32" s="1">
        <v>24</v>
      </c>
    </row>
    <row r="33" spans="1:3" ht="20.100000000000001" customHeight="1" x14ac:dyDescent="0.15">
      <c r="B33" s="13" t="s">
        <v>180</v>
      </c>
      <c r="C33" s="1">
        <v>25</v>
      </c>
    </row>
    <row r="34" spans="1:3" ht="20.100000000000001" customHeight="1" x14ac:dyDescent="0.15">
      <c r="B34" s="13" t="s">
        <v>135</v>
      </c>
      <c r="C34" s="1">
        <v>26</v>
      </c>
    </row>
    <row r="35" spans="1:3" ht="20.100000000000001" customHeight="1" x14ac:dyDescent="0.15">
      <c r="B35" s="13"/>
    </row>
    <row r="36" spans="1:3" ht="20.100000000000001" customHeight="1" x14ac:dyDescent="0.15">
      <c r="A36" s="15" t="s">
        <v>148</v>
      </c>
      <c r="B36" s="16" t="s">
        <v>181</v>
      </c>
      <c r="C36" s="1">
        <v>27</v>
      </c>
    </row>
    <row r="37" spans="1:3" ht="20.100000000000001" customHeight="1" x14ac:dyDescent="0.15">
      <c r="A37" s="15"/>
      <c r="B37" s="16" t="s">
        <v>179</v>
      </c>
    </row>
    <row r="38" spans="1:3" ht="20.100000000000001" customHeight="1" x14ac:dyDescent="0.15">
      <c r="B38" s="16" t="s">
        <v>173</v>
      </c>
      <c r="C38" s="1">
        <v>27</v>
      </c>
    </row>
    <row r="39" spans="1:3" ht="20.100000000000001" customHeight="1" x14ac:dyDescent="0.15">
      <c r="B39" s="13"/>
    </row>
  </sheetData>
  <customSheetViews>
    <customSheetView guid="{15FC5F3A-C837-BE48-B05B-DC891AE1D731}" showGridLines="0" printArea="1" view="pageBreakPreview" topLeftCell="A10">
      <selection activeCell="C37" sqref="C37"/>
      <pageMargins left="0.70866141732283472" right="0.39370078740157483" top="0.39370078740157483" bottom="0.23622047244094488" header="0" footer="0.51181102362204722"/>
      <printOptions horizontalCentered="1" verticalCentered="1"/>
      <pageSetup paperSize="9" r:id="rId1"/>
      <headerFooter alignWithMargins="0"/>
    </customSheetView>
  </customSheetViews>
  <mergeCells count="1">
    <mergeCell ref="A1:C1"/>
  </mergeCells>
  <phoneticPr fontId="1"/>
  <printOptions horizontalCentered="1" verticalCentered="1"/>
  <pageMargins left="0.70866141732283472" right="0.39370078740157483" top="0.39370078740157483" bottom="0.23622047244094488" header="0" footer="0.51181102362204722"/>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C15"/>
  <sheetViews>
    <sheetView showGridLines="0" view="pageBreakPreview" zoomScaleSheetLayoutView="100" workbookViewId="0">
      <selection activeCell="B13" sqref="B13"/>
    </sheetView>
  </sheetViews>
  <sheetFormatPr defaultRowHeight="14.25" x14ac:dyDescent="0.15"/>
  <cols>
    <col min="1" max="1" width="28.625" style="1" customWidth="1"/>
    <col min="2" max="2" width="54" style="1" customWidth="1"/>
    <col min="3" max="3" width="4.875" style="1" customWidth="1"/>
    <col min="4" max="4" width="10.625" style="1" customWidth="1"/>
    <col min="5" max="6" width="8.5" style="1" customWidth="1"/>
    <col min="7" max="7" width="9.375" style="1" bestFit="1" customWidth="1"/>
    <col min="8" max="11" width="8.5" style="1" customWidth="1"/>
    <col min="12" max="12" width="7.5" style="1" customWidth="1"/>
    <col min="13" max="13" width="8" style="1" customWidth="1"/>
    <col min="14" max="14" width="8.5" style="1" customWidth="1"/>
    <col min="15" max="15" width="7.625" style="1" customWidth="1"/>
    <col min="16" max="16" width="9" style="1" customWidth="1"/>
    <col min="17" max="16384" width="9" style="1"/>
  </cols>
  <sheetData>
    <row r="2" spans="1:3" ht="20.100000000000001" customHeight="1" x14ac:dyDescent="0.15">
      <c r="A2" s="1" t="s">
        <v>149</v>
      </c>
      <c r="B2" s="16" t="s">
        <v>203</v>
      </c>
      <c r="C2" s="1">
        <v>28</v>
      </c>
    </row>
    <row r="3" spans="1:3" ht="20.100000000000001" customHeight="1" x14ac:dyDescent="0.15">
      <c r="B3" s="13" t="s">
        <v>204</v>
      </c>
    </row>
    <row r="4" spans="1:3" ht="20.100000000000001" customHeight="1" x14ac:dyDescent="0.15">
      <c r="B4" s="13"/>
    </row>
    <row r="5" spans="1:3" ht="20.100000000000001" customHeight="1" x14ac:dyDescent="0.15">
      <c r="A5" s="1" t="s">
        <v>150</v>
      </c>
      <c r="B5" s="16" t="s">
        <v>203</v>
      </c>
      <c r="C5" s="1">
        <v>30</v>
      </c>
    </row>
    <row r="6" spans="1:3" ht="20.100000000000001" customHeight="1" x14ac:dyDescent="0.15">
      <c r="B6" s="13" t="s">
        <v>205</v>
      </c>
    </row>
    <row r="7" spans="1:3" ht="20.100000000000001" customHeight="1" x14ac:dyDescent="0.15"/>
    <row r="8" spans="1:3" ht="20.100000000000001" customHeight="1" x14ac:dyDescent="0.15">
      <c r="A8" s="1" t="s">
        <v>151</v>
      </c>
      <c r="B8" s="16" t="s">
        <v>182</v>
      </c>
      <c r="C8" s="1">
        <v>31</v>
      </c>
    </row>
    <row r="9" spans="1:3" ht="20.100000000000001" customHeight="1" x14ac:dyDescent="0.15">
      <c r="B9" s="16" t="s">
        <v>179</v>
      </c>
    </row>
    <row r="10" spans="1:3" ht="20.100000000000001" customHeight="1" x14ac:dyDescent="0.15">
      <c r="B10" s="16" t="s">
        <v>183</v>
      </c>
      <c r="C10" s="1">
        <v>31</v>
      </c>
    </row>
    <row r="11" spans="1:3" ht="20.100000000000001" customHeight="1" x14ac:dyDescent="0.15">
      <c r="B11" s="16" t="s">
        <v>174</v>
      </c>
      <c r="C11" s="1">
        <v>31</v>
      </c>
    </row>
    <row r="12" spans="1:3" ht="20.100000000000001" customHeight="1" x14ac:dyDescent="0.15">
      <c r="B12" s="13"/>
    </row>
    <row r="13" spans="1:3" ht="20.100000000000001" customHeight="1" x14ac:dyDescent="0.15">
      <c r="A13" s="1" t="s">
        <v>152</v>
      </c>
      <c r="B13" s="16" t="s">
        <v>217</v>
      </c>
      <c r="C13" s="1">
        <v>32</v>
      </c>
    </row>
    <row r="14" spans="1:3" ht="20.100000000000001" customHeight="1" x14ac:dyDescent="0.15">
      <c r="B14" s="16" t="s">
        <v>167</v>
      </c>
      <c r="C14" s="1">
        <v>32</v>
      </c>
    </row>
    <row r="15" spans="1:3" ht="20.100000000000001" customHeight="1" x14ac:dyDescent="0.15">
      <c r="B15" s="13"/>
    </row>
  </sheetData>
  <customSheetViews>
    <customSheetView guid="{15FC5F3A-C837-BE48-B05B-DC891AE1D731}" showGridLines="0" printArea="1" view="pageBreakPreview">
      <selection activeCell="C22" sqref="C22"/>
      <pageMargins left="0.70866141732283472" right="0.70866141732283472" top="0.90551181102362222" bottom="3.3070866141732287" header="0.31496062992125984" footer="0.31496062992125984"/>
      <printOptions horizontalCentered="1" verticalCentered="1"/>
      <pageSetup paperSize="9" r:id="rId1"/>
      <headerFooter alignWithMargins="0"/>
    </customSheetView>
  </customSheetViews>
  <phoneticPr fontId="1"/>
  <printOptions horizontalCentered="1" verticalCentered="1"/>
  <pageMargins left="0.70866141732283472" right="0.70866141732283472" top="0.90551181102362222" bottom="3.3070866141732287" header="0.31496062992125984" footer="0.31496062992125984"/>
  <pageSetup paperSize="9" scale="91"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7"/>
  <sheetViews>
    <sheetView showGridLines="0" view="pageBreakPreview" zoomScaleNormal="100" zoomScaleSheetLayoutView="100" workbookViewId="0">
      <selection activeCell="J9" sqref="J9"/>
    </sheetView>
  </sheetViews>
  <sheetFormatPr defaultRowHeight="14.25" x14ac:dyDescent="0.15"/>
  <cols>
    <col min="1" max="2" width="2.625" style="1" customWidth="1"/>
    <col min="3" max="3" width="10.625" style="1" customWidth="1"/>
    <col min="4" max="4" width="9.25" style="1" customWidth="1"/>
    <col min="5" max="5" width="8.5" style="1" customWidth="1"/>
    <col min="6" max="6" width="9.375" style="1" bestFit="1" customWidth="1"/>
    <col min="7" max="10" width="8.5" style="1" customWidth="1"/>
    <col min="11" max="11" width="7.5" style="1" customWidth="1"/>
    <col min="12" max="12" width="8" style="1" customWidth="1"/>
    <col min="13" max="13" width="8.5" style="1" customWidth="1"/>
    <col min="14" max="14" width="7.625" style="1" customWidth="1"/>
    <col min="15" max="15" width="9" style="1" customWidth="1"/>
    <col min="16" max="16384" width="9" style="1"/>
  </cols>
  <sheetData>
    <row r="1" spans="1:14" ht="20.100000000000001" customHeight="1" x14ac:dyDescent="0.2">
      <c r="A1" s="257" t="s">
        <v>139</v>
      </c>
      <c r="B1" s="257"/>
      <c r="C1" s="257"/>
      <c r="D1" s="257"/>
      <c r="E1" s="257"/>
      <c r="F1" s="257"/>
      <c r="G1" s="257"/>
      <c r="H1" s="257"/>
      <c r="I1" s="257"/>
      <c r="J1" s="257"/>
      <c r="K1" s="257"/>
      <c r="L1" s="65"/>
      <c r="M1" s="65"/>
      <c r="N1" s="66"/>
    </row>
    <row r="2" spans="1:14" ht="21.75" customHeight="1" x14ac:dyDescent="0.15">
      <c r="C2" s="9"/>
      <c r="N2" s="7"/>
    </row>
    <row r="3" spans="1:14" ht="18" customHeight="1" x14ac:dyDescent="0.2">
      <c r="A3" s="22" t="s">
        <v>57</v>
      </c>
      <c r="N3" s="7"/>
    </row>
    <row r="4" spans="1:14" ht="14.25" customHeight="1" x14ac:dyDescent="0.15">
      <c r="C4" s="9"/>
      <c r="N4" s="7"/>
    </row>
    <row r="5" spans="1:14" ht="19.5" customHeight="1" x14ac:dyDescent="0.2">
      <c r="B5" s="23" t="s">
        <v>25</v>
      </c>
      <c r="N5" s="7"/>
    </row>
    <row r="6" spans="1:14" ht="13.5" customHeight="1" x14ac:dyDescent="0.15">
      <c r="C6" s="9"/>
      <c r="N6" s="7"/>
    </row>
    <row r="7" spans="1:14" ht="18" customHeight="1" x14ac:dyDescent="0.15">
      <c r="C7" s="9" t="s">
        <v>265</v>
      </c>
      <c r="N7" s="7"/>
    </row>
    <row r="8" spans="1:14" ht="19.5" customHeight="1" x14ac:dyDescent="0.15">
      <c r="C8" s="9" t="s">
        <v>227</v>
      </c>
      <c r="N8" s="7"/>
    </row>
    <row r="9" spans="1:14" ht="19.5" customHeight="1" x14ac:dyDescent="0.15">
      <c r="C9" s="9" t="s">
        <v>228</v>
      </c>
      <c r="N9" s="7"/>
    </row>
    <row r="10" spans="1:14" ht="19.5" customHeight="1" x14ac:dyDescent="0.15">
      <c r="C10" s="24" t="s">
        <v>229</v>
      </c>
      <c r="N10" s="7"/>
    </row>
    <row r="11" spans="1:14" ht="19.5" customHeight="1" x14ac:dyDescent="0.15">
      <c r="C11" s="9" t="s">
        <v>231</v>
      </c>
      <c r="N11" s="7"/>
    </row>
    <row r="12" spans="1:14" s="18" customFormat="1" ht="19.5" customHeight="1" x14ac:dyDescent="0.15">
      <c r="C12" s="24" t="s">
        <v>230</v>
      </c>
    </row>
    <row r="13" spans="1:14" ht="13.5" customHeight="1" x14ac:dyDescent="0.15">
      <c r="C13" s="9"/>
      <c r="N13" s="7"/>
    </row>
    <row r="14" spans="1:14" ht="24.75" customHeight="1" x14ac:dyDescent="0.15">
      <c r="C14" s="9"/>
      <c r="N14" s="7"/>
    </row>
    <row r="15" spans="1:14" ht="15.75" customHeight="1" x14ac:dyDescent="0.15">
      <c r="C15" s="25" t="s">
        <v>26</v>
      </c>
      <c r="D15" s="36"/>
      <c r="N15" s="7"/>
    </row>
    <row r="16" spans="1:14" ht="15.75" customHeight="1" x14ac:dyDescent="0.15">
      <c r="C16" s="7"/>
      <c r="D16" s="7"/>
      <c r="E16" s="7"/>
      <c r="F16" s="7"/>
      <c r="G16" s="48" t="s">
        <v>90</v>
      </c>
      <c r="H16" s="50"/>
      <c r="I16" s="7"/>
      <c r="J16" s="50"/>
      <c r="K16" s="50"/>
      <c r="L16" s="7"/>
      <c r="N16" s="7"/>
    </row>
    <row r="17" spans="3:14" s="19" customFormat="1" ht="43.5" customHeight="1" x14ac:dyDescent="0.15">
      <c r="C17" s="120" t="s">
        <v>27</v>
      </c>
      <c r="D17" s="216" t="s">
        <v>2</v>
      </c>
      <c r="E17" s="217" t="s">
        <v>8</v>
      </c>
      <c r="F17" s="217" t="s">
        <v>6</v>
      </c>
      <c r="G17" s="217" t="s">
        <v>15</v>
      </c>
      <c r="H17" s="217" t="s">
        <v>28</v>
      </c>
      <c r="I17" s="218" t="s">
        <v>21</v>
      </c>
      <c r="J17" s="219" t="s">
        <v>29</v>
      </c>
    </row>
    <row r="18" spans="3:14" ht="13.5" customHeight="1" x14ac:dyDescent="0.15">
      <c r="C18" s="27" t="s">
        <v>165</v>
      </c>
      <c r="D18" s="38">
        <v>182</v>
      </c>
      <c r="E18" s="45">
        <v>2019</v>
      </c>
      <c r="F18" s="45">
        <v>38992</v>
      </c>
      <c r="G18" s="45">
        <v>3099</v>
      </c>
      <c r="H18" s="45">
        <v>801</v>
      </c>
      <c r="I18" s="52">
        <v>19.3</v>
      </c>
      <c r="J18" s="56">
        <v>12.6</v>
      </c>
      <c r="K18" s="7"/>
      <c r="N18" s="7"/>
    </row>
    <row r="19" spans="3:14" ht="13.5" customHeight="1" x14ac:dyDescent="0.15">
      <c r="C19" s="27" t="s">
        <v>175</v>
      </c>
      <c r="D19" s="38">
        <v>177</v>
      </c>
      <c r="E19" s="45">
        <v>1986</v>
      </c>
      <c r="F19" s="47">
        <v>37848</v>
      </c>
      <c r="G19" s="45">
        <v>3040</v>
      </c>
      <c r="H19" s="45">
        <v>776</v>
      </c>
      <c r="I19" s="52">
        <v>19.100000000000001</v>
      </c>
      <c r="J19" s="56">
        <v>12.5</v>
      </c>
      <c r="K19" s="7"/>
      <c r="N19" s="7"/>
    </row>
    <row r="20" spans="3:14" ht="13.5" customHeight="1" x14ac:dyDescent="0.15">
      <c r="C20" s="27" t="s">
        <v>195</v>
      </c>
      <c r="D20" s="38">
        <v>174</v>
      </c>
      <c r="E20" s="38">
        <v>1944</v>
      </c>
      <c r="F20" s="47">
        <v>36478</v>
      </c>
      <c r="G20" s="45">
        <v>2957</v>
      </c>
      <c r="H20" s="45">
        <v>772</v>
      </c>
      <c r="I20" s="52">
        <v>18.8</v>
      </c>
      <c r="J20" s="56">
        <v>12.3</v>
      </c>
      <c r="K20" s="7"/>
      <c r="N20" s="7"/>
    </row>
    <row r="21" spans="3:14" ht="13.5" customHeight="1" x14ac:dyDescent="0.15">
      <c r="C21" s="27" t="s">
        <v>206</v>
      </c>
      <c r="D21" s="38">
        <v>173</v>
      </c>
      <c r="E21" s="38">
        <v>1899</v>
      </c>
      <c r="F21" s="47">
        <v>35116</v>
      </c>
      <c r="G21" s="45">
        <v>2902</v>
      </c>
      <c r="H21" s="45">
        <v>783</v>
      </c>
      <c r="I21" s="52">
        <v>18.5</v>
      </c>
      <c r="J21" s="56">
        <v>12.1</v>
      </c>
      <c r="K21" s="7"/>
      <c r="N21" s="7"/>
    </row>
    <row r="22" spans="3:14" ht="13.5" customHeight="1" x14ac:dyDescent="0.15">
      <c r="C22" s="28" t="s">
        <v>222</v>
      </c>
      <c r="D22" s="39">
        <v>167</v>
      </c>
      <c r="E22" s="39">
        <v>1837</v>
      </c>
      <c r="F22" s="47">
        <v>33769</v>
      </c>
      <c r="G22" s="49">
        <v>2801</v>
      </c>
      <c r="H22" s="49">
        <v>767</v>
      </c>
      <c r="I22" s="53">
        <v>18.399999999999999</v>
      </c>
      <c r="J22" s="57">
        <v>12.1</v>
      </c>
      <c r="K22" s="7"/>
      <c r="N22" s="7"/>
    </row>
    <row r="23" spans="3:14" s="20" customFormat="1" ht="28.5" customHeight="1" x14ac:dyDescent="0.15">
      <c r="C23" s="29" t="s">
        <v>30</v>
      </c>
      <c r="D23" s="40">
        <f>D22-D21</f>
        <v>-6</v>
      </c>
      <c r="E23" s="40">
        <f t="shared" ref="E23:J23" si="0">E22-E21</f>
        <v>-62</v>
      </c>
      <c r="F23" s="46">
        <f t="shared" si="0"/>
        <v>-1347</v>
      </c>
      <c r="G23" s="46">
        <f t="shared" si="0"/>
        <v>-101</v>
      </c>
      <c r="H23" s="46">
        <f t="shared" si="0"/>
        <v>-16</v>
      </c>
      <c r="I23" s="54">
        <f t="shared" si="0"/>
        <v>-0.10000000000000142</v>
      </c>
      <c r="J23" s="58">
        <f t="shared" si="0"/>
        <v>0</v>
      </c>
    </row>
    <row r="24" spans="3:14" s="21" customFormat="1" ht="30.75" customHeight="1" x14ac:dyDescent="0.15">
      <c r="C24" s="30" t="s">
        <v>31</v>
      </c>
      <c r="D24" s="41">
        <f t="shared" ref="D24:J24" si="1">D23/D21*100</f>
        <v>-3.4682080924855487</v>
      </c>
      <c r="E24" s="41">
        <f t="shared" si="1"/>
        <v>-3.2648762506582414</v>
      </c>
      <c r="F24" s="41">
        <f t="shared" si="1"/>
        <v>-3.8358582982116411</v>
      </c>
      <c r="G24" s="41">
        <f t="shared" si="1"/>
        <v>-3.480358373535493</v>
      </c>
      <c r="H24" s="41">
        <f t="shared" si="1"/>
        <v>-2.0434227330779056</v>
      </c>
      <c r="I24" s="55">
        <f t="shared" si="1"/>
        <v>-0.54054054054054823</v>
      </c>
      <c r="J24" s="59">
        <f t="shared" si="1"/>
        <v>0</v>
      </c>
    </row>
    <row r="25" spans="3:14" ht="53.25" customHeight="1" x14ac:dyDescent="0.15">
      <c r="N25" s="7"/>
    </row>
    <row r="26" spans="3:14" ht="15.75" customHeight="1" x14ac:dyDescent="0.15">
      <c r="C26" s="25" t="s">
        <v>64</v>
      </c>
      <c r="D26" s="36"/>
      <c r="N26" s="7"/>
    </row>
    <row r="27" spans="3:14" ht="15.75" customHeight="1" x14ac:dyDescent="0.15">
      <c r="C27" s="7"/>
      <c r="D27" s="7"/>
      <c r="E27" s="7"/>
      <c r="F27" s="7"/>
      <c r="G27" s="7"/>
      <c r="H27" s="51"/>
      <c r="J27" s="51" t="s">
        <v>66</v>
      </c>
    </row>
    <row r="28" spans="3:14" ht="21" customHeight="1" x14ac:dyDescent="0.15">
      <c r="C28" s="31" t="s">
        <v>27</v>
      </c>
      <c r="D28" s="42" t="s">
        <v>13</v>
      </c>
      <c r="E28" s="42" t="s">
        <v>85</v>
      </c>
      <c r="F28" s="42" t="s">
        <v>79</v>
      </c>
      <c r="G28" s="42" t="s">
        <v>123</v>
      </c>
      <c r="H28" s="42" t="s">
        <v>124</v>
      </c>
      <c r="I28" s="37" t="s">
        <v>128</v>
      </c>
      <c r="J28" s="60" t="s">
        <v>95</v>
      </c>
    </row>
    <row r="29" spans="3:14" ht="13.5" customHeight="1" x14ac:dyDescent="0.15">
      <c r="C29" s="32" t="s">
        <v>165</v>
      </c>
      <c r="D29" s="43">
        <v>38992</v>
      </c>
      <c r="E29" s="43">
        <v>6023</v>
      </c>
      <c r="F29" s="43">
        <v>6146</v>
      </c>
      <c r="G29" s="43">
        <v>6372</v>
      </c>
      <c r="H29" s="43">
        <v>6627</v>
      </c>
      <c r="I29" s="43">
        <v>6768</v>
      </c>
      <c r="J29" s="61">
        <v>7056</v>
      </c>
    </row>
    <row r="30" spans="3:14" ht="13.5" customHeight="1" x14ac:dyDescent="0.15">
      <c r="C30" s="32" t="s">
        <v>175</v>
      </c>
      <c r="D30" s="43">
        <v>37848</v>
      </c>
      <c r="E30" s="43">
        <v>5920</v>
      </c>
      <c r="F30" s="43">
        <v>6038</v>
      </c>
      <c r="G30" s="43">
        <v>6140</v>
      </c>
      <c r="H30" s="43">
        <v>6362</v>
      </c>
      <c r="I30" s="43">
        <v>6628</v>
      </c>
      <c r="J30" s="61">
        <v>6760</v>
      </c>
    </row>
    <row r="31" spans="3:14" ht="13.5" customHeight="1" x14ac:dyDescent="0.15">
      <c r="C31" s="32" t="s">
        <v>195</v>
      </c>
      <c r="D31" s="43">
        <v>36478</v>
      </c>
      <c r="E31" s="43">
        <v>5569</v>
      </c>
      <c r="F31" s="43">
        <v>5885</v>
      </c>
      <c r="G31" s="43">
        <v>5990</v>
      </c>
      <c r="H31" s="43">
        <v>6119</v>
      </c>
      <c r="I31" s="43">
        <v>6329</v>
      </c>
      <c r="J31" s="61">
        <v>6586</v>
      </c>
    </row>
    <row r="32" spans="3:14" ht="13.5" customHeight="1" x14ac:dyDescent="0.15">
      <c r="C32" s="32" t="s">
        <v>206</v>
      </c>
      <c r="D32" s="43">
        <v>35116</v>
      </c>
      <c r="E32" s="43">
        <v>5269</v>
      </c>
      <c r="F32" s="43">
        <v>5551</v>
      </c>
      <c r="G32" s="43">
        <v>5870</v>
      </c>
      <c r="H32" s="43">
        <v>5996</v>
      </c>
      <c r="I32" s="43">
        <v>6109</v>
      </c>
      <c r="J32" s="61">
        <v>6321</v>
      </c>
    </row>
    <row r="33" spans="3:14" ht="13.5" customHeight="1" x14ac:dyDescent="0.15">
      <c r="C33" s="33" t="s">
        <v>222</v>
      </c>
      <c r="D33" s="43">
        <f>SUM(E33:J33)</f>
        <v>33769</v>
      </c>
      <c r="E33" s="43">
        <v>4993</v>
      </c>
      <c r="F33" s="43">
        <v>5265</v>
      </c>
      <c r="G33" s="43">
        <v>5544</v>
      </c>
      <c r="H33" s="43">
        <v>5867</v>
      </c>
      <c r="I33" s="43">
        <v>5995</v>
      </c>
      <c r="J33" s="62">
        <v>6105</v>
      </c>
    </row>
    <row r="34" spans="3:14" ht="29.25" customHeight="1" x14ac:dyDescent="0.15">
      <c r="C34" s="34" t="s">
        <v>49</v>
      </c>
      <c r="D34" s="44">
        <f t="shared" ref="D34:J34" si="2">D33-D32</f>
        <v>-1347</v>
      </c>
      <c r="E34" s="46">
        <f t="shared" si="2"/>
        <v>-276</v>
      </c>
      <c r="F34" s="46">
        <f t="shared" si="2"/>
        <v>-286</v>
      </c>
      <c r="G34" s="46">
        <f t="shared" si="2"/>
        <v>-326</v>
      </c>
      <c r="H34" s="46">
        <f t="shared" si="2"/>
        <v>-129</v>
      </c>
      <c r="I34" s="46">
        <f t="shared" si="2"/>
        <v>-114</v>
      </c>
      <c r="J34" s="63">
        <f t="shared" si="2"/>
        <v>-216</v>
      </c>
    </row>
    <row r="35" spans="3:14" ht="29.25" customHeight="1" x14ac:dyDescent="0.15">
      <c r="C35" s="35" t="s">
        <v>31</v>
      </c>
      <c r="D35" s="41">
        <f t="shared" ref="D35:J35" si="3">D34/D32*100</f>
        <v>-3.8358582982116411</v>
      </c>
      <c r="E35" s="41">
        <f t="shared" si="3"/>
        <v>-5.2381856139684952</v>
      </c>
      <c r="F35" s="41">
        <f t="shared" si="3"/>
        <v>-5.1522248243559723</v>
      </c>
      <c r="G35" s="41">
        <f t="shared" si="3"/>
        <v>-5.5536626916524705</v>
      </c>
      <c r="H35" s="41">
        <f t="shared" si="3"/>
        <v>-2.151434289526351</v>
      </c>
      <c r="I35" s="41">
        <f t="shared" si="3"/>
        <v>-1.8660991979047308</v>
      </c>
      <c r="J35" s="64">
        <f t="shared" si="3"/>
        <v>-3.4171808258186998</v>
      </c>
    </row>
    <row r="36" spans="3:14" ht="23.25" customHeight="1" x14ac:dyDescent="0.15"/>
    <row r="37" spans="3:14" ht="15" customHeight="1" x14ac:dyDescent="0.15">
      <c r="N37" s="7"/>
    </row>
  </sheetData>
  <customSheetViews>
    <customSheetView guid="{15FC5F3A-C837-BE48-B05B-DC891AE1D731}" showGridLines="0" printArea="1">
      <selection activeCell="M12" sqref="M12"/>
      <pageMargins left="0.39370078740157483" right="0.39370078740157483" top="0.78740157480314965" bottom="0.78740157480314965" header="0.39370078740157483" footer="0.27559055118110237"/>
      <printOptions horizontalCentered="1" verticalCentered="1"/>
      <pageSetup paperSize="9" r:id="rId1"/>
      <headerFooter alignWithMargins="0">
        <oddFooter>&amp;C&amp;A</oddFooter>
        <evenFooter>&amp;C&amp;A</evenFooter>
        <firstFooter>&amp;C&amp;A</firstFooter>
      </headerFooter>
    </customSheetView>
  </customSheetViews>
  <mergeCells count="1">
    <mergeCell ref="A1:K1"/>
  </mergeCells>
  <phoneticPr fontId="1"/>
  <printOptions horizontalCentered="1" verticalCentered="1"/>
  <pageMargins left="0.39370078740157483" right="0.39370078740157483" top="0.78740157480314965" bottom="0.78740157480314965" header="0.39370078740157483" footer="0.27559055118110237"/>
  <pageSetup paperSize="9" orientation="portrait" r:id="rId2"/>
  <headerFooter alignWithMargins="0">
    <oddFooter>&amp;C&amp;A</oddFooter>
    <evenFooter>&amp;C&amp;A</evenFooter>
    <firstFooter>&amp;C&amp;A</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4"/>
  <sheetViews>
    <sheetView view="pageBreakPreview" zoomScaleNormal="100" zoomScaleSheetLayoutView="100" workbookViewId="0">
      <selection activeCell="Q8" sqref="Q8"/>
    </sheetView>
  </sheetViews>
  <sheetFormatPr defaultRowHeight="13.5" x14ac:dyDescent="0.15"/>
  <cols>
    <col min="1" max="1" width="4.75" style="67" customWidth="1"/>
    <col min="2" max="10" width="9" style="67" customWidth="1"/>
    <col min="11" max="11" width="1.875" style="67" customWidth="1"/>
    <col min="12" max="12" width="2" style="67" customWidth="1"/>
    <col min="13" max="13" width="9" style="67" customWidth="1"/>
    <col min="14" max="16384" width="9" style="67"/>
  </cols>
  <sheetData>
    <row r="1" spans="3:5" ht="13.5" customHeight="1" x14ac:dyDescent="0.15"/>
    <row r="2" spans="3:5" ht="14.25" customHeight="1" x14ac:dyDescent="0.15"/>
    <row r="3" spans="3:5" ht="14.25" customHeight="1" x14ac:dyDescent="0.15"/>
    <row r="4" spans="3:5" ht="14.25" customHeight="1" x14ac:dyDescent="0.15">
      <c r="C4" s="70" t="s">
        <v>131</v>
      </c>
      <c r="D4" s="70" t="s">
        <v>132</v>
      </c>
      <c r="E4" s="78" t="s">
        <v>52</v>
      </c>
    </row>
    <row r="5" spans="3:5" ht="14.25" customHeight="1" x14ac:dyDescent="0.15">
      <c r="C5" s="71" t="s">
        <v>207</v>
      </c>
      <c r="D5" s="74">
        <v>182</v>
      </c>
      <c r="E5" s="79">
        <v>38992</v>
      </c>
    </row>
    <row r="6" spans="3:5" ht="14.25" customHeight="1" x14ac:dyDescent="0.15">
      <c r="C6" s="71" t="s">
        <v>208</v>
      </c>
      <c r="D6" s="74">
        <v>177</v>
      </c>
      <c r="E6" s="80">
        <v>37848</v>
      </c>
    </row>
    <row r="7" spans="3:5" ht="14.25" customHeight="1" x14ac:dyDescent="0.15">
      <c r="C7" s="71" t="s">
        <v>209</v>
      </c>
      <c r="D7" s="74">
        <v>174</v>
      </c>
      <c r="E7" s="79">
        <v>36478</v>
      </c>
    </row>
    <row r="8" spans="3:5" ht="14.25" customHeight="1" x14ac:dyDescent="0.15">
      <c r="C8" s="71" t="s">
        <v>210</v>
      </c>
      <c r="D8" s="74">
        <v>173</v>
      </c>
      <c r="E8" s="79">
        <v>35116</v>
      </c>
    </row>
    <row r="9" spans="3:5" ht="14.25" customHeight="1" x14ac:dyDescent="0.15">
      <c r="C9" s="71" t="s">
        <v>224</v>
      </c>
      <c r="D9" s="74">
        <v>167</v>
      </c>
      <c r="E9" s="79">
        <v>33769</v>
      </c>
    </row>
    <row r="10" spans="3:5" ht="14.25" customHeight="1" x14ac:dyDescent="0.15"/>
    <row r="11" spans="3:5" ht="14.25" customHeight="1" x14ac:dyDescent="0.15"/>
    <row r="12" spans="3:5" ht="14.25" customHeight="1" x14ac:dyDescent="0.15"/>
    <row r="13" spans="3:5" ht="14.25" customHeight="1" x14ac:dyDescent="0.15"/>
    <row r="14" spans="3:5" ht="14.25" customHeight="1" x14ac:dyDescent="0.15"/>
    <row r="15" spans="3:5" ht="14.25" customHeight="1" x14ac:dyDescent="0.15"/>
    <row r="16" spans="3:5" ht="14.25" customHeight="1" x14ac:dyDescent="0.15"/>
    <row r="17" spans="1:11" ht="14.25" customHeight="1" x14ac:dyDescent="0.15">
      <c r="A17" s="69"/>
      <c r="K17" s="69"/>
    </row>
    <row r="18" spans="1:11" ht="14.25" customHeight="1" x14ac:dyDescent="0.15">
      <c r="A18" s="69"/>
      <c r="K18" s="69"/>
    </row>
    <row r="19" spans="1:11" ht="14.25" customHeight="1" x14ac:dyDescent="0.15">
      <c r="A19" s="69"/>
      <c r="K19" s="69"/>
    </row>
    <row r="20" spans="1:11" ht="14.25" customHeight="1" x14ac:dyDescent="0.15">
      <c r="A20" s="69"/>
      <c r="K20" s="69"/>
    </row>
    <row r="21" spans="1:11" ht="14.25" customHeight="1" x14ac:dyDescent="0.15">
      <c r="A21" s="69"/>
      <c r="K21" s="69"/>
    </row>
    <row r="22" spans="1:11" ht="14.25" customHeight="1" x14ac:dyDescent="0.15">
      <c r="A22" s="69"/>
      <c r="K22" s="69"/>
    </row>
    <row r="23" spans="1:11" ht="14.25" customHeight="1" x14ac:dyDescent="0.15">
      <c r="A23" s="69"/>
      <c r="K23" s="69"/>
    </row>
    <row r="24" spans="1:11" ht="14.25" customHeight="1" x14ac:dyDescent="0.15">
      <c r="A24" s="69"/>
      <c r="K24" s="69"/>
    </row>
    <row r="25" spans="1:11" ht="14.25" customHeight="1" x14ac:dyDescent="0.15">
      <c r="A25" s="69"/>
      <c r="K25" s="69"/>
    </row>
    <row r="26" spans="1:11" ht="14.25" customHeight="1" x14ac:dyDescent="0.15">
      <c r="A26" s="69"/>
      <c r="K26" s="69"/>
    </row>
    <row r="27" spans="1:11" ht="14.25" customHeight="1" x14ac:dyDescent="0.15">
      <c r="A27" s="69"/>
      <c r="K27" s="69"/>
    </row>
    <row r="28" spans="1:11" ht="14.25" customHeight="1" x14ac:dyDescent="0.15">
      <c r="A28" s="69"/>
      <c r="D28" s="75" t="s">
        <v>134</v>
      </c>
      <c r="K28" s="69"/>
    </row>
    <row r="29" spans="1:11" ht="14.25" customHeight="1" x14ac:dyDescent="0.15">
      <c r="A29" s="69"/>
      <c r="D29" s="75" t="s">
        <v>129</v>
      </c>
      <c r="K29" s="69"/>
    </row>
    <row r="30" spans="1:11" ht="14.25" customHeight="1" x14ac:dyDescent="0.15">
      <c r="A30" s="69"/>
      <c r="C30" s="72"/>
      <c r="D30" s="76" t="s">
        <v>225</v>
      </c>
      <c r="E30" s="76" t="s">
        <v>196</v>
      </c>
      <c r="F30" s="76" t="s">
        <v>211</v>
      </c>
      <c r="G30" s="76" t="s">
        <v>212</v>
      </c>
      <c r="H30" s="76" t="s">
        <v>226</v>
      </c>
      <c r="K30" s="69"/>
    </row>
    <row r="31" spans="1:11" ht="14.25" customHeight="1" x14ac:dyDescent="0.15">
      <c r="A31" s="69"/>
      <c r="C31" s="73" t="s">
        <v>130</v>
      </c>
      <c r="D31" s="77">
        <v>12.6</v>
      </c>
      <c r="E31" s="77">
        <v>12.5</v>
      </c>
      <c r="F31" s="77">
        <v>12.3</v>
      </c>
      <c r="G31" s="77">
        <v>12.1</v>
      </c>
      <c r="H31" s="77">
        <v>12.1</v>
      </c>
      <c r="K31" s="69"/>
    </row>
    <row r="32" spans="1:11" ht="14.25" customHeight="1" x14ac:dyDescent="0.15">
      <c r="A32" s="69"/>
      <c r="C32" s="73" t="s">
        <v>129</v>
      </c>
      <c r="D32" s="77">
        <v>19.3</v>
      </c>
      <c r="E32" s="77">
        <v>19.100000000000001</v>
      </c>
      <c r="F32" s="77">
        <v>18.8</v>
      </c>
      <c r="G32" s="77">
        <v>18.5</v>
      </c>
      <c r="H32" s="77">
        <v>18.399999999999999</v>
      </c>
      <c r="K32" s="69"/>
    </row>
    <row r="33" spans="1:11" ht="14.25" customHeight="1" x14ac:dyDescent="0.15">
      <c r="A33" s="69"/>
      <c r="K33" s="69"/>
    </row>
    <row r="34" spans="1:11" ht="14.25" customHeight="1" x14ac:dyDescent="0.15">
      <c r="A34" s="69"/>
      <c r="K34" s="69"/>
    </row>
    <row r="35" spans="1:11" ht="14.25" customHeight="1" x14ac:dyDescent="0.15">
      <c r="A35" s="69"/>
      <c r="K35" s="69"/>
    </row>
    <row r="36" spans="1:11" ht="14.25" customHeight="1" x14ac:dyDescent="0.15">
      <c r="A36" s="69"/>
      <c r="K36" s="69"/>
    </row>
    <row r="37" spans="1:11" ht="14.25" customHeight="1" x14ac:dyDescent="0.15">
      <c r="A37" s="69"/>
      <c r="K37" s="69"/>
    </row>
    <row r="38" spans="1:11" ht="14.25" customHeight="1" x14ac:dyDescent="0.15">
      <c r="A38" s="69"/>
      <c r="K38" s="69"/>
    </row>
    <row r="39" spans="1:11" ht="14.25" customHeight="1" x14ac:dyDescent="0.15">
      <c r="A39" s="69"/>
      <c r="K39" s="69"/>
    </row>
    <row r="40" spans="1:11" ht="14.25" customHeight="1" x14ac:dyDescent="0.15">
      <c r="A40" s="69"/>
      <c r="K40" s="69"/>
    </row>
    <row r="41" spans="1:11" ht="14.25" customHeight="1" x14ac:dyDescent="0.15">
      <c r="A41" s="69"/>
      <c r="B41" s="69"/>
      <c r="C41" s="69"/>
      <c r="E41" s="69"/>
      <c r="F41" s="69"/>
      <c r="G41" s="69"/>
      <c r="H41" s="69"/>
      <c r="I41" s="69"/>
      <c r="J41" s="69"/>
      <c r="K41" s="69"/>
    </row>
    <row r="42" spans="1:11" ht="14.25" customHeight="1" x14ac:dyDescent="0.15">
      <c r="A42" s="69"/>
      <c r="B42" s="69"/>
      <c r="C42" s="69"/>
      <c r="D42" s="69"/>
      <c r="E42" s="69"/>
      <c r="F42" s="69"/>
      <c r="G42" s="69"/>
      <c r="H42" s="69"/>
      <c r="I42" s="69"/>
      <c r="J42" s="69"/>
      <c r="K42" s="69"/>
    </row>
    <row r="43" spans="1:11" ht="13.5" customHeight="1" x14ac:dyDescent="0.15">
      <c r="A43" s="69"/>
      <c r="B43" s="69"/>
      <c r="C43" s="69"/>
      <c r="D43" s="69"/>
      <c r="E43" s="69"/>
      <c r="F43" s="69"/>
      <c r="G43" s="69"/>
      <c r="H43" s="69"/>
      <c r="I43" s="69"/>
      <c r="J43" s="69"/>
      <c r="K43" s="69"/>
    </row>
    <row r="44" spans="1:11" ht="13.5" customHeight="1" x14ac:dyDescent="0.15">
      <c r="A44" s="69"/>
      <c r="B44" s="69"/>
      <c r="C44" s="69"/>
      <c r="D44" s="69"/>
      <c r="E44" s="69"/>
      <c r="F44" s="69"/>
      <c r="G44" s="69"/>
      <c r="H44" s="69"/>
      <c r="I44" s="69"/>
      <c r="J44" s="69"/>
      <c r="K44" s="69"/>
    </row>
    <row r="45" spans="1:11" ht="13.5" customHeight="1" x14ac:dyDescent="0.15">
      <c r="A45" s="69"/>
      <c r="B45" s="69"/>
      <c r="C45" s="69"/>
      <c r="D45" s="69"/>
      <c r="E45" s="69"/>
      <c r="F45" s="69"/>
      <c r="G45" s="69"/>
      <c r="H45" s="69"/>
      <c r="I45" s="69"/>
      <c r="J45" s="69"/>
      <c r="K45" s="69"/>
    </row>
    <row r="46" spans="1:11" ht="13.5" customHeight="1" x14ac:dyDescent="0.15">
      <c r="A46" s="69"/>
      <c r="B46" s="69"/>
      <c r="C46" s="69"/>
      <c r="D46" s="69"/>
      <c r="E46" s="69"/>
      <c r="F46" s="69"/>
      <c r="G46" s="69"/>
      <c r="H46" s="69"/>
      <c r="I46" s="69"/>
      <c r="J46" s="69"/>
      <c r="K46" s="69"/>
    </row>
    <row r="47" spans="1:11" ht="13.5" customHeight="1" x14ac:dyDescent="0.15">
      <c r="A47" s="69"/>
      <c r="B47" s="69"/>
      <c r="C47" s="69"/>
      <c r="D47" s="69"/>
      <c r="E47" s="69"/>
      <c r="F47" s="69"/>
      <c r="G47" s="69"/>
      <c r="H47" s="69"/>
      <c r="I47" s="69"/>
      <c r="J47" s="69"/>
      <c r="K47" s="69"/>
    </row>
    <row r="48" spans="1:11" ht="13.5" customHeight="1" x14ac:dyDescent="0.15">
      <c r="A48" s="69"/>
      <c r="B48" s="69"/>
      <c r="C48" s="69"/>
      <c r="D48" s="69"/>
      <c r="E48" s="69"/>
      <c r="F48" s="69"/>
      <c r="G48" s="69"/>
      <c r="H48" s="69"/>
      <c r="I48" s="69"/>
      <c r="J48" s="69"/>
      <c r="K48" s="69"/>
    </row>
    <row r="49" spans="2:11" ht="13.5" customHeight="1" x14ac:dyDescent="0.15">
      <c r="B49" s="69"/>
      <c r="C49" s="69"/>
      <c r="D49" s="69"/>
      <c r="E49" s="69"/>
      <c r="F49" s="69"/>
      <c r="G49" s="69"/>
      <c r="H49" s="69"/>
      <c r="I49" s="69"/>
      <c r="J49" s="69"/>
      <c r="K49" s="69"/>
    </row>
    <row r="50" spans="2:11" ht="13.5" customHeight="1" x14ac:dyDescent="0.15">
      <c r="B50" s="69"/>
      <c r="C50" s="69"/>
      <c r="D50" s="69"/>
      <c r="E50" s="69"/>
      <c r="F50" s="69"/>
      <c r="G50" s="69"/>
      <c r="H50" s="69"/>
      <c r="I50" s="69"/>
      <c r="J50" s="69"/>
      <c r="K50" s="69"/>
    </row>
    <row r="51" spans="2:11" ht="13.5" customHeight="1" x14ac:dyDescent="0.15"/>
    <row r="52" spans="2:11" ht="13.5" customHeight="1" x14ac:dyDescent="0.15"/>
    <row r="53" spans="2:11" ht="13.5" customHeight="1" x14ac:dyDescent="0.15"/>
    <row r="54" spans="2:11" ht="13.5" customHeight="1" x14ac:dyDescent="0.15"/>
  </sheetData>
  <customSheetViews>
    <customSheetView guid="{15FC5F3A-C837-BE48-B05B-DC891AE1D731}" printArea="1">
      <selection activeCell="O30" sqref="O30"/>
      <pageMargins left="0.39370078740157483" right="0.39370078740157483" top="0.39370078740157483" bottom="0.39370078740157483" header="0" footer="0.27559055118110237"/>
      <printOptions horizontalCentered="1" verticalCentered="1"/>
      <pageSetup paperSize="9" r:id="rId1"/>
      <headerFooter alignWithMargins="0">
        <oddFooter>&amp;C&amp;A</oddFooter>
        <evenFooter>&amp;C&amp;A</evenFooter>
        <firstFooter>&amp;C&amp;A</firstFooter>
      </headerFooter>
    </customSheetView>
  </customSheetViews>
  <phoneticPr fontId="1"/>
  <printOptions horizontalCentered="1" verticalCentered="1"/>
  <pageMargins left="0.39370078740157483" right="0.39370078740157483" top="0.39370078740157483" bottom="0.39370078740157483" header="0" footer="0.27559055118110237"/>
  <pageSetup paperSize="9" orientation="portrait" r:id="rId2"/>
  <headerFooter alignWithMargins="0">
    <oddFooter>&amp;C&amp;A</oddFooter>
    <evenFooter>&amp;C&amp;A</evenFooter>
    <firstFooter>&amp;C&amp;A</first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70"/>
  <sheetViews>
    <sheetView showGridLines="0" view="pageBreakPreview" zoomScaleNormal="100" zoomScaleSheetLayoutView="100" workbookViewId="0">
      <selection activeCell="M21" sqref="M21"/>
    </sheetView>
  </sheetViews>
  <sheetFormatPr defaultRowHeight="14.25" x14ac:dyDescent="0.15"/>
  <cols>
    <col min="1" max="2" width="2.625" style="1" customWidth="1"/>
    <col min="3" max="3" width="10.625" style="1" customWidth="1"/>
    <col min="4" max="5" width="8.5" style="1" customWidth="1"/>
    <col min="6" max="6" width="10.5" style="1" customWidth="1"/>
    <col min="7" max="7" width="8.5" style="1" customWidth="1"/>
    <col min="8" max="8" width="8.25" style="1" customWidth="1"/>
    <col min="9" max="9" width="7.75" style="1" customWidth="1"/>
    <col min="10" max="10" width="7.5" style="1" customWidth="1"/>
    <col min="11" max="13" width="7.125" style="1" customWidth="1"/>
    <col min="14" max="14" width="6" style="1" customWidth="1"/>
    <col min="15" max="15" width="9" style="1" customWidth="1"/>
    <col min="16" max="16384" width="9" style="1"/>
  </cols>
  <sheetData>
    <row r="1" spans="1:14" ht="18" customHeight="1" x14ac:dyDescent="0.2">
      <c r="B1" s="23" t="s">
        <v>33</v>
      </c>
      <c r="N1" s="7"/>
    </row>
    <row r="2" spans="1:14" ht="13.5" customHeight="1" x14ac:dyDescent="0.15">
      <c r="C2" s="9"/>
      <c r="N2" s="7"/>
    </row>
    <row r="3" spans="1:14" ht="15.75" customHeight="1" x14ac:dyDescent="0.15">
      <c r="C3" s="9" t="s">
        <v>232</v>
      </c>
      <c r="N3" s="7"/>
    </row>
    <row r="4" spans="1:14" ht="20.25" customHeight="1" x14ac:dyDescent="0.15">
      <c r="C4" s="24" t="s">
        <v>233</v>
      </c>
      <c r="N4" s="7"/>
    </row>
    <row r="5" spans="1:14" ht="20.25" customHeight="1" x14ac:dyDescent="0.15">
      <c r="C5" s="24" t="s">
        <v>234</v>
      </c>
      <c r="N5" s="7"/>
    </row>
    <row r="6" spans="1:14" ht="20.25" customHeight="1" x14ac:dyDescent="0.15">
      <c r="C6" s="84" t="s">
        <v>235</v>
      </c>
      <c r="N6" s="7"/>
    </row>
    <row r="7" spans="1:14" ht="20.25" customHeight="1" x14ac:dyDescent="0.15">
      <c r="C7" s="24" t="s">
        <v>236</v>
      </c>
      <c r="N7" s="7"/>
    </row>
    <row r="8" spans="1:14" s="18" customFormat="1" ht="20.25" customHeight="1" x14ac:dyDescent="0.15">
      <c r="C8" s="24" t="s">
        <v>237</v>
      </c>
    </row>
    <row r="9" spans="1:14" ht="13.5" customHeight="1" x14ac:dyDescent="0.15">
      <c r="C9" s="9"/>
      <c r="N9" s="7"/>
    </row>
    <row r="10" spans="1:14" ht="9.75" customHeight="1" x14ac:dyDescent="0.15">
      <c r="N10" s="7"/>
    </row>
    <row r="11" spans="1:14" ht="15.95" customHeight="1" x14ac:dyDescent="0.15">
      <c r="C11" s="25" t="s">
        <v>34</v>
      </c>
      <c r="D11" s="36"/>
      <c r="N11" s="7"/>
    </row>
    <row r="12" spans="1:14" ht="16.5" customHeight="1" x14ac:dyDescent="0.15">
      <c r="C12" s="7"/>
      <c r="D12" s="7"/>
      <c r="E12" s="7"/>
      <c r="F12" s="7"/>
      <c r="G12" s="106" t="s">
        <v>89</v>
      </c>
      <c r="H12" s="7"/>
      <c r="I12" s="7"/>
      <c r="J12" s="7"/>
      <c r="N12" s="7"/>
    </row>
    <row r="13" spans="1:14" s="19" customFormat="1" ht="43.5" customHeight="1" x14ac:dyDescent="0.15">
      <c r="A13" s="82"/>
      <c r="B13" s="82"/>
      <c r="C13" s="85" t="s">
        <v>27</v>
      </c>
      <c r="D13" s="220" t="s">
        <v>2</v>
      </c>
      <c r="E13" s="221" t="s">
        <v>8</v>
      </c>
      <c r="F13" s="221" t="s">
        <v>16</v>
      </c>
      <c r="G13" s="221" t="s">
        <v>35</v>
      </c>
      <c r="H13" s="221" t="s">
        <v>36</v>
      </c>
      <c r="I13" s="222" t="s">
        <v>38</v>
      </c>
      <c r="J13" s="223" t="s">
        <v>37</v>
      </c>
      <c r="K13" s="119"/>
    </row>
    <row r="14" spans="1:14" ht="13.5" customHeight="1" x14ac:dyDescent="0.15">
      <c r="A14" s="83"/>
      <c r="B14" s="83"/>
      <c r="C14" s="86" t="s">
        <v>165</v>
      </c>
      <c r="D14" s="94">
        <v>111</v>
      </c>
      <c r="E14" s="94">
        <v>987</v>
      </c>
      <c r="F14" s="94">
        <v>21924</v>
      </c>
      <c r="G14" s="94">
        <v>2166</v>
      </c>
      <c r="H14" s="94">
        <v>419</v>
      </c>
      <c r="I14" s="112">
        <v>22.2</v>
      </c>
      <c r="J14" s="115">
        <v>10.1</v>
      </c>
      <c r="K14" s="91"/>
      <c r="N14" s="7"/>
    </row>
    <row r="15" spans="1:14" ht="13.5" customHeight="1" x14ac:dyDescent="0.15">
      <c r="A15" s="83"/>
      <c r="B15" s="83"/>
      <c r="C15" s="86" t="s">
        <v>175</v>
      </c>
      <c r="D15" s="94">
        <v>110</v>
      </c>
      <c r="E15" s="94">
        <v>980</v>
      </c>
      <c r="F15" s="94">
        <v>21405</v>
      </c>
      <c r="G15" s="94">
        <v>2156</v>
      </c>
      <c r="H15" s="94">
        <v>416</v>
      </c>
      <c r="I15" s="112">
        <v>21.8</v>
      </c>
      <c r="J15" s="115">
        <v>9.9</v>
      </c>
      <c r="K15" s="91"/>
      <c r="N15" s="7"/>
    </row>
    <row r="16" spans="1:14" ht="13.5" customHeight="1" x14ac:dyDescent="0.15">
      <c r="A16" s="83"/>
      <c r="B16" s="83"/>
      <c r="C16" s="86" t="s">
        <v>195</v>
      </c>
      <c r="D16" s="94">
        <v>104</v>
      </c>
      <c r="E16" s="94">
        <v>942</v>
      </c>
      <c r="F16" s="94">
        <v>20725</v>
      </c>
      <c r="G16" s="94">
        <v>2073</v>
      </c>
      <c r="H16" s="94">
        <v>413</v>
      </c>
      <c r="I16" s="112">
        <v>22</v>
      </c>
      <c r="J16" s="115">
        <v>10</v>
      </c>
      <c r="K16" s="91"/>
      <c r="N16" s="7"/>
    </row>
    <row r="17" spans="1:14" ht="13.5" customHeight="1" x14ac:dyDescent="0.15">
      <c r="A17" s="83"/>
      <c r="B17" s="83"/>
      <c r="C17" s="86" t="s">
        <v>206</v>
      </c>
      <c r="D17" s="95">
        <v>103</v>
      </c>
      <c r="E17" s="94">
        <v>919</v>
      </c>
      <c r="F17" s="95">
        <v>20128</v>
      </c>
      <c r="G17" s="95">
        <v>2035</v>
      </c>
      <c r="H17" s="95">
        <v>407</v>
      </c>
      <c r="I17" s="113">
        <v>21.9</v>
      </c>
      <c r="J17" s="116">
        <v>9.9</v>
      </c>
      <c r="K17" s="91"/>
      <c r="N17" s="7"/>
    </row>
    <row r="18" spans="1:14" ht="13.5" customHeight="1" x14ac:dyDescent="0.15">
      <c r="A18" s="83"/>
      <c r="B18" s="83"/>
      <c r="C18" s="87" t="s">
        <v>222</v>
      </c>
      <c r="D18" s="96">
        <v>103</v>
      </c>
      <c r="E18" s="103">
        <v>908</v>
      </c>
      <c r="F18" s="96">
        <v>19443</v>
      </c>
      <c r="G18" s="96">
        <v>1957</v>
      </c>
      <c r="H18" s="96">
        <v>393</v>
      </c>
      <c r="I18" s="113">
        <v>21.4</v>
      </c>
      <c r="J18" s="116">
        <v>9.9</v>
      </c>
      <c r="K18" s="91"/>
      <c r="N18" s="7"/>
    </row>
    <row r="19" spans="1:14" ht="29.25" customHeight="1" x14ac:dyDescent="0.15">
      <c r="A19" s="83"/>
      <c r="B19" s="83"/>
      <c r="C19" s="88" t="s">
        <v>30</v>
      </c>
      <c r="D19" s="97">
        <f t="shared" ref="D19:J19" si="0">D18-D17</f>
        <v>0</v>
      </c>
      <c r="E19" s="102">
        <f t="shared" si="0"/>
        <v>-11</v>
      </c>
      <c r="F19" s="102">
        <f t="shared" si="0"/>
        <v>-685</v>
      </c>
      <c r="G19" s="102">
        <f t="shared" si="0"/>
        <v>-78</v>
      </c>
      <c r="H19" s="102">
        <f t="shared" si="0"/>
        <v>-14</v>
      </c>
      <c r="I19" s="114">
        <f t="shared" si="0"/>
        <v>-0.5</v>
      </c>
      <c r="J19" s="117">
        <f t="shared" si="0"/>
        <v>0</v>
      </c>
      <c r="K19" s="91"/>
      <c r="N19" s="7"/>
    </row>
    <row r="20" spans="1:14" ht="29.25" customHeight="1" x14ac:dyDescent="0.15">
      <c r="A20" s="83"/>
      <c r="B20" s="83"/>
      <c r="C20" s="89" t="s">
        <v>31</v>
      </c>
      <c r="D20" s="98">
        <f t="shared" ref="D20:J20" si="1">D19/D17*100</f>
        <v>0</v>
      </c>
      <c r="E20" s="98">
        <f t="shared" si="1"/>
        <v>-1.1969532100108813</v>
      </c>
      <c r="F20" s="98">
        <f t="shared" si="1"/>
        <v>-3.4032193958664547</v>
      </c>
      <c r="G20" s="98">
        <f t="shared" si="1"/>
        <v>-3.8329238329238331</v>
      </c>
      <c r="H20" s="98">
        <f t="shared" si="1"/>
        <v>-3.4398034398034398</v>
      </c>
      <c r="I20" s="98">
        <f t="shared" si="1"/>
        <v>-2.2831050228310503</v>
      </c>
      <c r="J20" s="118">
        <f t="shared" si="1"/>
        <v>0</v>
      </c>
      <c r="K20" s="91"/>
      <c r="N20" s="7"/>
    </row>
    <row r="21" spans="1:14" ht="28.5" customHeight="1" x14ac:dyDescent="0.15">
      <c r="A21" s="83"/>
      <c r="B21" s="83"/>
      <c r="C21" s="83"/>
      <c r="D21" s="83"/>
      <c r="E21" s="83"/>
      <c r="F21" s="83"/>
      <c r="G21" s="83"/>
      <c r="H21" s="83"/>
      <c r="I21" s="83"/>
      <c r="J21" s="83"/>
      <c r="K21" s="83"/>
      <c r="N21" s="7"/>
    </row>
    <row r="22" spans="1:14" ht="15.95" customHeight="1" x14ac:dyDescent="0.15">
      <c r="A22" s="83"/>
      <c r="B22" s="83"/>
      <c r="C22" s="90" t="s">
        <v>136</v>
      </c>
      <c r="D22" s="99"/>
      <c r="E22" s="83"/>
      <c r="F22" s="83"/>
      <c r="G22" s="83"/>
      <c r="H22" s="83"/>
      <c r="I22" s="83"/>
      <c r="J22" s="83"/>
      <c r="K22" s="83"/>
      <c r="N22" s="7"/>
    </row>
    <row r="23" spans="1:14" ht="15.75" customHeight="1" x14ac:dyDescent="0.15">
      <c r="A23" s="83"/>
      <c r="B23" s="83"/>
      <c r="C23" s="91"/>
      <c r="D23" s="91"/>
      <c r="E23" s="91"/>
      <c r="F23" s="258" t="s">
        <v>54</v>
      </c>
      <c r="G23" s="258"/>
      <c r="H23" s="91"/>
      <c r="I23" s="83"/>
      <c r="J23" s="83"/>
      <c r="K23" s="83"/>
    </row>
    <row r="24" spans="1:14" ht="23.25" customHeight="1" x14ac:dyDescent="0.15">
      <c r="A24" s="83"/>
      <c r="B24" s="83"/>
      <c r="C24" s="92" t="s">
        <v>27</v>
      </c>
      <c r="D24" s="100" t="s">
        <v>13</v>
      </c>
      <c r="E24" s="100" t="s">
        <v>85</v>
      </c>
      <c r="F24" s="100" t="s">
        <v>79</v>
      </c>
      <c r="G24" s="107" t="s">
        <v>123</v>
      </c>
      <c r="H24" s="83"/>
      <c r="I24" s="83"/>
      <c r="J24" s="83"/>
      <c r="K24" s="83"/>
    </row>
    <row r="25" spans="1:14" ht="14.25" customHeight="1" x14ac:dyDescent="0.15">
      <c r="A25" s="83"/>
      <c r="B25" s="83"/>
      <c r="C25" s="86" t="s">
        <v>165</v>
      </c>
      <c r="D25" s="101">
        <v>21924</v>
      </c>
      <c r="E25" s="101">
        <v>7127</v>
      </c>
      <c r="F25" s="101">
        <v>7292</v>
      </c>
      <c r="G25" s="108">
        <v>7505</v>
      </c>
      <c r="H25" s="111"/>
      <c r="I25" s="83"/>
      <c r="J25" s="83"/>
      <c r="K25" s="83"/>
    </row>
    <row r="26" spans="1:14" x14ac:dyDescent="0.15">
      <c r="A26" s="83"/>
      <c r="B26" s="83"/>
      <c r="C26" s="86" t="s">
        <v>175</v>
      </c>
      <c r="D26" s="101">
        <v>21405</v>
      </c>
      <c r="E26" s="101">
        <v>6997</v>
      </c>
      <c r="F26" s="101">
        <v>7120</v>
      </c>
      <c r="G26" s="108">
        <v>7288</v>
      </c>
      <c r="H26" s="111"/>
      <c r="I26" s="83"/>
      <c r="J26" s="83"/>
      <c r="K26" s="83"/>
    </row>
    <row r="27" spans="1:14" x14ac:dyDescent="0.15">
      <c r="A27" s="83"/>
      <c r="B27" s="83"/>
      <c r="C27" s="86" t="s">
        <v>195</v>
      </c>
      <c r="D27" s="101">
        <v>20725</v>
      </c>
      <c r="E27" s="101">
        <v>6676</v>
      </c>
      <c r="F27" s="101">
        <v>6955</v>
      </c>
      <c r="G27" s="108">
        <v>7094</v>
      </c>
      <c r="H27" s="111"/>
      <c r="I27" s="83"/>
      <c r="J27" s="83"/>
      <c r="K27" s="83"/>
    </row>
    <row r="28" spans="1:14" x14ac:dyDescent="0.15">
      <c r="A28" s="83"/>
      <c r="B28" s="83"/>
      <c r="C28" s="86" t="s">
        <v>206</v>
      </c>
      <c r="D28" s="101">
        <v>20128</v>
      </c>
      <c r="E28" s="101">
        <v>6516</v>
      </c>
      <c r="F28" s="105">
        <v>6661</v>
      </c>
      <c r="G28" s="108">
        <v>6951</v>
      </c>
      <c r="H28" s="111"/>
      <c r="I28" s="83"/>
      <c r="J28" s="83"/>
      <c r="K28" s="83"/>
    </row>
    <row r="29" spans="1:14" x14ac:dyDescent="0.15">
      <c r="A29" s="83"/>
      <c r="B29" s="83"/>
      <c r="C29" s="87" t="s">
        <v>222</v>
      </c>
      <c r="D29" s="101">
        <f>SUM(E29:G29)</f>
        <v>19443</v>
      </c>
      <c r="E29" s="101">
        <v>6262</v>
      </c>
      <c r="F29" s="101">
        <v>6521</v>
      </c>
      <c r="G29" s="108">
        <v>6660</v>
      </c>
      <c r="H29" s="111"/>
      <c r="I29" s="83"/>
      <c r="J29" s="83"/>
      <c r="K29" s="83"/>
    </row>
    <row r="30" spans="1:14" ht="28.5" x14ac:dyDescent="0.15">
      <c r="A30" s="83"/>
      <c r="B30" s="83"/>
      <c r="C30" s="88" t="s">
        <v>49</v>
      </c>
      <c r="D30" s="102">
        <f>D29-D28</f>
        <v>-685</v>
      </c>
      <c r="E30" s="102">
        <f>E29-E28</f>
        <v>-254</v>
      </c>
      <c r="F30" s="102">
        <f>F29-F28</f>
        <v>-140</v>
      </c>
      <c r="G30" s="109">
        <f>G29-G28</f>
        <v>-291</v>
      </c>
      <c r="H30" s="111"/>
      <c r="I30" s="83"/>
      <c r="J30" s="83"/>
      <c r="K30" s="83"/>
    </row>
    <row r="31" spans="1:14" ht="28.5" x14ac:dyDescent="0.15">
      <c r="A31" s="83"/>
      <c r="B31" s="83"/>
      <c r="C31" s="89" t="s">
        <v>31</v>
      </c>
      <c r="D31" s="98">
        <f>D30/D28*100</f>
        <v>-3.4032193958664547</v>
      </c>
      <c r="E31" s="104">
        <f>E30/E28*100</f>
        <v>-3.8980969920196435</v>
      </c>
      <c r="F31" s="104">
        <f>F30/F28*100</f>
        <v>-2.1017865185407594</v>
      </c>
      <c r="G31" s="110">
        <f>G30/G28*100</f>
        <v>-4.1864479930945189</v>
      </c>
      <c r="H31" s="83"/>
      <c r="I31" s="83"/>
      <c r="J31" s="83"/>
      <c r="K31" s="83"/>
    </row>
    <row r="32" spans="1:14" x14ac:dyDescent="0.15">
      <c r="A32" s="83"/>
      <c r="B32" s="83"/>
      <c r="C32" s="83"/>
      <c r="D32" s="83"/>
      <c r="E32" s="83"/>
      <c r="F32" s="83"/>
      <c r="G32" s="83"/>
      <c r="H32" s="83"/>
      <c r="I32" s="83"/>
      <c r="J32" s="83"/>
      <c r="K32" s="83"/>
    </row>
    <row r="33" spans="1:12" x14ac:dyDescent="0.15">
      <c r="A33" s="83"/>
      <c r="B33" s="83"/>
      <c r="C33" s="93"/>
      <c r="D33" s="93"/>
      <c r="E33" s="93"/>
      <c r="F33" s="93"/>
      <c r="G33" s="93"/>
      <c r="H33" s="93"/>
      <c r="I33" s="93"/>
      <c r="J33" s="93"/>
      <c r="K33" s="93"/>
      <c r="L33" s="13"/>
    </row>
    <row r="34" spans="1:12" x14ac:dyDescent="0.15">
      <c r="A34" s="83"/>
      <c r="B34" s="83"/>
      <c r="C34" s="93"/>
      <c r="D34" s="93"/>
      <c r="E34" s="93"/>
      <c r="F34" s="93"/>
      <c r="G34" s="93"/>
      <c r="H34" s="93"/>
      <c r="I34" s="93"/>
      <c r="J34" s="93"/>
      <c r="K34" s="93"/>
      <c r="L34" s="13"/>
    </row>
    <row r="35" spans="1:12" x14ac:dyDescent="0.15">
      <c r="C35" s="13"/>
      <c r="D35" s="13"/>
      <c r="E35" s="13"/>
      <c r="F35" s="13"/>
      <c r="G35" s="13"/>
      <c r="H35" s="13"/>
      <c r="I35" s="13"/>
      <c r="J35" s="13"/>
      <c r="K35" s="13"/>
      <c r="L35" s="13"/>
    </row>
    <row r="36" spans="1:12" x14ac:dyDescent="0.15">
      <c r="C36" s="13"/>
      <c r="D36" s="13"/>
      <c r="E36" s="13"/>
      <c r="F36" s="13"/>
      <c r="G36" s="13"/>
      <c r="H36" s="13"/>
      <c r="I36" s="13"/>
      <c r="J36" s="13"/>
      <c r="K36" s="13"/>
      <c r="L36" s="13"/>
    </row>
    <row r="37" spans="1:12" x14ac:dyDescent="0.15">
      <c r="C37" s="13"/>
      <c r="D37" s="13"/>
      <c r="E37" s="13"/>
      <c r="F37" s="13"/>
      <c r="G37" s="13"/>
      <c r="H37" s="13"/>
      <c r="I37" s="13"/>
      <c r="J37" s="13"/>
      <c r="K37" s="13"/>
      <c r="L37" s="13"/>
    </row>
    <row r="38" spans="1:12" x14ac:dyDescent="0.15">
      <c r="C38" s="13"/>
      <c r="D38" s="13"/>
      <c r="E38" s="13"/>
      <c r="F38" s="13"/>
      <c r="G38" s="13"/>
      <c r="H38" s="13"/>
      <c r="I38" s="13"/>
      <c r="J38" s="13"/>
      <c r="K38" s="13"/>
      <c r="L38" s="13"/>
    </row>
    <row r="39" spans="1:12" x14ac:dyDescent="0.15">
      <c r="C39" s="13"/>
      <c r="D39" s="13"/>
      <c r="E39" s="13"/>
      <c r="F39" s="13"/>
      <c r="G39" s="13"/>
      <c r="H39" s="13"/>
      <c r="I39" s="13"/>
      <c r="J39" s="13"/>
      <c r="K39" s="13"/>
      <c r="L39" s="13"/>
    </row>
    <row r="40" spans="1:12" x14ac:dyDescent="0.15">
      <c r="C40" s="13"/>
      <c r="D40" s="13"/>
      <c r="E40" s="13"/>
      <c r="F40" s="13"/>
      <c r="G40" s="13"/>
      <c r="H40" s="13"/>
      <c r="I40" s="13"/>
      <c r="J40" s="13"/>
      <c r="K40" s="13"/>
      <c r="L40" s="13"/>
    </row>
    <row r="41" spans="1:12" x14ac:dyDescent="0.15">
      <c r="C41" s="13"/>
      <c r="D41" s="13"/>
      <c r="E41" s="13"/>
      <c r="F41" s="13"/>
      <c r="G41" s="13"/>
      <c r="H41" s="13"/>
      <c r="I41" s="13"/>
      <c r="J41" s="13"/>
      <c r="K41" s="13"/>
      <c r="L41" s="13"/>
    </row>
    <row r="42" spans="1:12" x14ac:dyDescent="0.15">
      <c r="C42" s="13"/>
      <c r="D42" s="13"/>
      <c r="E42" s="13"/>
      <c r="F42" s="13"/>
      <c r="G42" s="13"/>
      <c r="H42" s="13"/>
      <c r="I42" s="13"/>
      <c r="J42" s="13"/>
      <c r="K42" s="13"/>
      <c r="L42" s="13"/>
    </row>
    <row r="43" spans="1:12" x14ac:dyDescent="0.15">
      <c r="C43" s="13"/>
      <c r="D43" s="13"/>
      <c r="E43" s="13"/>
      <c r="F43" s="13"/>
      <c r="G43" s="13"/>
      <c r="H43" s="13"/>
      <c r="I43" s="13"/>
      <c r="J43" s="13"/>
      <c r="K43" s="13"/>
      <c r="L43" s="13"/>
    </row>
    <row r="44" spans="1:12" x14ac:dyDescent="0.15">
      <c r="C44" s="13"/>
      <c r="D44" s="13"/>
      <c r="E44" s="13"/>
      <c r="F44" s="13"/>
      <c r="G44" s="13"/>
      <c r="H44" s="13"/>
      <c r="I44" s="13"/>
      <c r="J44" s="13"/>
      <c r="K44" s="13"/>
      <c r="L44" s="13"/>
    </row>
    <row r="45" spans="1:12" x14ac:dyDescent="0.15">
      <c r="C45" s="13"/>
      <c r="D45" s="13"/>
      <c r="E45" s="13"/>
      <c r="F45" s="13"/>
      <c r="G45" s="13"/>
      <c r="H45" s="13"/>
      <c r="I45" s="13"/>
      <c r="J45" s="13"/>
      <c r="K45" s="13"/>
      <c r="L45" s="13"/>
    </row>
    <row r="46" spans="1:12" x14ac:dyDescent="0.15">
      <c r="C46" s="13"/>
      <c r="D46" s="13"/>
      <c r="E46" s="13"/>
      <c r="F46" s="13"/>
      <c r="G46" s="13"/>
      <c r="H46" s="13"/>
      <c r="I46" s="13"/>
      <c r="J46" s="13"/>
      <c r="K46" s="13"/>
      <c r="L46" s="13"/>
    </row>
    <row r="51" spans="3:11" x14ac:dyDescent="0.15">
      <c r="C51" s="13"/>
      <c r="D51" s="13"/>
      <c r="E51" s="13"/>
      <c r="F51" s="13"/>
      <c r="G51" s="13"/>
      <c r="H51" s="13"/>
      <c r="I51" s="13"/>
      <c r="J51" s="13"/>
      <c r="K51" s="13"/>
    </row>
    <row r="52" spans="3:11" x14ac:dyDescent="0.15">
      <c r="C52" s="13"/>
      <c r="D52" s="13"/>
      <c r="E52" s="13"/>
      <c r="F52" s="13"/>
      <c r="G52" s="13"/>
      <c r="H52" s="13"/>
      <c r="I52" s="13"/>
      <c r="J52" s="13"/>
      <c r="K52" s="13"/>
    </row>
    <row r="53" spans="3:11" x14ac:dyDescent="0.15">
      <c r="C53" s="13"/>
      <c r="D53" s="13"/>
      <c r="E53" s="13"/>
      <c r="F53" s="13"/>
      <c r="G53" s="13"/>
      <c r="H53" s="13"/>
      <c r="I53" s="13"/>
      <c r="J53" s="13"/>
      <c r="K53" s="13"/>
    </row>
    <row r="54" spans="3:11" x14ac:dyDescent="0.15">
      <c r="C54" s="13"/>
      <c r="D54" s="13"/>
      <c r="E54" s="13"/>
      <c r="F54" s="13"/>
      <c r="G54" s="13"/>
      <c r="H54" s="13"/>
      <c r="I54" s="13"/>
      <c r="J54" s="13"/>
      <c r="K54" s="13"/>
    </row>
    <row r="55" spans="3:11" x14ac:dyDescent="0.15">
      <c r="C55" s="13"/>
      <c r="D55" s="13"/>
      <c r="E55" s="13"/>
      <c r="F55" s="13"/>
      <c r="G55" s="13"/>
      <c r="H55" s="13"/>
      <c r="I55" s="13"/>
      <c r="J55" s="13"/>
      <c r="K55" s="13"/>
    </row>
    <row r="56" spans="3:11" x14ac:dyDescent="0.15">
      <c r="C56" s="13"/>
      <c r="D56" s="13"/>
      <c r="E56" s="13"/>
      <c r="F56" s="13"/>
      <c r="G56" s="13"/>
      <c r="H56" s="13"/>
      <c r="I56" s="13"/>
      <c r="J56" s="13"/>
      <c r="K56" s="13"/>
    </row>
    <row r="57" spans="3:11" x14ac:dyDescent="0.15">
      <c r="C57" s="13"/>
      <c r="D57" s="13"/>
      <c r="E57" s="13"/>
      <c r="F57" s="13"/>
      <c r="G57" s="13"/>
      <c r="H57" s="13"/>
      <c r="I57" s="13"/>
      <c r="J57" s="13"/>
      <c r="K57" s="13"/>
    </row>
    <row r="58" spans="3:11" x14ac:dyDescent="0.15">
      <c r="C58" s="13"/>
      <c r="D58" s="13"/>
      <c r="E58" s="13"/>
      <c r="F58" s="13"/>
      <c r="G58" s="13"/>
      <c r="H58" s="13"/>
      <c r="I58" s="13"/>
      <c r="J58" s="13"/>
      <c r="K58" s="13"/>
    </row>
    <row r="59" spans="3:11" x14ac:dyDescent="0.15">
      <c r="C59" s="13"/>
      <c r="D59" s="13"/>
      <c r="E59" s="13"/>
      <c r="F59" s="13"/>
      <c r="G59" s="13"/>
      <c r="H59" s="13"/>
      <c r="I59" s="13"/>
      <c r="J59" s="13"/>
      <c r="K59" s="13"/>
    </row>
    <row r="60" spans="3:11" x14ac:dyDescent="0.15">
      <c r="C60" s="13"/>
      <c r="D60" s="13"/>
      <c r="E60" s="13"/>
      <c r="F60" s="13"/>
      <c r="G60" s="13"/>
      <c r="H60" s="13"/>
      <c r="I60" s="13"/>
      <c r="J60" s="13"/>
      <c r="K60" s="13"/>
    </row>
    <row r="61" spans="3:11" x14ac:dyDescent="0.15">
      <c r="C61" s="13"/>
      <c r="D61" s="13"/>
      <c r="E61" s="13"/>
      <c r="F61" s="13"/>
      <c r="G61" s="13"/>
      <c r="H61" s="13"/>
      <c r="I61" s="13"/>
      <c r="J61" s="13"/>
      <c r="K61" s="13"/>
    </row>
    <row r="62" spans="3:11" x14ac:dyDescent="0.15">
      <c r="C62" s="13"/>
      <c r="D62" s="13"/>
      <c r="E62" s="13"/>
      <c r="F62" s="13"/>
      <c r="G62" s="13"/>
      <c r="H62" s="13"/>
      <c r="I62" s="13"/>
      <c r="J62" s="13"/>
      <c r="K62" s="13"/>
    </row>
    <row r="63" spans="3:11" x14ac:dyDescent="0.15">
      <c r="C63" s="13"/>
      <c r="D63" s="13"/>
      <c r="E63" s="13"/>
      <c r="F63" s="13"/>
      <c r="G63" s="13"/>
      <c r="H63" s="13"/>
      <c r="I63" s="13"/>
      <c r="J63" s="13"/>
      <c r="K63" s="13"/>
    </row>
    <row r="64" spans="3:11" x14ac:dyDescent="0.15">
      <c r="C64" s="13"/>
      <c r="D64" s="13"/>
      <c r="E64" s="13"/>
      <c r="F64" s="13"/>
      <c r="G64" s="13"/>
      <c r="H64" s="13"/>
      <c r="I64" s="13"/>
      <c r="J64" s="13"/>
      <c r="K64" s="13"/>
    </row>
    <row r="65" spans="3:11" x14ac:dyDescent="0.15">
      <c r="C65" s="13"/>
      <c r="D65" s="13"/>
      <c r="E65" s="13"/>
      <c r="F65" s="13"/>
      <c r="G65" s="13"/>
      <c r="H65" s="13"/>
      <c r="I65" s="13"/>
      <c r="J65" s="13"/>
      <c r="K65" s="13"/>
    </row>
    <row r="66" spans="3:11" x14ac:dyDescent="0.15">
      <c r="C66" s="13"/>
      <c r="D66" s="13"/>
      <c r="E66" s="13"/>
      <c r="F66" s="13"/>
      <c r="G66" s="13"/>
      <c r="H66" s="13"/>
      <c r="I66" s="13"/>
      <c r="J66" s="13"/>
      <c r="K66" s="13"/>
    </row>
    <row r="67" spans="3:11" x14ac:dyDescent="0.15">
      <c r="C67" s="13"/>
      <c r="D67" s="13"/>
      <c r="E67" s="13"/>
      <c r="F67" s="13"/>
      <c r="G67" s="13"/>
      <c r="H67" s="13"/>
      <c r="I67" s="13"/>
      <c r="J67" s="13"/>
      <c r="K67" s="13"/>
    </row>
    <row r="68" spans="3:11" x14ac:dyDescent="0.15">
      <c r="C68" s="13"/>
      <c r="D68" s="13"/>
      <c r="E68" s="13"/>
      <c r="F68" s="13"/>
      <c r="G68" s="13"/>
      <c r="H68" s="13"/>
      <c r="I68" s="13"/>
      <c r="J68" s="13"/>
      <c r="K68" s="13"/>
    </row>
    <row r="69" spans="3:11" x14ac:dyDescent="0.15">
      <c r="C69" s="13"/>
      <c r="D69" s="13"/>
      <c r="E69" s="13"/>
      <c r="F69" s="13"/>
      <c r="G69" s="13"/>
      <c r="H69" s="13"/>
      <c r="I69" s="13"/>
      <c r="J69" s="13"/>
      <c r="K69" s="13"/>
    </row>
    <row r="70" spans="3:11" x14ac:dyDescent="0.15">
      <c r="C70" s="13"/>
      <c r="D70" s="13"/>
      <c r="E70" s="13"/>
      <c r="F70" s="13"/>
      <c r="G70" s="13"/>
      <c r="H70" s="13"/>
      <c r="I70" s="13"/>
      <c r="J70" s="13"/>
      <c r="K70" s="13"/>
    </row>
  </sheetData>
  <customSheetViews>
    <customSheetView guid="{15FC5F3A-C837-BE48-B05B-DC891AE1D731}" showGridLines="0" fitToPage="1" printArea="1" topLeftCell="A4">
      <selection activeCell="I30" sqref="I30"/>
      <pageMargins left="0.70866141732283472" right="0.70866141732283472" top="0.82677165354330706" bottom="1.7716535433070868" header="0.31496062992125984" footer="0.27559055118110237"/>
      <printOptions horizontalCentered="1" verticalCentered="1"/>
      <pageSetup paperSize="9" r:id="rId1"/>
      <headerFooter alignWithMargins="0">
        <oddFooter>&amp;C&amp;A</oddFooter>
        <evenFooter>&amp;C&amp;A</evenFooter>
        <firstFooter>&amp;C&amp;A</firstFooter>
      </headerFooter>
    </customSheetView>
  </customSheetViews>
  <mergeCells count="1">
    <mergeCell ref="F23:G23"/>
  </mergeCells>
  <phoneticPr fontId="1"/>
  <printOptions horizontalCentered="1" verticalCentered="1"/>
  <pageMargins left="0.70866141732283472" right="0.70866141732283472" top="0.82677165354330706" bottom="1.7716535433070868" header="0.31496062992125984" footer="0.27559055118110237"/>
  <pageSetup paperSize="9" orientation="portrait" r:id="rId2"/>
  <headerFooter alignWithMargins="0">
    <oddFooter>&amp;C&amp;A</oddFooter>
    <evenFooter>&amp;C&amp;A</evenFooter>
    <firstFooter>&amp;C&amp;A</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70"/>
  <sheetViews>
    <sheetView tabSelected="1" view="pageBreakPreview" zoomScaleNormal="100" zoomScaleSheetLayoutView="100" workbookViewId="0">
      <selection activeCell="L11" sqref="L11"/>
    </sheetView>
  </sheetViews>
  <sheetFormatPr defaultRowHeight="13.5" x14ac:dyDescent="0.15"/>
  <cols>
    <col min="1" max="2" width="2.625" style="67" customWidth="1"/>
    <col min="3" max="11" width="9" style="67" customWidth="1"/>
    <col min="12" max="12" width="9" style="68" customWidth="1"/>
    <col min="13" max="13" width="9" style="67" customWidth="1"/>
    <col min="14" max="14" width="2" style="67" customWidth="1"/>
    <col min="15" max="15" width="9" style="67" customWidth="1"/>
    <col min="16" max="16" width="9" style="67"/>
    <col min="17" max="17" width="7.5" style="67" bestFit="1" customWidth="1"/>
    <col min="18" max="20" width="5.125" style="67" bestFit="1" customWidth="1"/>
    <col min="21" max="16384" width="9" style="67"/>
  </cols>
  <sheetData>
    <row r="1" spans="3:12" ht="10.5" customHeight="1" x14ac:dyDescent="0.15"/>
    <row r="2" spans="3:12" ht="10.5" customHeight="1" x14ac:dyDescent="0.15"/>
    <row r="3" spans="3:12" ht="10.5" customHeight="1" x14ac:dyDescent="0.15"/>
    <row r="4" spans="3:12" ht="10.5" customHeight="1" x14ac:dyDescent="0.15"/>
    <row r="5" spans="3:12" ht="10.5" customHeight="1" x14ac:dyDescent="0.15">
      <c r="C5" s="70" t="s">
        <v>131</v>
      </c>
      <c r="D5" s="70" t="s">
        <v>132</v>
      </c>
      <c r="E5" s="78" t="s">
        <v>137</v>
      </c>
    </row>
    <row r="6" spans="3:12" ht="10.5" customHeight="1" x14ac:dyDescent="0.15">
      <c r="C6" s="71" t="s">
        <v>238</v>
      </c>
      <c r="D6" s="74">
        <v>111</v>
      </c>
      <c r="E6" s="74">
        <v>21924</v>
      </c>
      <c r="L6" s="81"/>
    </row>
    <row r="7" spans="3:12" ht="10.5" customHeight="1" x14ac:dyDescent="0.15">
      <c r="C7" s="71" t="s">
        <v>208</v>
      </c>
      <c r="D7" s="74">
        <v>110</v>
      </c>
      <c r="E7" s="74">
        <v>21405</v>
      </c>
      <c r="L7" s="81"/>
    </row>
    <row r="8" spans="3:12" ht="10.5" customHeight="1" x14ac:dyDescent="0.15">
      <c r="C8" s="71" t="s">
        <v>209</v>
      </c>
      <c r="D8" s="39">
        <v>104</v>
      </c>
      <c r="E8" s="39">
        <v>20725</v>
      </c>
    </row>
    <row r="9" spans="3:12" ht="10.5" customHeight="1" x14ac:dyDescent="0.15">
      <c r="C9" s="71" t="s">
        <v>210</v>
      </c>
      <c r="D9" s="39">
        <v>103</v>
      </c>
      <c r="E9" s="39">
        <v>20128</v>
      </c>
    </row>
    <row r="10" spans="3:12" ht="10.5" customHeight="1" x14ac:dyDescent="0.15">
      <c r="C10" s="71" t="s">
        <v>224</v>
      </c>
      <c r="D10" s="39">
        <v>103</v>
      </c>
      <c r="E10" s="39">
        <v>19443</v>
      </c>
    </row>
    <row r="11" spans="3:12" ht="10.5" customHeight="1" x14ac:dyDescent="0.15"/>
    <row r="12" spans="3:12" ht="10.5" customHeight="1" x14ac:dyDescent="0.15"/>
    <row r="13" spans="3:12" ht="10.5" customHeight="1" x14ac:dyDescent="0.15"/>
    <row r="14" spans="3:12" ht="10.5" customHeight="1" x14ac:dyDescent="0.15"/>
    <row r="15" spans="3:12" ht="10.5" customHeight="1" x14ac:dyDescent="0.15"/>
    <row r="16" spans="3:12" ht="10.5" customHeight="1" x14ac:dyDescent="0.15"/>
    <row r="17" spans="1:11" ht="10.5" customHeight="1" x14ac:dyDescent="0.15">
      <c r="A17" s="69"/>
      <c r="K17" s="69"/>
    </row>
    <row r="18" spans="1:11" ht="10.5" customHeight="1" x14ac:dyDescent="0.15">
      <c r="A18" s="69"/>
      <c r="K18" s="69"/>
    </row>
    <row r="19" spans="1:11" ht="10.5" customHeight="1" x14ac:dyDescent="0.15">
      <c r="A19" s="69"/>
      <c r="K19" s="69"/>
    </row>
    <row r="20" spans="1:11" ht="10.5" customHeight="1" x14ac:dyDescent="0.15">
      <c r="A20" s="69"/>
      <c r="K20" s="69"/>
    </row>
    <row r="21" spans="1:11" ht="10.5" customHeight="1" x14ac:dyDescent="0.15">
      <c r="A21" s="69"/>
      <c r="K21" s="69"/>
    </row>
    <row r="22" spans="1:11" ht="10.5" customHeight="1" x14ac:dyDescent="0.15">
      <c r="A22" s="69"/>
      <c r="K22" s="69"/>
    </row>
    <row r="23" spans="1:11" ht="10.5" customHeight="1" x14ac:dyDescent="0.15">
      <c r="A23" s="69"/>
      <c r="K23" s="69"/>
    </row>
    <row r="24" spans="1:11" ht="10.5" customHeight="1" x14ac:dyDescent="0.15">
      <c r="A24" s="69"/>
      <c r="K24" s="69"/>
    </row>
    <row r="25" spans="1:11" ht="10.5" customHeight="1" x14ac:dyDescent="0.15">
      <c r="A25" s="69"/>
      <c r="K25" s="69"/>
    </row>
    <row r="26" spans="1:11" ht="10.5" customHeight="1" x14ac:dyDescent="0.15">
      <c r="A26" s="69"/>
      <c r="K26" s="69"/>
    </row>
    <row r="27" spans="1:11" ht="10.5" customHeight="1" x14ac:dyDescent="0.15">
      <c r="A27" s="69"/>
      <c r="E27" s="75" t="s">
        <v>197</v>
      </c>
      <c r="K27" s="69"/>
    </row>
    <row r="28" spans="1:11" ht="10.5" customHeight="1" x14ac:dyDescent="0.15">
      <c r="A28" s="69"/>
      <c r="E28" s="75" t="s">
        <v>129</v>
      </c>
      <c r="K28" s="69"/>
    </row>
    <row r="29" spans="1:11" ht="10.5" customHeight="1" x14ac:dyDescent="0.15">
      <c r="A29" s="69"/>
      <c r="D29" s="72"/>
      <c r="E29" s="76" t="s">
        <v>133</v>
      </c>
      <c r="F29" s="76" t="s">
        <v>196</v>
      </c>
      <c r="G29" s="76" t="s">
        <v>211</v>
      </c>
      <c r="H29" s="76" t="s">
        <v>239</v>
      </c>
      <c r="I29" s="76" t="s">
        <v>226</v>
      </c>
      <c r="K29" s="69"/>
    </row>
    <row r="30" spans="1:11" ht="10.5" customHeight="1" x14ac:dyDescent="0.15">
      <c r="A30" s="69"/>
      <c r="D30" s="73" t="s">
        <v>12</v>
      </c>
      <c r="E30" s="77">
        <v>10.1</v>
      </c>
      <c r="F30" s="77">
        <v>9.9</v>
      </c>
      <c r="G30" s="77">
        <v>10</v>
      </c>
      <c r="H30" s="77">
        <v>9.9351047521716911</v>
      </c>
      <c r="I30" s="77">
        <f>'- 3 - '!J18</f>
        <v>9.9</v>
      </c>
      <c r="K30" s="69"/>
    </row>
    <row r="31" spans="1:11" ht="10.5" customHeight="1" x14ac:dyDescent="0.15">
      <c r="A31" s="69"/>
      <c r="D31" s="73" t="s">
        <v>51</v>
      </c>
      <c r="E31" s="77">
        <v>22.2</v>
      </c>
      <c r="F31" s="77">
        <v>21.8</v>
      </c>
      <c r="G31" s="77">
        <v>22</v>
      </c>
      <c r="H31" s="77">
        <v>21.9</v>
      </c>
      <c r="I31" s="77">
        <f>'- 3 - '!I18</f>
        <v>21.4</v>
      </c>
      <c r="K31" s="69"/>
    </row>
    <row r="32" spans="1:11" ht="10.5" customHeight="1" x14ac:dyDescent="0.15">
      <c r="A32" s="69"/>
      <c r="K32" s="69"/>
    </row>
    <row r="33" spans="1:11" ht="10.5" customHeight="1" x14ac:dyDescent="0.15">
      <c r="A33" s="69"/>
      <c r="K33" s="69"/>
    </row>
    <row r="34" spans="1:11" ht="10.5" customHeight="1" x14ac:dyDescent="0.15">
      <c r="A34" s="69"/>
      <c r="K34" s="69"/>
    </row>
    <row r="35" spans="1:11" ht="10.5" customHeight="1" x14ac:dyDescent="0.15">
      <c r="A35" s="69"/>
      <c r="K35" s="69"/>
    </row>
    <row r="36" spans="1:11" ht="10.5" customHeight="1" x14ac:dyDescent="0.15">
      <c r="A36" s="69"/>
      <c r="K36" s="69"/>
    </row>
    <row r="37" spans="1:11" ht="10.5" customHeight="1" x14ac:dyDescent="0.15">
      <c r="A37" s="69"/>
      <c r="K37" s="69"/>
    </row>
    <row r="38" spans="1:11" ht="10.5" customHeight="1" x14ac:dyDescent="0.15">
      <c r="A38" s="69"/>
      <c r="K38" s="69"/>
    </row>
    <row r="39" spans="1:11" ht="10.5" customHeight="1" x14ac:dyDescent="0.15">
      <c r="A39" s="69"/>
      <c r="K39" s="69"/>
    </row>
    <row r="40" spans="1:11" ht="14.25" customHeight="1" x14ac:dyDescent="0.15">
      <c r="A40" s="69"/>
      <c r="K40" s="69"/>
    </row>
    <row r="41" spans="1:11" ht="15.75" customHeight="1" x14ac:dyDescent="0.2">
      <c r="A41" s="1"/>
      <c r="B41" s="23" t="s">
        <v>153</v>
      </c>
      <c r="C41" s="1"/>
      <c r="D41" s="1"/>
      <c r="E41" s="1"/>
      <c r="F41" s="1"/>
      <c r="G41" s="1"/>
      <c r="H41" s="1"/>
      <c r="I41" s="1"/>
      <c r="J41" s="1"/>
      <c r="K41" s="69"/>
    </row>
    <row r="42" spans="1:11" ht="8.25" customHeight="1" x14ac:dyDescent="0.15">
      <c r="A42" s="1"/>
      <c r="B42" s="1"/>
      <c r="C42" s="9"/>
      <c r="D42" s="1"/>
      <c r="E42" s="1"/>
      <c r="F42" s="1"/>
      <c r="G42" s="1"/>
      <c r="H42" s="1"/>
      <c r="I42" s="1"/>
      <c r="J42" s="1"/>
      <c r="K42" s="69"/>
    </row>
    <row r="43" spans="1:11" ht="16.5" customHeight="1" x14ac:dyDescent="0.15">
      <c r="A43" s="1"/>
      <c r="B43" s="1"/>
      <c r="C43" s="9" t="s">
        <v>213</v>
      </c>
      <c r="D43" s="1"/>
      <c r="E43" s="1"/>
      <c r="F43" s="1"/>
      <c r="G43" s="1"/>
      <c r="H43" s="1"/>
      <c r="I43" s="1"/>
      <c r="J43" s="1"/>
      <c r="K43" s="69"/>
    </row>
    <row r="44" spans="1:11" ht="16.5" customHeight="1" x14ac:dyDescent="0.15">
      <c r="A44" s="1"/>
      <c r="B44" s="1"/>
      <c r="C44" s="9" t="s">
        <v>240</v>
      </c>
      <c r="D44" s="1"/>
      <c r="E44" s="1"/>
      <c r="F44" s="1"/>
      <c r="G44" s="1"/>
      <c r="H44" s="1"/>
      <c r="I44" s="1"/>
      <c r="J44" s="1"/>
      <c r="K44" s="69"/>
    </row>
    <row r="45" spans="1:11" ht="16.5" customHeight="1" x14ac:dyDescent="0.15">
      <c r="A45" s="1"/>
      <c r="B45" s="1"/>
      <c r="C45" s="9" t="s">
        <v>243</v>
      </c>
      <c r="D45" s="1"/>
      <c r="E45" s="1"/>
      <c r="F45" s="1"/>
      <c r="G45" s="1"/>
      <c r="H45" s="1"/>
      <c r="I45" s="1"/>
      <c r="J45" s="1"/>
      <c r="K45" s="69"/>
    </row>
    <row r="46" spans="1:11" ht="16.5" customHeight="1" x14ac:dyDescent="0.15">
      <c r="A46" s="1"/>
      <c r="B46" s="1"/>
      <c r="C46" s="24" t="s">
        <v>241</v>
      </c>
      <c r="D46" s="1"/>
      <c r="E46" s="1"/>
      <c r="F46" s="1"/>
      <c r="G46" s="1"/>
      <c r="H46" s="1"/>
      <c r="I46" s="1"/>
      <c r="J46" s="1"/>
      <c r="K46" s="69"/>
    </row>
    <row r="47" spans="1:11" ht="16.5" customHeight="1" x14ac:dyDescent="0.15">
      <c r="A47" s="1"/>
      <c r="B47" s="1"/>
      <c r="C47" s="9" t="s">
        <v>242</v>
      </c>
      <c r="D47" s="1"/>
      <c r="E47" s="1"/>
      <c r="F47" s="1"/>
      <c r="G47" s="1"/>
      <c r="H47" s="1"/>
      <c r="I47" s="1"/>
      <c r="J47" s="1"/>
      <c r="K47" s="69"/>
    </row>
    <row r="48" spans="1:11" ht="16.5" customHeight="1" x14ac:dyDescent="0.15">
      <c r="A48" s="18"/>
      <c r="B48" s="18"/>
      <c r="C48" s="24" t="s">
        <v>270</v>
      </c>
      <c r="D48" s="18"/>
      <c r="E48" s="18"/>
      <c r="F48" s="18"/>
      <c r="G48" s="18"/>
      <c r="H48" s="18"/>
      <c r="I48" s="18"/>
      <c r="J48" s="18"/>
      <c r="K48" s="69"/>
    </row>
    <row r="49" spans="1:13" ht="6.75" customHeight="1" x14ac:dyDescent="0.15">
      <c r="A49" s="1"/>
      <c r="B49" s="1"/>
      <c r="C49" s="9"/>
      <c r="D49" s="1"/>
      <c r="E49" s="1"/>
      <c r="F49" s="1"/>
      <c r="G49" s="1"/>
      <c r="H49" s="1"/>
      <c r="I49" s="1"/>
      <c r="J49" s="1"/>
      <c r="K49" s="69"/>
    </row>
    <row r="50" spans="1:13" ht="13.5" customHeight="1" x14ac:dyDescent="0.15">
      <c r="A50" s="1"/>
      <c r="B50" s="1"/>
      <c r="C50" s="25" t="s">
        <v>184</v>
      </c>
      <c r="D50" s="36"/>
      <c r="E50" s="1"/>
      <c r="F50" s="1"/>
      <c r="G50" s="1"/>
      <c r="H50" s="1"/>
      <c r="I50" s="1"/>
      <c r="J50" s="1"/>
    </row>
    <row r="51" spans="1:13" ht="12.75" customHeight="1" x14ac:dyDescent="0.15">
      <c r="A51" s="1"/>
      <c r="B51" s="1"/>
      <c r="C51" s="7"/>
      <c r="D51" s="7"/>
      <c r="E51" s="7"/>
      <c r="F51" s="7"/>
      <c r="G51" s="48" t="s">
        <v>90</v>
      </c>
      <c r="H51" s="50"/>
      <c r="I51" s="7"/>
      <c r="J51" s="50"/>
    </row>
    <row r="52" spans="1:13" ht="42" customHeight="1" x14ac:dyDescent="0.15">
      <c r="A52" s="19"/>
      <c r="B52" s="19"/>
      <c r="C52" s="120" t="s">
        <v>27</v>
      </c>
      <c r="D52" s="128" t="s">
        <v>2</v>
      </c>
      <c r="E52" s="132" t="s">
        <v>8</v>
      </c>
      <c r="F52" s="133" t="s">
        <v>86</v>
      </c>
      <c r="G52" s="132" t="s">
        <v>15</v>
      </c>
      <c r="H52" s="132" t="s">
        <v>28</v>
      </c>
      <c r="I52" s="136" t="s">
        <v>155</v>
      </c>
      <c r="J52" s="139" t="s">
        <v>67</v>
      </c>
    </row>
    <row r="53" spans="1:13" customFormat="1" ht="14.25" x14ac:dyDescent="0.15">
      <c r="A53" s="239"/>
      <c r="B53" s="239"/>
      <c r="C53" s="240" t="s">
        <v>165</v>
      </c>
      <c r="D53" s="241">
        <v>1</v>
      </c>
      <c r="E53" s="241">
        <v>14</v>
      </c>
      <c r="F53" s="242">
        <v>231</v>
      </c>
      <c r="G53" s="134">
        <v>30</v>
      </c>
      <c r="H53" s="134">
        <v>9</v>
      </c>
      <c r="I53" s="243">
        <v>16.5</v>
      </c>
      <c r="J53" s="140">
        <v>7.7</v>
      </c>
      <c r="L53" s="244"/>
    </row>
    <row r="54" spans="1:13" ht="14.25" x14ac:dyDescent="0.15">
      <c r="A54" s="1"/>
      <c r="B54" s="1"/>
      <c r="C54" s="121" t="s">
        <v>175</v>
      </c>
      <c r="D54" s="129">
        <v>1</v>
      </c>
      <c r="E54" s="129">
        <v>14</v>
      </c>
      <c r="F54" s="43">
        <v>216</v>
      </c>
      <c r="G54" s="134">
        <v>30</v>
      </c>
      <c r="H54" s="134">
        <v>7</v>
      </c>
      <c r="I54" s="137">
        <v>15.4</v>
      </c>
      <c r="J54" s="140">
        <v>7.2</v>
      </c>
    </row>
    <row r="55" spans="1:13" ht="14.25" x14ac:dyDescent="0.15">
      <c r="A55" s="1"/>
      <c r="B55" s="1"/>
      <c r="C55" s="121" t="s">
        <v>195</v>
      </c>
      <c r="D55" s="129">
        <v>3</v>
      </c>
      <c r="E55" s="129">
        <v>37</v>
      </c>
      <c r="F55" s="43">
        <v>407</v>
      </c>
      <c r="G55" s="134">
        <v>81</v>
      </c>
      <c r="H55" s="134">
        <v>15</v>
      </c>
      <c r="I55" s="137">
        <v>11</v>
      </c>
      <c r="J55" s="140">
        <v>5</v>
      </c>
    </row>
    <row r="56" spans="1:13" ht="14.25" x14ac:dyDescent="0.15">
      <c r="A56" s="1"/>
      <c r="B56" s="1"/>
      <c r="C56" s="121" t="s">
        <v>206</v>
      </c>
      <c r="D56" s="129">
        <v>3</v>
      </c>
      <c r="E56" s="129">
        <v>36</v>
      </c>
      <c r="F56" s="43">
        <v>382</v>
      </c>
      <c r="G56" s="134">
        <v>84</v>
      </c>
      <c r="H56" s="134">
        <v>12</v>
      </c>
      <c r="I56" s="137">
        <v>10.6</v>
      </c>
      <c r="J56" s="140">
        <v>4.5</v>
      </c>
    </row>
    <row r="57" spans="1:13" ht="14.25" x14ac:dyDescent="0.15">
      <c r="A57" s="1"/>
      <c r="B57" s="1"/>
      <c r="C57" s="122" t="s">
        <v>222</v>
      </c>
      <c r="D57" s="130">
        <v>3</v>
      </c>
      <c r="E57" s="130">
        <v>35</v>
      </c>
      <c r="F57" s="43">
        <v>356</v>
      </c>
      <c r="G57" s="135">
        <v>80</v>
      </c>
      <c r="H57" s="135">
        <v>12</v>
      </c>
      <c r="I57" s="137">
        <v>10.199999999999999</v>
      </c>
      <c r="J57" s="140">
        <v>4.4000000000000004</v>
      </c>
    </row>
    <row r="58" spans="1:13" ht="27" x14ac:dyDescent="0.15">
      <c r="A58" s="20"/>
      <c r="B58" s="20"/>
      <c r="C58" s="123" t="s">
        <v>42</v>
      </c>
      <c r="D58" s="102">
        <f t="shared" ref="D58:J58" si="0">D57-D56</f>
        <v>0</v>
      </c>
      <c r="E58" s="46">
        <f t="shared" si="0"/>
        <v>-1</v>
      </c>
      <c r="F58" s="40">
        <f t="shared" si="0"/>
        <v>-26</v>
      </c>
      <c r="G58" s="40">
        <f t="shared" si="0"/>
        <v>-4</v>
      </c>
      <c r="H58" s="40">
        <f t="shared" si="0"/>
        <v>0</v>
      </c>
      <c r="I58" s="138">
        <f t="shared" si="0"/>
        <v>-0.40000000000000036</v>
      </c>
      <c r="J58" s="141">
        <f t="shared" si="0"/>
        <v>-9.9999999999999645E-2</v>
      </c>
      <c r="K58" s="144"/>
    </row>
    <row r="59" spans="1:13" ht="27" x14ac:dyDescent="0.15">
      <c r="A59" s="21"/>
      <c r="B59" s="21"/>
      <c r="C59" s="124" t="s">
        <v>160</v>
      </c>
      <c r="D59" s="98">
        <f t="shared" ref="D59:J59" si="1">D58/D56*100</f>
        <v>0</v>
      </c>
      <c r="E59" s="41">
        <f t="shared" si="1"/>
        <v>-2.7777777777777777</v>
      </c>
      <c r="F59" s="131">
        <f t="shared" si="1"/>
        <v>-6.8062827225130889</v>
      </c>
      <c r="G59" s="41">
        <f t="shared" si="1"/>
        <v>-4.7619047619047619</v>
      </c>
      <c r="H59" s="131">
        <f t="shared" si="1"/>
        <v>0</v>
      </c>
      <c r="I59" s="131">
        <f t="shared" si="1"/>
        <v>-3.7735849056603805</v>
      </c>
      <c r="J59" s="64">
        <f t="shared" si="1"/>
        <v>-2.2222222222222143</v>
      </c>
    </row>
    <row r="60" spans="1:13" ht="10.5" customHeight="1" x14ac:dyDescent="0.15">
      <c r="A60" s="1"/>
      <c r="B60" s="1"/>
      <c r="C60" s="1"/>
      <c r="D60" s="1"/>
      <c r="E60" s="1"/>
      <c r="F60" s="1"/>
      <c r="G60" s="1"/>
      <c r="H60" s="1"/>
      <c r="I60" s="1"/>
      <c r="J60" s="1"/>
    </row>
    <row r="61" spans="1:13" ht="14.25" x14ac:dyDescent="0.15">
      <c r="A61" s="1"/>
      <c r="B61" s="1"/>
      <c r="C61" s="25" t="s">
        <v>138</v>
      </c>
      <c r="D61" s="36"/>
      <c r="E61" s="1"/>
      <c r="F61" s="1"/>
      <c r="G61" s="1"/>
      <c r="H61" s="1"/>
      <c r="I61" s="1"/>
      <c r="J61" s="1"/>
    </row>
    <row r="62" spans="1:13" ht="14.25" x14ac:dyDescent="0.15">
      <c r="A62" s="1"/>
      <c r="B62" s="1"/>
      <c r="C62" s="7"/>
      <c r="D62" s="7"/>
      <c r="E62" s="7"/>
      <c r="F62" s="7"/>
      <c r="G62" s="7"/>
      <c r="H62" s="51"/>
      <c r="I62" s="1"/>
      <c r="J62" s="51" t="s">
        <v>158</v>
      </c>
      <c r="M62" s="51" t="s">
        <v>66</v>
      </c>
    </row>
    <row r="63" spans="1:13" ht="14.25" x14ac:dyDescent="0.15">
      <c r="A63" s="1"/>
      <c r="B63" s="1"/>
      <c r="C63" s="125" t="s">
        <v>27</v>
      </c>
      <c r="D63" s="42" t="s">
        <v>13</v>
      </c>
      <c r="E63" s="42" t="s">
        <v>85</v>
      </c>
      <c r="F63" s="42" t="s">
        <v>79</v>
      </c>
      <c r="G63" s="42" t="s">
        <v>123</v>
      </c>
      <c r="H63" s="42" t="s">
        <v>124</v>
      </c>
      <c r="I63" s="37" t="s">
        <v>128</v>
      </c>
      <c r="J63" s="37" t="s">
        <v>95</v>
      </c>
      <c r="K63" s="145" t="s">
        <v>156</v>
      </c>
      <c r="L63" s="37" t="s">
        <v>157</v>
      </c>
      <c r="M63" s="60" t="s">
        <v>63</v>
      </c>
    </row>
    <row r="64" spans="1:13" customFormat="1" ht="14.25" x14ac:dyDescent="0.15">
      <c r="A64" s="239"/>
      <c r="B64" s="239"/>
      <c r="C64" s="240" t="s">
        <v>165</v>
      </c>
      <c r="D64" s="242">
        <v>231</v>
      </c>
      <c r="E64" s="242">
        <v>17</v>
      </c>
      <c r="F64" s="242">
        <v>29</v>
      </c>
      <c r="G64" s="242">
        <v>17</v>
      </c>
      <c r="H64" s="242">
        <v>23</v>
      </c>
      <c r="I64" s="242">
        <v>24</v>
      </c>
      <c r="J64" s="245">
        <v>32</v>
      </c>
      <c r="K64" s="246">
        <v>31</v>
      </c>
      <c r="L64" s="242">
        <v>23</v>
      </c>
      <c r="M64" s="247">
        <v>35</v>
      </c>
    </row>
    <row r="65" spans="1:13" ht="14.25" x14ac:dyDescent="0.15">
      <c r="A65" s="1"/>
      <c r="B65" s="1"/>
      <c r="C65" s="121" t="s">
        <v>175</v>
      </c>
      <c r="D65" s="43">
        <v>216</v>
      </c>
      <c r="E65" s="43">
        <v>16</v>
      </c>
      <c r="F65" s="43">
        <v>17</v>
      </c>
      <c r="G65" s="43">
        <v>29</v>
      </c>
      <c r="H65" s="43">
        <v>18</v>
      </c>
      <c r="I65" s="43">
        <v>23</v>
      </c>
      <c r="J65" s="142">
        <v>25</v>
      </c>
      <c r="K65" s="146">
        <v>32</v>
      </c>
      <c r="L65" s="43">
        <v>33</v>
      </c>
      <c r="M65" s="61">
        <v>23</v>
      </c>
    </row>
    <row r="66" spans="1:13" ht="14.25" x14ac:dyDescent="0.15">
      <c r="A66" s="1"/>
      <c r="B66" s="1"/>
      <c r="C66" s="121" t="s">
        <v>195</v>
      </c>
      <c r="D66" s="43">
        <v>407</v>
      </c>
      <c r="E66" s="43">
        <v>36</v>
      </c>
      <c r="F66" s="43">
        <v>38</v>
      </c>
      <c r="G66" s="43">
        <v>41</v>
      </c>
      <c r="H66" s="43">
        <v>48</v>
      </c>
      <c r="I66" s="43">
        <v>39</v>
      </c>
      <c r="J66" s="142">
        <v>44</v>
      </c>
      <c r="K66" s="146">
        <v>52</v>
      </c>
      <c r="L66" s="43">
        <v>57</v>
      </c>
      <c r="M66" s="61">
        <v>52</v>
      </c>
    </row>
    <row r="67" spans="1:13" ht="14.25" x14ac:dyDescent="0.15">
      <c r="A67" s="1"/>
      <c r="B67" s="1"/>
      <c r="C67" s="121" t="s">
        <v>206</v>
      </c>
      <c r="D67" s="43">
        <v>382</v>
      </c>
      <c r="E67" s="43">
        <v>29</v>
      </c>
      <c r="F67" s="43">
        <v>35</v>
      </c>
      <c r="G67" s="43">
        <v>38</v>
      </c>
      <c r="H67" s="43">
        <v>41</v>
      </c>
      <c r="I67" s="43">
        <v>47</v>
      </c>
      <c r="J67" s="142">
        <v>39</v>
      </c>
      <c r="K67" s="146">
        <v>43</v>
      </c>
      <c r="L67" s="43">
        <v>52</v>
      </c>
      <c r="M67" s="61">
        <v>58</v>
      </c>
    </row>
    <row r="68" spans="1:13" ht="14.25" x14ac:dyDescent="0.15">
      <c r="A68" s="1"/>
      <c r="B68" s="1"/>
      <c r="C68" s="122" t="s">
        <v>222</v>
      </c>
      <c r="D68" s="43">
        <f>SUM(E68:M68)</f>
        <v>356</v>
      </c>
      <c r="E68" s="43">
        <v>32</v>
      </c>
      <c r="F68" s="43">
        <v>28</v>
      </c>
      <c r="G68" s="43">
        <v>37</v>
      </c>
      <c r="H68" s="43">
        <v>37</v>
      </c>
      <c r="I68" s="43">
        <v>40</v>
      </c>
      <c r="J68" s="143">
        <v>48</v>
      </c>
      <c r="K68" s="146">
        <v>37</v>
      </c>
      <c r="L68" s="43">
        <v>45</v>
      </c>
      <c r="M68" s="62">
        <v>52</v>
      </c>
    </row>
    <row r="69" spans="1:13" ht="27" x14ac:dyDescent="0.15">
      <c r="A69" s="1"/>
      <c r="B69" s="1"/>
      <c r="C69" s="126" t="s">
        <v>42</v>
      </c>
      <c r="D69" s="44">
        <f t="shared" ref="D69:M69" si="2">D68-D67</f>
        <v>-26</v>
      </c>
      <c r="E69" s="44">
        <f t="shared" si="2"/>
        <v>3</v>
      </c>
      <c r="F69" s="44">
        <f t="shared" si="2"/>
        <v>-7</v>
      </c>
      <c r="G69" s="44">
        <f t="shared" si="2"/>
        <v>-1</v>
      </c>
      <c r="H69" s="44">
        <f t="shared" si="2"/>
        <v>-4</v>
      </c>
      <c r="I69" s="44">
        <f t="shared" si="2"/>
        <v>-7</v>
      </c>
      <c r="J69" s="44">
        <f t="shared" si="2"/>
        <v>9</v>
      </c>
      <c r="K69" s="44">
        <f t="shared" si="2"/>
        <v>-6</v>
      </c>
      <c r="L69" s="44">
        <f t="shared" si="2"/>
        <v>-7</v>
      </c>
      <c r="M69" s="147">
        <f t="shared" si="2"/>
        <v>-6</v>
      </c>
    </row>
    <row r="70" spans="1:13" ht="27" x14ac:dyDescent="0.15">
      <c r="A70" s="1"/>
      <c r="B70" s="1"/>
      <c r="C70" s="127" t="s">
        <v>44</v>
      </c>
      <c r="D70" s="41">
        <f t="shared" ref="D70:M70" si="3">D69/D67*100</f>
        <v>-6.8062827225130889</v>
      </c>
      <c r="E70" s="41">
        <f t="shared" si="3"/>
        <v>10.344827586206897</v>
      </c>
      <c r="F70" s="41">
        <f t="shared" si="3"/>
        <v>-20</v>
      </c>
      <c r="G70" s="41">
        <f t="shared" si="3"/>
        <v>-2.6315789473684208</v>
      </c>
      <c r="H70" s="41">
        <f t="shared" si="3"/>
        <v>-9.7560975609756095</v>
      </c>
      <c r="I70" s="41">
        <f t="shared" si="3"/>
        <v>-14.893617021276595</v>
      </c>
      <c r="J70" s="41">
        <f t="shared" si="3"/>
        <v>23.076923076923077</v>
      </c>
      <c r="K70" s="41">
        <f t="shared" si="3"/>
        <v>-13.953488372093023</v>
      </c>
      <c r="L70" s="41">
        <f t="shared" si="3"/>
        <v>-13.461538461538462</v>
      </c>
      <c r="M70" s="148">
        <f t="shared" si="3"/>
        <v>-10.344827586206897</v>
      </c>
    </row>
  </sheetData>
  <customSheetViews>
    <customSheetView guid="{15FC5F3A-C837-BE48-B05B-DC891AE1D731}" fitToPage="1" printArea="1">
      <selection activeCell="D63" sqref="D63:D64"/>
      <pageMargins left="0.39370078740157483" right="0.39370078740157483" top="0.39370078740157483" bottom="0.39370078740157483" header="0" footer="0.27559055118110237"/>
      <printOptions horizontalCentered="1" verticalCentered="1"/>
      <pageSetup paperSize="9" r:id="rId1"/>
      <headerFooter alignWithMargins="0">
        <oddFooter>&amp;C&amp;A</oddFooter>
        <evenFooter>&amp;C&amp;A</evenFooter>
        <firstFooter>&amp;C&amp;A</firstFooter>
      </headerFooter>
    </customSheetView>
  </customSheetViews>
  <phoneticPr fontId="1"/>
  <printOptions horizontalCentered="1" verticalCentered="1"/>
  <pageMargins left="0.39370078740157483" right="0.39370078740157483" top="0.39370078740157483" bottom="0.39370078740157483" header="0" footer="0.27559055118110237"/>
  <pageSetup paperSize="9" scale="91" orientation="portrait" r:id="rId2"/>
  <headerFooter alignWithMargins="0">
    <oddFooter>&amp;C&amp;A</oddFooter>
    <evenFooter>&amp;C&amp;A</evenFooter>
    <firstFooter>&amp;C&amp;A</first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表紙</vt:lpstr>
      <vt:lpstr>調査の概要</vt:lpstr>
      <vt:lpstr>用語の説明</vt:lpstr>
      <vt:lpstr>目次１</vt:lpstr>
      <vt:lpstr>目次２</vt:lpstr>
      <vt:lpstr>- 1 - </vt:lpstr>
      <vt:lpstr>- ２ - </vt:lpstr>
      <vt:lpstr>- 3 - </vt:lpstr>
      <vt:lpstr>- 4 -</vt:lpstr>
      <vt:lpstr>- 5 - </vt:lpstr>
      <vt:lpstr>- 6 - </vt:lpstr>
      <vt:lpstr>- 7 - </vt:lpstr>
      <vt:lpstr>- 8 - </vt:lpstr>
      <vt:lpstr>'- 1 - '!Print_Area</vt:lpstr>
      <vt:lpstr>'- ２ - '!Print_Area</vt:lpstr>
      <vt:lpstr>'- 3 - '!Print_Area</vt:lpstr>
      <vt:lpstr>'- 4 -'!Print_Area</vt:lpstr>
      <vt:lpstr>'- 5 - '!Print_Area</vt:lpstr>
      <vt:lpstr>'- 6 - '!Print_Area</vt:lpstr>
      <vt:lpstr>'- 7 - '!Print_Area</vt:lpstr>
      <vt:lpstr>調査の概要!Print_Area</vt:lpstr>
      <vt:lpstr>表紙!Print_Area</vt:lpstr>
      <vt:lpstr>目次１!Print_Area</vt:lpstr>
      <vt:lpstr>目次２!Print_Area</vt:lpstr>
      <vt:lpstr>用語の説明!Print_Area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長石　海</cp:lastModifiedBy>
  <cp:lastPrinted>2025-08-20T00:32:27Z</cp:lastPrinted>
  <dcterms:created xsi:type="dcterms:W3CDTF">1996-09-20T00:28:44Z</dcterms:created>
  <dcterms:modified xsi:type="dcterms:W3CDTF">2025-08-20T00:34:49Z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3.0.4.0</vt:lpwstr>
      <vt:lpwstr>3.1.2.0</vt:lpwstr>
      <vt:lpwstr>3.1.5.0</vt:lpwstr>
      <vt:lpwstr>3.1.7.0</vt:lpwstr>
    </vt:vector>
  </property>
  <property fmtid="{DCFEDD21-7773-49B2-8022-6FC58DB5260B}" pid="3" name="LastSavedVersion">
    <vt:lpwstr>3.1.7.0</vt:lpwstr>
  </property>
  <property fmtid="{DCFEDD21-7773-49B2-8022-6FC58DB5260B}" pid="4" name="LastSavedDate">
    <vt:filetime>2021-11-05T02:29:52Z</vt:filetime>
  </property>
</Properties>
</file>