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9185" yWindow="-15" windowWidth="9630" windowHeight="6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<sst xmlns="http://schemas.openxmlformats.org/spreadsheetml/2006/main" xmlns:r="http://schemas.openxmlformats.org/officeDocument/2006/relationships" count="536" uniqueCount="536">
  <si>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</si>
  <si>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</si>
  <si>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</si>
  <si>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</si>
  <si>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</si>
  <si>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</si>
  <si>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</si>
  <si>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</si>
  <si>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</si>
  <si>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</si>
  <si>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</si>
  <si>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</si>
  <si>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</si>
  <si>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</si>
  <si>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</si>
  <si>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</si>
  <si>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</si>
  <si>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</si>
  <si>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</si>
  <si>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</si>
  <si>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</si>
  <si>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</si>
  <si>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</si>
  <si>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</si>
  <si>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</si>
  <si>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</si>
  <si>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</si>
  <si>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</si>
  <si>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</si>
  <si>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人材育成基金</t>
    <rPh sb="0" eb="2">
      <t>ジンザイ</t>
    </rPh>
    <rPh sb="2" eb="4">
      <t>イクセイ</t>
    </rPh>
    <rPh sb="4" eb="6">
      <t>キキン</t>
    </rPh>
    <phoneticPr fontId="31"/>
  </si>
  <si>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</si>
  <si>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</si>
  <si>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</si>
  <si>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</si>
  <si>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</si>
  <si>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</si>
  <si>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</si>
  <si>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</si>
  <si>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</si>
  <si>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</si>
  <si>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</si>
  <si>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</si>
  <si>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</si>
  <si>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</si>
  <si>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下水道事業特別会計</t>
  </si>
  <si>
    <t>算入公債費等(B)</t>
  </si>
  <si>
    <t>基金残高に係る経年分析</t>
  </si>
  <si>
    <t>算入公債費等</t>
  </si>
  <si>
    <t>北秋田市周辺衛生施設組合（一般会計）</t>
    <rPh sb="0" eb="4">
      <t>キタアキタシ</t>
    </rPh>
    <rPh sb="4" eb="6">
      <t>シュウヘン</t>
    </rPh>
    <rPh sb="6" eb="8">
      <t>エイセイ</t>
    </rPh>
    <rPh sb="8" eb="10">
      <t>シセツ</t>
    </rPh>
    <rPh sb="10" eb="12">
      <t>クミアイ</t>
    </rPh>
    <rPh sb="13" eb="15">
      <t>イッパン</t>
    </rPh>
    <rPh sb="15" eb="17">
      <t>カイケイ</t>
    </rPh>
    <phoneticPr fontId="31"/>
  </si>
  <si>
    <t>簡易水道事業特別会計</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</si>
  <si>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</si>
  <si>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</si>
  <si>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</si>
  <si>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</si>
  <si>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</si>
  <si>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</si>
  <si>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</si>
  <si>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</si>
  <si>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</si>
  <si>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</si>
  <si>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</si>
  <si>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</si>
  <si>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</si>
  <si>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</si>
  <si>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</si>
  <si>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</si>
  <si>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</si>
  <si>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</si>
  <si>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</si>
  <si>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</si>
  <si>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</si>
  <si>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</si>
  <si>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</si>
  <si>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</si>
  <si>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</si>
  <si>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</si>
  <si>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</si>
  <si>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</si>
  <si>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</si>
  <si>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</si>
  <si>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</si>
  <si>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</si>
  <si>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</si>
  <si>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</si>
  <si>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</si>
  <si>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</si>
  <si>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</si>
  <si>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</si>
  <si>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</si>
  <si>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</si>
  <si>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</si>
  <si>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</si>
  <si>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</si>
  <si>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</si>
  <si>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</si>
  <si>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</si>
  <si>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</si>
  <si>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</si>
  <si>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</si>
  <si>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</si>
  <si>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</si>
  <si>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</si>
  <si>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</si>
  <si>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</si>
  <si>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</si>
  <si>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</si>
  <si>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</si>
  <si>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</si>
  <si>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</si>
  <si>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</si>
  <si>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</si>
  <si>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</si>
  <si>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</si>
  <si>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</si>
  <si>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</si>
  <si>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</si>
  <si>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</si>
  <si>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</si>
  <si>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</si>
  <si>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</si>
  <si>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</si>
  <si>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</si>
  <si>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</si>
  <si>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</si>
  <si>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</si>
  <si>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</si>
  <si>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</si>
  <si>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</si>
  <si>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</si>
  <si>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</si>
  <si>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</si>
  <si>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</si>
  <si>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</si>
  <si>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</si>
  <si>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</si>
  <si>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</si>
  <si>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</si>
  <si>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</si>
  <si>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</si>
  <si>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</si>
  <si>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</si>
  <si>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</si>
  <si>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</si>
  <si>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</si>
  <si>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</si>
  <si>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</si>
  <si>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</si>
  <si>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</si>
  <si>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</si>
  <si>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</si>
  <si>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-12.7</t>
  </si>
  <si>
    <t>上小阿仁村</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</si>
  <si>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</si>
  <si>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</si>
  <si>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</si>
  <si>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</si>
  <si>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</si>
  <si>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</si>
  <si>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</si>
  <si>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</si>
  <si>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</si>
  <si>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</si>
  <si>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</si>
  <si>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</si>
  <si>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</si>
  <si>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</si>
  <si>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</si>
  <si>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</si>
  <si>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</si>
  <si>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</si>
  <si>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</si>
  <si>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</si>
  <si>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</si>
  <si>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</si>
  <si>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</si>
  <si>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</si>
  <si>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</si>
  <si>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</si>
  <si>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</si>
  <si>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</si>
  <si>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</si>
  <si>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</si>
  <si>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</si>
  <si>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</si>
  <si>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</si>
  <si>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</si>
  <si>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</si>
  <si>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</si>
  <si>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</si>
  <si>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1"/>
  </si>
  <si>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</si>
  <si>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</si>
  <si>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</si>
  <si>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</si>
  <si>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</si>
  <si>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</si>
  <si>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</si>
  <si>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</si>
  <si>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</si>
  <si>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</si>
  <si>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</si>
  <si>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</si>
  <si>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</si>
  <si>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</si>
  <si>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</si>
  <si>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</si>
  <si>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</si>
  <si>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</si>
  <si>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</si>
  <si>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</si>
  <si>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</si>
  <si>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</si>
  <si>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</si>
  <si>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</si>
  <si>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</si>
  <si>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</si>
  <si>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</si>
  <si>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</si>
  <si>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-2.8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</si>
  <si>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</si>
  <si>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</si>
  <si>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</si>
  <si>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</si>
  <si>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</si>
  <si>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</si>
  <si>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</si>
  <si>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</si>
  <si>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</si>
  <si>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</si>
  <si>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</si>
  <si>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</si>
  <si>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</si>
  <si>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</si>
  <si>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</si>
  <si>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</si>
  <si>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</si>
  <si>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</si>
  <si>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</si>
  <si>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</si>
  <si>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</si>
  <si>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</si>
  <si>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</si>
  <si>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</si>
  <si>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</si>
  <si>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</si>
  <si>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</si>
  <si>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</si>
  <si>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</si>
  <si>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</si>
  <si>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</si>
  <si>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</si>
  <si>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</si>
  <si>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</si>
  <si>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</si>
  <si>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</si>
  <si>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</si>
  <si>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</si>
  <si>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</si>
  <si>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</si>
  <si>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</si>
  <si>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</si>
  <si>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</si>
  <si>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</si>
  <si>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</si>
  <si>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</si>
  <si>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</si>
  <si>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</si>
  <si>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</si>
  <si>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</si>
  <si>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</si>
  <si>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</si>
  <si>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</si>
  <si>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</si>
  <si>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</si>
  <si>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</si>
  <si>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</si>
  <si>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</si>
  <si>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</si>
  <si>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</si>
  <si>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</si>
  <si>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</si>
  <si>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</si>
  <si>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</si>
  <si>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</si>
  <si>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</si>
  <si>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</si>
  <si>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</si>
  <si>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</si>
  <si>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</si>
  <si>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▲地方債に係る元利償還金及び準元利償還金に要する経費として
普通交付税の額の算定に用いる基準財政需要額に算入された額</t>
  </si>
  <si>
    <t>秋田県上小阿仁村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</si>
  <si>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</si>
  <si>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</si>
  <si>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</si>
  <si>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</si>
  <si>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</si>
  <si>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</si>
  <si>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</si>
  <si>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</si>
  <si>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</si>
  <si>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</si>
  <si>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</si>
  <si>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</si>
  <si>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</si>
  <si>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</si>
  <si>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</si>
  <si>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</si>
  <si>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</si>
  <si>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</si>
  <si>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</si>
  <si>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</si>
  <si>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</si>
  <si>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</si>
  <si>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</si>
  <si>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</si>
  <si>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</si>
  <si>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</si>
  <si>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</si>
  <si>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</si>
  <si>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</si>
  <si>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</si>
  <si>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</si>
  <si>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</si>
  <si>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</si>
  <si>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</si>
  <si>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</si>
  <si>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</si>
  <si>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</si>
  <si>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</si>
  <si>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</si>
  <si>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</si>
  <si>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</si>
  <si>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</si>
  <si>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1"/>
  </si>
  <si>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</si>
  <si>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</si>
  <si>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</si>
  <si>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</si>
  <si>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</si>
  <si>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</si>
  <si>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</si>
  <si>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</si>
  <si>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</si>
  <si>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</si>
  <si>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</si>
  <si>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</si>
  <si>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</si>
  <si>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</si>
  <si>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</si>
  <si>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</si>
  <si>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</si>
  <si>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</si>
  <si>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</si>
  <si>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</si>
  <si>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</si>
  <si>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</si>
  <si>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</si>
  <si>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</si>
  <si>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</si>
  <si>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</si>
  <si>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</si>
  <si>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</si>
  <si>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</si>
  <si>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</si>
  <si>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</si>
  <si>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</si>
  <si>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</si>
  <si>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</si>
  <si>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</si>
  <si>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</si>
  <si>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</si>
  <si>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</si>
  <si>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</si>
  <si>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</si>
  <si>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</si>
  <si>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</si>
  <si>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</si>
  <si>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</si>
  <si>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</si>
  <si>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</si>
  <si>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</si>
  <si>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</si>
  <si>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</si>
  <si>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</si>
  <si>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</si>
  <si>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</si>
  <si>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</si>
  <si>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</si>
  <si>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</si>
  <si>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</si>
  <si>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</si>
  <si>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</si>
  <si>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</si>
  <si>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</si>
  <si>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</si>
  <si>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</si>
  <si>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</si>
  <si>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</si>
  <si>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</si>
  <si>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</si>
  <si>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</si>
  <si>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</si>
  <si>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</si>
  <si>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</si>
  <si>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</si>
  <si>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</si>
  <si>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</si>
  <si>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</si>
  <si>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介護サービス</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</si>
  <si>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</si>
  <si>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</si>
  <si>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</si>
  <si>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</si>
  <si>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</si>
  <si>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</si>
  <si>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</si>
  <si>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</si>
  <si>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</si>
  <si>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</si>
  <si>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</si>
  <si>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</si>
  <si>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</si>
  <si>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</si>
  <si>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</si>
  <si>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</si>
  <si>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</si>
  <si>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</si>
  <si>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</si>
  <si>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</si>
  <si>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</si>
  <si>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</si>
  <si>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</si>
  <si>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</si>
  <si>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</si>
  <si>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</si>
  <si>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</si>
  <si>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</si>
  <si>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</si>
  <si>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</si>
  <si>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</si>
  <si>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</si>
  <si>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</si>
  <si>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</si>
  <si>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</si>
  <si>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い樹い樹かみこあに応援基金</t>
    <rPh sb="1" eb="2">
      <t>キ</t>
    </rPh>
    <rPh sb="3" eb="4">
      <t>キ</t>
    </rPh>
    <rPh sb="9" eb="11">
      <t>オウエン</t>
    </rPh>
    <rPh sb="11" eb="13">
      <t>キキン</t>
    </rPh>
    <phoneticPr fontId="31"/>
  </si>
  <si>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</si>
  <si>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</si>
  <si>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</si>
  <si>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</si>
  <si>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</si>
  <si>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</si>
  <si>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</si>
  <si>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国民健康保険事業勘定特別会計</t>
  </si>
  <si>
    <t>国民健康保険診療施設勘定特別会計</t>
  </si>
  <si>
    <t>介護保険事業勘定特別会計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</si>
  <si>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</si>
  <si>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</si>
  <si>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</si>
  <si>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</si>
  <si>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</si>
  <si>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</si>
  <si>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</si>
  <si>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</si>
  <si>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</si>
  <si>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</si>
  <si>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</si>
  <si>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</si>
  <si>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</si>
  <si>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</si>
  <si>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</si>
  <si>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</si>
  <si>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</si>
  <si>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</si>
  <si>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</si>
  <si>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</si>
  <si>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</si>
  <si>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</si>
  <si>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</si>
  <si>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</si>
  <si>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</si>
  <si>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</si>
  <si>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</si>
  <si>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1"/>
  </si>
  <si>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</si>
  <si>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</si>
  <si>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</si>
  <si>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</si>
  <si>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</si>
  <si>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</si>
  <si>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</si>
  <si>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</si>
  <si>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</si>
  <si>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</si>
  <si>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</si>
  <si>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</si>
  <si>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</si>
  <si>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</si>
  <si>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</si>
  <si>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</si>
  <si>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</si>
  <si>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</si>
  <si>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</si>
  <si>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</si>
  <si>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</si>
  <si>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</si>
  <si>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</si>
  <si>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</si>
  <si>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</si>
  <si>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</si>
  <si>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</si>
  <si>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</si>
  <si>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</si>
  <si>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</si>
  <si>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</si>
  <si>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</si>
  <si>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</si>
  <si>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</si>
  <si>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</si>
  <si>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</si>
  <si>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</si>
  <si>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 2.31</t>
  </si>
  <si>
    <t>その他会計（赤字）</t>
  </si>
  <si>
    <t>北秋田市上小阿仁村生活環境施設組合（一般会計）</t>
    <rPh sb="0" eb="4">
      <t>キタアキタシ</t>
    </rPh>
    <rPh sb="4" eb="9">
      <t>カミ</t>
    </rPh>
    <rPh sb="9" eb="11">
      <t>セイカツ</t>
    </rPh>
    <rPh sb="11" eb="13">
      <t>カンキョウ</t>
    </rPh>
    <rPh sb="13" eb="15">
      <t>シセツ</t>
    </rPh>
    <rPh sb="15" eb="17">
      <t>クミアイ</t>
    </rPh>
    <rPh sb="18" eb="20">
      <t>イッパン</t>
    </rPh>
    <rPh sb="20" eb="22">
      <t>カイケイ</t>
    </rPh>
    <phoneticPr fontId="31"/>
  </si>
  <si>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1"/>
  </si>
  <si>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1"/>
  </si>
  <si>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3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</si>
  <si>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</si>
  <si>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</si>
  <si>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</si>
  <si>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</si>
  <si>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</si>
  <si>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実質公債費比率は、前年度と同水準で推移しており、類似団体平均と比較してもほぼ同水準となっている。また、将来負担比率は比率なしとなっている。
　これまで、地方債の発行を伴う事業については、後年度に負担が集中しないよう計画的に実施してきているほか、充当可能基金である財政調整基金及び減債基金の積増しを行ってきている。
　今後も、新規事業の実施等について総点検を行うことに加え、施設の老朽化対策が課題であることから、公共施設等総合管理計画に基づき、公共施設等に係る各種費用の縮減と財政負担の平準化を図っていく。</t>
    <rPh sb="10" eb="13">
      <t>ゼンネンド</t>
    </rPh>
    <rPh sb="14" eb="17">
      <t>ドウスイジュン</t>
    </rPh>
    <rPh sb="18" eb="20">
      <t>スイイ</t>
    </rPh>
    <rPh sb="39" eb="42">
      <t>ドウスイジュン</t>
    </rPh>
    <rPh sb="184" eb="185">
      <t>クワ</t>
    </rPh>
    <phoneticPr fontId="6"/>
  </si>
  <si>
    <t>　有形固定資産減価償却率は平成28年度において66.6％で、将来負担比率は比率なしとなっている。
　庁舎や公営住宅など多くの公共施設等で老朽化が進んでいるが、公共施設等総合管理計画に基づき、後年度に負担が集中しないよう、老朽化した施設の除却及び統合・複合化等、老朽化対策に計画的に取り組んでいく。</t>
    <rPh sb="120" eb="121">
      <t>オヨ</t>
    </rPh>
    <rPh sb="128" eb="129">
      <t>トウ</t>
    </rPh>
    <rPh sb="130" eb="133">
      <t>ロウキュウカ</t>
    </rPh>
    <rPh sb="133" eb="135">
      <t>タイサク</t>
    </rPh>
    <phoneticPr fontId="6"/>
  </si>
  <si>
    <t>地域振興基金</t>
    <rPh sb="0" eb="2">
      <t>チイキ</t>
    </rPh>
    <rPh sb="2" eb="4">
      <t>シンコウ</t>
    </rPh>
    <rPh sb="4" eb="6">
      <t>キキン</t>
    </rPh>
    <phoneticPr fontId="31"/>
  </si>
  <si>
    <t>姉妹都市交流基金</t>
    <rPh sb="0" eb="2">
      <t>シマイ</t>
    </rPh>
    <rPh sb="2" eb="4">
      <t>トシ</t>
    </rPh>
    <rPh sb="4" eb="6">
      <t>コウリュウ</t>
    </rPh>
    <rPh sb="6" eb="8">
      <t>キキン</t>
    </rPh>
    <phoneticPr fontId="31"/>
  </si>
  <si>
    <t>かみこあに観光物産</t>
    <rPh sb="5" eb="7">
      <t>カンコウ</t>
    </rPh>
    <rPh sb="7" eb="9">
      <t>ブッサン</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</si>
</sst>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6"/>
      <color auto="1"/>
      <name val="游ゴシック"/>
      <family val="2"/>
      <scheme val="minor"/>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93692</c:v>
                </c:pt>
                <c:pt idx="1">
                  <c:v>174171</c:v>
                </c:pt>
                <c:pt idx="2">
                  <c:v>84509</c:v>
                </c:pt>
                <c:pt idx="3">
                  <c:v>113893</c:v>
                </c:pt>
                <c:pt idx="4">
                  <c:v>357027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4.4800000000000004</c:v>
                </c:pt>
                <c:pt idx="1">
                  <c:v>4.93</c:v>
                </c:pt>
                <c:pt idx="2">
                  <c:v>4.67</c:v>
                </c:pt>
                <c:pt idx="3">
                  <c:v>6.62</c:v>
                </c:pt>
                <c:pt idx="4">
                  <c:v>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103.34</c:v>
                </c:pt>
                <c:pt idx="1">
                  <c:v>125.82</c:v>
                </c:pt>
                <c:pt idx="2">
                  <c:v>141.55000000000001</c:v>
                </c:pt>
                <c:pt idx="3">
                  <c:v>159.97</c:v>
                </c:pt>
                <c:pt idx="4">
                  <c:v>189.15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12.9</c:v>
                </c:pt>
                <c:pt idx="1">
                  <c:v>17.489999999999998</c:v>
                </c:pt>
                <c:pt idx="2">
                  <c:v>19.77</c:v>
                </c:pt>
                <c:pt idx="3">
                  <c:v>17.399999999999999</c:v>
                </c:pt>
                <c:pt idx="4">
                  <c:v>-2.31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4.e-002</c:v>
                </c:pt>
                <c:pt idx="2">
                  <c:v>#N/A</c:v>
                </c:pt>
                <c:pt idx="3">
                  <c:v>0.13</c:v>
                </c:pt>
                <c:pt idx="4">
                  <c:v>#N/A</c:v>
                </c:pt>
                <c:pt idx="5">
                  <c:v>0.59</c:v>
                </c:pt>
                <c:pt idx="6">
                  <c:v>#N/A</c:v>
                </c:pt>
                <c:pt idx="7">
                  <c:v>1.e-002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0.26</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1.41</c:v>
                </c:pt>
                <c:pt idx="2">
                  <c:v>#N/A</c:v>
                </c:pt>
                <c:pt idx="3">
                  <c:v>0.28000000000000003</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3.e-002</c:v>
                </c:pt>
                <c:pt idx="2">
                  <c:v>#N/A</c:v>
                </c:pt>
                <c:pt idx="3">
                  <c:v>8.e-002</c:v>
                </c:pt>
                <c:pt idx="4">
                  <c:v>#N/A</c:v>
                </c:pt>
                <c:pt idx="5">
                  <c:v>0.14000000000000001</c:v>
                </c:pt>
                <c:pt idx="6">
                  <c:v>#N/A</c:v>
                </c:pt>
                <c:pt idx="7">
                  <c:v>0.16</c:v>
                </c:pt>
                <c:pt idx="8">
                  <c:v>#N/A</c:v>
                </c:pt>
                <c:pt idx="9">
                  <c:v>0.17</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0.24</c:v>
                </c:pt>
              </c:numCache>
            </c:numRef>
          </c:val>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4.46</c:v>
                </c:pt>
                <c:pt idx="2">
                  <c:v>#N/A</c:v>
                </c:pt>
                <c:pt idx="3">
                  <c:v>4.8899999999999997</c:v>
                </c:pt>
                <c:pt idx="4">
                  <c:v>#N/A</c:v>
                </c:pt>
                <c:pt idx="5">
                  <c:v>4.6500000000000004</c:v>
                </c:pt>
                <c:pt idx="6">
                  <c:v>#N/A</c:v>
                </c:pt>
                <c:pt idx="7">
                  <c:v>6.6</c:v>
                </c:pt>
                <c:pt idx="8">
                  <c:v>#N/A</c:v>
                </c:pt>
                <c:pt idx="9">
                  <c:v>5.42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259</c:v>
                </c:pt>
                <c:pt idx="5">
                  <c:v>252</c:v>
                </c:pt>
                <c:pt idx="8">
                  <c:v>217</c:v>
                </c:pt>
                <c:pt idx="11">
                  <c:v>220</c:v>
                </c:pt>
                <c:pt idx="14">
                  <c:v>211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118</c:v>
                </c:pt>
                <c:pt idx="3">
                  <c:v>102</c:v>
                </c:pt>
                <c:pt idx="6">
                  <c:v>90</c:v>
                </c:pt>
                <c:pt idx="9">
                  <c:v>98</c:v>
                </c:pt>
                <c:pt idx="12">
                  <c:v>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225</c:v>
                </c:pt>
                <c:pt idx="3">
                  <c:v>226</c:v>
                </c:pt>
                <c:pt idx="6">
                  <c:v>219</c:v>
                </c:pt>
                <c:pt idx="9">
                  <c:v>210</c:v>
                </c:pt>
                <c:pt idx="12">
                  <c:v>212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c:v>
                </c:pt>
                <c:pt idx="2">
                  <c:v>#N/A</c:v>
                </c:pt>
                <c:pt idx="3">
                  <c:v>#N/A</c:v>
                </c:pt>
                <c:pt idx="4">
                  <c:v>76</c:v>
                </c:pt>
                <c:pt idx="5">
                  <c:v>#N/A</c:v>
                </c:pt>
                <c:pt idx="6">
                  <c:v>#N/A</c:v>
                </c:pt>
                <c:pt idx="7">
                  <c:v>92</c:v>
                </c:pt>
                <c:pt idx="8">
                  <c:v>#N/A</c:v>
                </c:pt>
                <c:pt idx="9">
                  <c:v>#N/A</c:v>
                </c:pt>
                <c:pt idx="10">
                  <c:v>88</c:v>
                </c:pt>
                <c:pt idx="11">
                  <c:v>#N/A</c:v>
                </c:pt>
                <c:pt idx="12">
                  <c:v>#N/A</c:v>
                </c:pt>
                <c:pt idx="13">
                  <c:v>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2207</c:v>
                </c:pt>
                <c:pt idx="5">
                  <c:v>2290</c:v>
                </c:pt>
                <c:pt idx="8">
                  <c:v>2285</c:v>
                </c:pt>
                <c:pt idx="11">
                  <c:v>2237</c:v>
                </c:pt>
                <c:pt idx="14">
                  <c:v>2405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c:v>
                </c:pt>
                <c:pt idx="5">
                  <c:v>37</c:v>
                </c:pt>
                <c:pt idx="8">
                  <c:v>24</c:v>
                </c:pt>
                <c:pt idx="11">
                  <c:v>13</c:v>
                </c:pt>
                <c:pt idx="14">
                  <c:v>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2699</c:v>
                </c:pt>
                <c:pt idx="5">
                  <c:v>2982</c:v>
                </c:pt>
                <c:pt idx="8">
                  <c:v>3392</c:v>
                </c:pt>
                <c:pt idx="11">
                  <c:v>3662</c:v>
                </c:pt>
                <c:pt idx="14">
                  <c:v>4173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289</c:v>
                </c:pt>
                <c:pt idx="3">
                  <c:v>303</c:v>
                </c:pt>
                <c:pt idx="6">
                  <c:v>264</c:v>
                </c:pt>
                <c:pt idx="9">
                  <c:v>250</c:v>
                </c:pt>
                <c:pt idx="12">
                  <c:v>342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1</c:v>
                </c:pt>
                <c:pt idx="6">
                  <c:v>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1038</c:v>
                </c:pt>
                <c:pt idx="3">
                  <c:v>981</c:v>
                </c:pt>
                <c:pt idx="6">
                  <c:v>978</c:v>
                </c:pt>
                <c:pt idx="9">
                  <c:v>1050</c:v>
                </c:pt>
                <c:pt idx="12">
                  <c:v>983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2382</c:v>
                </c:pt>
                <c:pt idx="3">
                  <c:v>2500</c:v>
                </c:pt>
                <c:pt idx="6">
                  <c:v>2518</c:v>
                </c:pt>
                <c:pt idx="9">
                  <c:v>2523</c:v>
                </c:pt>
                <c:pt idx="12">
                  <c:v>2793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2558</c:v>
                </c:pt>
                <c:pt idx="1">
                  <c:v>3193</c:v>
                </c:pt>
                <c:pt idx="2">
                  <c:v>3180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355</c:v>
                </c:pt>
                <c:pt idx="1">
                  <c:v>355</c:v>
                </c:pt>
                <c:pt idx="2">
                  <c:v>355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377</c:v>
                </c:pt>
                <c:pt idx="1">
                  <c:v>373</c:v>
                </c:pt>
                <c:pt idx="2">
                  <c:v>468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{BA4B71EE-6DDA-49A4-A68F-AE63469A35F6}</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{1F7D49B4-615E-46DC-A39B-EB8F722BCDC1}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{D12198AB-EDE3-4AA1-B90A-909E068D15CA}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{4515F5BD-C523-4615-AE41-2E148328BC44}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{D4C02666-BD1F-4DA1-AC8C-1770B3AFC396}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{02FE6944-C7FD-436D-9BE7-9E4D0B588DFA}</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{F0B9F977-7B53-4A1D-B99B-880CCA4ED329}</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{62B97D16-2269-422E-B5B8-2DA61C114FBB}</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{7AEB91EA-8CA0-4EA5-B26E-A2BCCE458048}</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66.599999999999994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{C24D44E8-38B3-4734-8949-9A0C37C00623}</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{4F2B01BE-6318-40B0-BC0D-9859FF18FD4C}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{7848A516-50EB-497F-A39D-BE6B58692EB5}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{FE4FC206-C00F-4890-9092-46F1E5BF6B17}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{BEDCCBD5-265C-4FCE-A7B0-E7F1DB66367B}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{E9A16D98-1884-4B5D-A043-3C63DB3E54F1}</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{C6D03F47-D580-4BD4-B8BE-7AEEB40C525F}</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{A9E1BB34-4446-4F94-BC77-5D3338AB60D6}</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{642BF3C0-5007-4AD2-87CD-8D22614BF885}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57.5</c:v>
                </c:pt>
              </c:numCache>
            </c:numRef>
          </c:xVal>
          <c:yVal>
            <c:numRef>
              <c:f>'公会計指標分析・財政指標組合せ分析表'!$BP$55:$DC$55</c:f>
              <c:numCache>
                <c:formatCode>#,##0.0;"▲ "#,##0.0</c:formatCode>
                <c:ptCount val="40"/>
                <c:pt idx="24">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9"/>
          <c:min val="4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{67425F96-7A02-42C8-AD24-9B2F9ABDEDE3}</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{7B068EAD-3808-4FD6-BE41-D40BFD7A9509}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{D85961FD-F5D8-4552-BF36-2B352299C2E3}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{269A1C48-0DA7-45E0-9ADE-5CC44B19E0E3}</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{FECB50B8-6CBB-4B94-8C0E-73FC6F8A64F8}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{2A13CED0-14D3-43A0-84D4-C971133F7FA1}</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{3A330517-4FF9-48DB-9D5C-3B2BA02197F2}</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{15F468F5-EE6D-44AE-9474-A8A8267671CC}</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{DDFA0C4C-49BD-42CB-8BE2-F8074E527B35}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6.5</c:v>
                </c:pt>
                <c:pt idx="8">
                  <c:v>5.5</c:v>
                </c:pt>
                <c:pt idx="16">
                  <c:v>5.3</c:v>
                </c:pt>
                <c:pt idx="24">
                  <c:v>5.5</c:v>
                </c:pt>
                <c:pt idx="32">
                  <c:v>5.5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{7E9D6869-3726-4CE3-B4F0-8A95BB346088}</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{4152DCD2-E330-4EA7-9B45-FCCC6C389EA0}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{4589A1F8-CA64-4FBA-AB5A-A9B3DBBBB331}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{FEFEF223-6E6A-4186-A00D-EBF525465FAB}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{09599718-EE8D-42EC-83CD-D36D5DD98A98}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{C36DDDAC-627F-448D-A9F9-94462E3933F4}</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{6EBD4D7E-8675-4B91-820C-BB322D337DC5}</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{06C8C276-CC9E-4978-9B73-263E8B84462F}</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{4A7F573D-E952-42B9-A26B-246C48285F91}</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9"/>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秋田県上小阿仁村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ＭＳ ゴシック"/>
              <a:ea typeface="ＭＳ ゴシック"/>
              <a:cs typeface="+mn-cs"/>
            </a:rPr>
            <a:t>◎元利償還金</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新規事業の抑制、償還の終了により、元利償還金が減少傾向にあるが、今後集住型宿泊交流拠点施設建設事業や北秋田市リサイクルセンター建設費負担金の借入により、増加することが見込まれる。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◎公営企業債の元利償還金に対する繰入金</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統合簡易水道などの施設整備は終了したものの、公営企業債の償還開始により元利償還金に対する繰入があった一方で、定期償還が進んだことにより、繰入金が減少した。今後は集落排水事業と公共下水道事業について統合事業等の実施が計画されていることから、後年度負担が集中しないよう計画的な事業実施を行うとともに、一般会計等からの繰入金の減少を図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◎実質公債費比率の分子</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公営企業債の元利償還金に対する繰入金は減少している。また、算入公債費等が減少したものの、元金償還金等も減少したため僅かながら減少している。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今後も地方債の発行を伴う事業について総点検を図り、後年度負担が集中しないよう計画的な実施に努める。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◎今後の対応</a:t>
          </a:r>
          <a:endParaRPr lang="ja-JP" altLang="ja-JP" sz="1000">
            <a:effectLst/>
            <a:latin typeface="ＭＳ ゴシック"/>
            <a:ea typeface="ＭＳ ゴシック"/>
          </a:endParaRPr>
        </a:p>
        <a:p>
          <a:r>
            <a:rPr lang="ja-JP" altLang="ja-JP" sz="1000" b="0" i="0" baseline="0">
              <a:solidFill>
                <a:schemeClr val="dk1"/>
              </a:solidFill>
              <a:effectLst/>
              <a:latin typeface="ＭＳ ゴシック"/>
              <a:ea typeface="ＭＳ ゴシック"/>
              <a:cs typeface="+mn-cs"/>
            </a:rPr>
            <a:t>　今後も新規事業の抑制や、繰上償還財源の確保による公債費負担の軽減により、比率の更なる改善を図る。</a:t>
          </a:r>
          <a:endParaRPr lang="ja-JP" altLang="ja-JP" sz="10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秋田県上小阿仁村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ＭＳ ゴシック"/>
              <a:ea typeface="ＭＳ ゴシック"/>
              <a:cs typeface="+mn-cs"/>
            </a:rPr>
            <a:t>◎一般会計等に係る地方債の現在高</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新規事業の抑制、償還の終了により地方債現在高の増加を抑えてきた一方で、地方債の大半を占める臨時財政対策債の発行により、地方債残高が増加してきている。また、前年度と比較して、集住型宿泊交流拠点施設建設事業や北秋田クリーンリサイクルセンター建設費負担金等が１０．７％の増加要因となっている。新規事業に伴う地方債については、後年度負担が集中しないよう計画的な事業実施を行う。</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◎公営企業債等繰入見込額</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統合簡易水道などの施設整備は終了し、公営企業債の元利償還金に対する繰入金のについても僅かに減少した。今後は集落排水事業と公共下水道事業について統合事業等の実施が計画されていることから、後年度負担が集中しないよう計画的な事業実施を行う。</a:t>
          </a:r>
          <a:endParaRPr lang="ja-JP" altLang="ja-JP" sz="1000">
            <a:effectLst/>
            <a:latin typeface="ＭＳ ゴシック"/>
            <a:ea typeface="ＭＳ ゴシック"/>
          </a:endParaRPr>
        </a:p>
        <a:p>
          <a:pPr rtl="0"/>
          <a:r>
            <a:rPr kumimoji="1" lang="ja-JP" altLang="ja-JP" sz="1000">
              <a:solidFill>
                <a:schemeClr val="dk1"/>
              </a:solidFill>
              <a:effectLst/>
              <a:latin typeface="ＭＳ ゴシック"/>
              <a:ea typeface="ＭＳ ゴシック"/>
              <a:cs typeface="+mn-cs"/>
            </a:rPr>
            <a:t>◎充当可能基金</a:t>
          </a:r>
          <a:endParaRPr lang="ja-JP" altLang="ja-JP" sz="1000">
            <a:effectLst/>
            <a:latin typeface="ＭＳ ゴシック"/>
            <a:ea typeface="ＭＳ ゴシック"/>
          </a:endParaRPr>
        </a:p>
        <a:p>
          <a:pPr rtl="0"/>
          <a:r>
            <a:rPr kumimoji="1" lang="ja-JP" altLang="ja-JP" sz="1000">
              <a:solidFill>
                <a:schemeClr val="dk1"/>
              </a:solidFill>
              <a:effectLst/>
              <a:latin typeface="ＭＳ ゴシック"/>
              <a:ea typeface="ＭＳ ゴシック"/>
              <a:cs typeface="+mn-cs"/>
            </a:rPr>
            <a:t>　交付税措置の有利な地方債の優先的活用や新規事業の抑制等により、一般財源が確保され、基金取り崩しを回避できてきたことで、前年度から５１１百万円増加した。今後は地域振興基金等特定目的基金への一部積み替えを検討し、地域振興を推進す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◎将来負担比率の分子</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人材育成基金への積立による充当可能基金の増加により、比率の分子は減少している。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◎今後の対応</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今後も、投資的経費等の適正化による地方債借入の抑制や、基金積立を基本とし、財政の健全化を図る。</a:t>
          </a:r>
          <a:endParaRPr lang="ja-JP" altLang="ja-JP" sz="10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秋田県上小阿仁村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基金全体としては８２，２９０千円の増となっている。財政調整基金に前年度繰越金の１／２を積み立てた一方、杉風荘職員派遣や介護サービス事業償還金分として４１，８９５千円取り崩した。</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い樹い樹かみこあに応援基金には、ふるさと納税分として７，５１５千円を積み立てた一方、経費として５，０８３千円取り崩した。</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人材育成基金には、１０６，１７６千円積み立てした。</a:t>
          </a:r>
          <a:endParaRPr lang="ja-JP" altLang="ja-JP" sz="1400">
            <a:effectLst/>
            <a:latin typeface="ＭＳ ゴシック"/>
            <a:ea typeface="ＭＳ ゴシック"/>
          </a:endParaRPr>
        </a:p>
        <a:p>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公共施設の老朽化による施設の更新等のための財源を確保するために財政調整基金への積立を行うとともに、基金の使途の明確化を図るために特定目的基金への積み立てを行う。</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（基金の使途）</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人材育成基金：地域文化の振興及び未来を拓く人材育成と確保のため</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地域振興基金：個性豊かな地域作りを推進するため　</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い樹い樹かみこあに応援基金：豊かな森林と文化を次世代に引き継ぎ人々が活き活きと暮らすことができる社会の実現</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a:t>
          </a:r>
          <a:r>
            <a:rPr kumimoji="1" lang="ja-JP" altLang="ja-JP" sz="1100" baseline="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姉妹都市交流基金：姉妹都市との交流を通して、将来を担う若い世代、青年男女創造性豊かな人材を育成</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地域福祉基金：地域における福祉の推進のため、民間団体の行う在宅福祉の向上、健康づくり等の事業を支援</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い樹い樹かみこあに応援基金として、ふるさと納税分を積み立て、人材育成基金を積み増しした。</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姉妹都市交流基金及び人材育成基金を国際交流事業等により取り崩ししている。</a:t>
          </a:r>
          <a:endParaRPr lang="ja-JP" altLang="ja-JP" sz="1400">
            <a:effectLst/>
            <a:latin typeface="ＭＳ ゴシック"/>
            <a:ea typeface="ＭＳ ゴシック"/>
          </a:endParaRPr>
        </a:p>
        <a:p>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人材育成基金に約</a:t>
          </a:r>
          <a:r>
            <a:rPr kumimoji="1" lang="en-US" altLang="ja-JP" sz="1100">
              <a:solidFill>
                <a:schemeClr val="dk1"/>
              </a:solidFill>
              <a:effectLst/>
              <a:latin typeface="ＭＳ ゴシック"/>
              <a:ea typeface="ＭＳ ゴシック"/>
              <a:cs typeface="+mn-cs"/>
            </a:rPr>
            <a:t>300</a:t>
          </a:r>
          <a:r>
            <a:rPr kumimoji="1" lang="ja-JP" altLang="ja-JP" sz="1100">
              <a:solidFill>
                <a:schemeClr val="dk1"/>
              </a:solidFill>
              <a:effectLst/>
              <a:latin typeface="ＭＳ ゴシック"/>
              <a:ea typeface="ＭＳ ゴシック"/>
              <a:cs typeface="+mn-cs"/>
            </a:rPr>
            <a:t>％の増額があったが、当該事業の拡大等により、減少していくと予想される。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地域振興基金については、幅広く活用可能であることから、新規事業への財源のほか、既存事業拡充財源として地域振興に充てる。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pPr eaLnBrk="1" fontAlgn="auto" latinLnBrk="0" hangingPunct="1"/>
          <a:r>
            <a:rPr kumimoji="1" lang="ja-JP" altLang="ja-JP" sz="1100">
              <a:solidFill>
                <a:schemeClr val="dk1"/>
              </a:solidFill>
              <a:effectLst/>
              <a:latin typeface="ＭＳ ゴシック"/>
              <a:ea typeface="ＭＳ ゴシック"/>
              <a:cs typeface="+mn-cs"/>
            </a:rPr>
            <a:t>　人材育成基金への積立及び国保特別会計への繰出を実施したことにより、僅かに減少している。また、特別養護老人ホーム杉風荘派遣職員（１５人）分や介護サービス事業償還金分が減少要因となっている。</a:t>
          </a:r>
          <a:endParaRPr lang="ja-JP" altLang="ja-JP" sz="1400">
            <a:effectLst/>
            <a:latin typeface="ＭＳ ゴシック"/>
            <a:ea typeface="ＭＳ ゴシック"/>
          </a:endParaRPr>
        </a:p>
        <a:p>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これまで地方交付税の動向が大きく関係することから、歳出を抑制し、一般財源等を確保してきたことで、基金取り崩しを回避してきた。今後は大規模な施設改修等の計画はないが、将来的な施設の更新等のための財源を確保する必要がある。一方で周辺施設等の改修に伴う負担金等による増減が考えられるが、今後も緩やかに増加していくことが予想され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地方交付税の動向が大きく関係しているが、歳出を抑制し、一般財源等が確保され、基金取り崩しを回避してきたことで、基金の運用益のみ積み立てている。</a:t>
          </a:r>
          <a:endParaRPr lang="ja-JP" altLang="ja-JP" sz="1400">
            <a:effectLst/>
            <a:latin typeface="ＭＳ ゴシック"/>
            <a:ea typeface="ＭＳ ゴシック"/>
          </a:endParaRPr>
        </a:p>
        <a:p>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利率の高い起債の繰上償還が考えられることから、今後は一時的に減少することが予想される。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7" name="テキスト ボックス 36"/>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8" name="テキスト ボックス 37"/>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9" name="テキスト ボックス 38"/>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40" name="テキスト ボックス 39"/>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1" name="正方形/長方形 40"/>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4" name="正方形/長方形 43"/>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5" name="正方形/長方形 44"/>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6" name="正方形/長方形 45"/>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7" name="正方形/長方形 46"/>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8" name="正方形/長方形 47"/>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9" name="正方形/長方形 48"/>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有形固定資産減価償却率については、平成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年度</a:t>
          </a:r>
          <a:r>
            <a:rPr kumimoji="1" lang="ja-JP" altLang="en-US" sz="1100">
              <a:solidFill>
                <a:schemeClr val="dk1"/>
              </a:solidFill>
              <a:effectLst/>
              <a:latin typeface="ＭＳ Ｐゴシック"/>
              <a:ea typeface="ＭＳ Ｐゴシック"/>
              <a:cs typeface="+mn-cs"/>
            </a:rPr>
            <a:t>において</a:t>
          </a:r>
          <a:r>
            <a:rPr kumimoji="1" lang="en-US" altLang="ja-JP" sz="1100">
              <a:solidFill>
                <a:schemeClr val="dk1"/>
              </a:solidFill>
              <a:effectLst/>
              <a:latin typeface="ＭＳ Ｐゴシック"/>
              <a:ea typeface="ＭＳ Ｐゴシック"/>
              <a:cs typeface="+mn-cs"/>
            </a:rPr>
            <a:t>66.6</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で</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類似団体を</a:t>
          </a:r>
          <a:r>
            <a:rPr kumimoji="1" lang="en-US" altLang="ja-JP" sz="1100">
              <a:solidFill>
                <a:schemeClr val="dk1"/>
              </a:solidFill>
              <a:effectLst/>
              <a:latin typeface="ＭＳ Ｐゴシック"/>
              <a:ea typeface="ＭＳ Ｐゴシック"/>
              <a:cs typeface="+mn-cs"/>
            </a:rPr>
            <a:t>9.1</a:t>
          </a:r>
          <a:r>
            <a:rPr kumimoji="1" lang="ja-JP" altLang="ja-JP" sz="1100">
              <a:solidFill>
                <a:schemeClr val="dk1"/>
              </a:solidFill>
              <a:effectLst/>
              <a:latin typeface="ＭＳ Ｐゴシック"/>
              <a:ea typeface="ＭＳ Ｐゴシック"/>
              <a:cs typeface="+mn-cs"/>
            </a:rPr>
            <a:t>ﾎﾟｲﾝﾄ上回る水準になっている。これは、</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24</a:t>
          </a:r>
          <a:r>
            <a:rPr kumimoji="1" lang="ja-JP" altLang="en-US" sz="1100">
              <a:solidFill>
                <a:schemeClr val="dk1"/>
              </a:solidFill>
              <a:effectLst/>
              <a:latin typeface="ＭＳ Ｐゴシック"/>
              <a:ea typeface="ＭＳ Ｐゴシック"/>
              <a:cs typeface="+mn-cs"/>
            </a:rPr>
            <a:t>年から段階的に橋りょうの補修を行っているものの</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その他の</a:t>
          </a:r>
          <a:r>
            <a:rPr kumimoji="1" lang="ja-JP" altLang="ja-JP" sz="1100">
              <a:solidFill>
                <a:schemeClr val="dk1"/>
              </a:solidFill>
              <a:effectLst/>
              <a:latin typeface="ＭＳ Ｐゴシック"/>
              <a:ea typeface="ＭＳ Ｐゴシック"/>
              <a:cs typeface="+mn-cs"/>
            </a:rPr>
            <a:t>多くの施設で老朽化が進んでいるためである。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当村では、平成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年度に策定した公共施設等総合管理計画において、保有する公共建築物の延床面積を</a:t>
          </a:r>
          <a:r>
            <a:rPr kumimoji="1" lang="en-US" altLang="ja-JP" sz="1100">
              <a:solidFill>
                <a:schemeClr val="dk1"/>
              </a:solidFill>
              <a:effectLst/>
              <a:latin typeface="ＭＳ Ｐゴシック"/>
              <a:ea typeface="ＭＳ Ｐゴシック"/>
              <a:cs typeface="+mn-cs"/>
            </a:rPr>
            <a:t>10</a:t>
          </a:r>
          <a:r>
            <a:rPr kumimoji="1" lang="ja-JP" altLang="ja-JP" sz="1100">
              <a:solidFill>
                <a:schemeClr val="dk1"/>
              </a:solidFill>
              <a:effectLst/>
              <a:latin typeface="ＭＳ Ｐゴシック"/>
              <a:ea typeface="ＭＳ Ｐゴシック"/>
              <a:cs typeface="+mn-cs"/>
            </a:rPr>
            <a:t>％縮減するという目標を掲げており、今後、当該計画に基づき、老朽化した施設の除却や統合・複合化</a:t>
          </a:r>
          <a:r>
            <a:rPr kumimoji="1" lang="ja-JP" altLang="en-US" sz="1100">
              <a:solidFill>
                <a:schemeClr val="dk1"/>
              </a:solidFill>
              <a:effectLst/>
              <a:latin typeface="ＭＳ Ｐゴシック"/>
              <a:ea typeface="ＭＳ Ｐゴシック"/>
              <a:cs typeface="+mn-cs"/>
            </a:rPr>
            <a:t>等、老朽化対策</a:t>
          </a:r>
          <a:r>
            <a:rPr kumimoji="1" lang="ja-JP" altLang="ja-JP" sz="1100">
              <a:solidFill>
                <a:schemeClr val="dk1"/>
              </a:solidFill>
              <a:effectLst/>
              <a:latin typeface="ＭＳ Ｐゴシック"/>
              <a:ea typeface="ＭＳ Ｐゴシック"/>
              <a:cs typeface="+mn-cs"/>
            </a:rPr>
            <a:t>に適切に取り組んでいく。</a:t>
          </a:r>
          <a:endParaRPr lang="ja-JP" altLang="ja-JP">
            <a:effectLst/>
            <a:latin typeface="ＭＳ Ｐゴシック"/>
            <a:ea typeface="ＭＳ Ｐゴシック"/>
          </a:endParaRPr>
        </a:p>
        <a:p>
          <a:endParaRPr lang="ja-JP" altLang="ja-JP">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4" name="テキスト ボックス 53"/>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4790"/>
    <xdr:sp macro="" textlink="">
      <xdr:nvSpPr>
        <xdr:cNvPr id="56" name="テキスト ボックス 55"/>
        <xdr:cNvSpPr txBox="1"/>
      </xdr:nvSpPr>
      <xdr:spPr>
        <a:xfrm>
          <a:off x="898525" y="701865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7" name="直線コネクタ 56"/>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775" cy="224790"/>
    <xdr:sp macro="" textlink="">
      <xdr:nvSpPr>
        <xdr:cNvPr id="58" name="テキスト ボックス 57"/>
        <xdr:cNvSpPr txBox="1"/>
      </xdr:nvSpPr>
      <xdr:spPr>
        <a:xfrm>
          <a:off x="847090"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9" name="直線コネクタ 58"/>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60" name="テキスト ボックス 59"/>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1" name="直線コネクタ 60"/>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62" name="テキスト ボックス 61"/>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3" name="直線コネクタ 62"/>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64" name="テキスト ボックス 63"/>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66" name="テキスト ボックス 65"/>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88900</xdr:rowOff>
    </xdr:from>
    <xdr:to xmlns:xdr="http://schemas.openxmlformats.org/drawingml/2006/spreadsheetDrawing">
      <xdr:col>23</xdr:col>
      <xdr:colOff>85090</xdr:colOff>
      <xdr:row>32</xdr:row>
      <xdr:rowOff>143510</xdr:rowOff>
    </xdr:to>
    <xdr:cxnSp macro="">
      <xdr:nvCxnSpPr>
        <xdr:cNvPr id="68" name="直線コネクタ 67"/>
        <xdr:cNvCxnSpPr/>
      </xdr:nvCxnSpPr>
      <xdr:spPr>
        <a:xfrm flipV="1">
          <a:off x="4760595" y="531812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147320</xdr:rowOff>
    </xdr:from>
    <xdr:ext cx="404495" cy="259080"/>
    <xdr:sp macro="" textlink="">
      <xdr:nvSpPr>
        <xdr:cNvPr id="69" name="有形固定資産減価償却率最小値テキスト"/>
        <xdr:cNvSpPr txBox="1"/>
      </xdr:nvSpPr>
      <xdr:spPr>
        <a:xfrm>
          <a:off x="4813300" y="6405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32</xdr:row>
      <xdr:rowOff>143510</xdr:rowOff>
    </xdr:from>
    <xdr:to xmlns:xdr="http://schemas.openxmlformats.org/drawingml/2006/spreadsheetDrawing">
      <xdr:col>23</xdr:col>
      <xdr:colOff>174625</xdr:colOff>
      <xdr:row>32</xdr:row>
      <xdr:rowOff>143510</xdr:rowOff>
    </xdr:to>
    <xdr:cxnSp macro="">
      <xdr:nvCxnSpPr>
        <xdr:cNvPr id="70" name="直線コネクタ 69"/>
        <xdr:cNvCxnSpPr/>
      </xdr:nvCxnSpPr>
      <xdr:spPr>
        <a:xfrm>
          <a:off x="4673600" y="640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35560</xdr:rowOff>
    </xdr:from>
    <xdr:ext cx="404495" cy="259080"/>
    <xdr:sp macro="" textlink="">
      <xdr:nvSpPr>
        <xdr:cNvPr id="71" name="有形固定資産減価償却率最大値テキスト"/>
        <xdr:cNvSpPr txBox="1"/>
      </xdr:nvSpPr>
      <xdr:spPr>
        <a:xfrm>
          <a:off x="4813300" y="5093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88900</xdr:rowOff>
    </xdr:from>
    <xdr:to xmlns:xdr="http://schemas.openxmlformats.org/drawingml/2006/spreadsheetDrawing">
      <xdr:col>23</xdr:col>
      <xdr:colOff>174625</xdr:colOff>
      <xdr:row>26</xdr:row>
      <xdr:rowOff>88900</xdr:rowOff>
    </xdr:to>
    <xdr:cxnSp macro="">
      <xdr:nvCxnSpPr>
        <xdr:cNvPr id="72" name="直線コネクタ 71"/>
        <xdr:cNvCxnSpPr/>
      </xdr:nvCxnSpPr>
      <xdr:spPr>
        <a:xfrm>
          <a:off x="4673600" y="531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33020</xdr:rowOff>
    </xdr:from>
    <xdr:ext cx="404495" cy="259080"/>
    <xdr:sp macro="" textlink="">
      <xdr:nvSpPr>
        <xdr:cNvPr id="73" name="有形固定資産減価償却率平均値テキスト"/>
        <xdr:cNvSpPr txBox="1"/>
      </xdr:nvSpPr>
      <xdr:spPr>
        <a:xfrm>
          <a:off x="4813300" y="577659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54610</xdr:rowOff>
    </xdr:from>
    <xdr:to xmlns:xdr="http://schemas.openxmlformats.org/drawingml/2006/spreadsheetDrawing">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76200</xdr:rowOff>
    </xdr:from>
    <xdr:to xmlns:xdr="http://schemas.openxmlformats.org/drawingml/2006/spreadsheetDrawing">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113030</xdr:rowOff>
    </xdr:from>
    <xdr:to xmlns:xdr="http://schemas.openxmlformats.org/drawingml/2006/spreadsheetDrawing">
      <xdr:col>15</xdr:col>
      <xdr:colOff>187325</xdr:colOff>
      <xdr:row>30</xdr:row>
      <xdr:rowOff>43180</xdr:rowOff>
    </xdr:to>
    <xdr:sp macro="" textlink="">
      <xdr:nvSpPr>
        <xdr:cNvPr id="76" name="フローチャート: 判断 75"/>
        <xdr:cNvSpPr/>
      </xdr:nvSpPr>
      <xdr:spPr>
        <a:xfrm>
          <a:off x="3238500" y="585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7" name="テキスト ボックス 76"/>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8" name="テキスト ボックス 77"/>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9" name="テキスト ボックス 78"/>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0" name="テキスト ボックス 79"/>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1" name="テキスト ボックス 80"/>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52070</xdr:rowOff>
    </xdr:from>
    <xdr:to xmlns:xdr="http://schemas.openxmlformats.org/drawingml/2006/spreadsheetDrawing">
      <xdr:col>19</xdr:col>
      <xdr:colOff>187325</xdr:colOff>
      <xdr:row>28</xdr:row>
      <xdr:rowOff>153035</xdr:rowOff>
    </xdr:to>
    <xdr:sp macro="" textlink="">
      <xdr:nvSpPr>
        <xdr:cNvPr id="82" name="楕円 81"/>
        <xdr:cNvSpPr/>
      </xdr:nvSpPr>
      <xdr:spPr>
        <a:xfrm>
          <a:off x="4000500" y="56241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111760</xdr:colOff>
      <xdr:row>29</xdr:row>
      <xdr:rowOff>168910</xdr:rowOff>
    </xdr:from>
    <xdr:ext cx="404495" cy="258445"/>
    <xdr:sp macro="" textlink="">
      <xdr:nvSpPr>
        <xdr:cNvPr id="83" name="n_1aveValue有形固定資産減価償却率"/>
        <xdr:cNvSpPr txBox="1"/>
      </xdr:nvSpPr>
      <xdr:spPr>
        <a:xfrm>
          <a:off x="3836035" y="5912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59690</xdr:rowOff>
    </xdr:from>
    <xdr:ext cx="404495" cy="259080"/>
    <xdr:sp macro="" textlink="">
      <xdr:nvSpPr>
        <xdr:cNvPr id="84" name="n_2aveValue有形固定資産減価償却率"/>
        <xdr:cNvSpPr txBox="1"/>
      </xdr:nvSpPr>
      <xdr:spPr>
        <a:xfrm>
          <a:off x="3086735" y="5631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169545</xdr:rowOff>
    </xdr:from>
    <xdr:ext cx="404495" cy="258445"/>
    <xdr:sp macro="" textlink="">
      <xdr:nvSpPr>
        <xdr:cNvPr id="85" name="n_1mainValue有形固定資産減価償却率"/>
        <xdr:cNvSpPr txBox="1"/>
      </xdr:nvSpPr>
      <xdr:spPr>
        <a:xfrm>
          <a:off x="3836035" y="5398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6" name="正方形/長方形 8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7" name="正方形/長方形 8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72</xdr:col>
      <xdr:colOff>33655</xdr:colOff>
      <xdr:row>22</xdr:row>
      <xdr:rowOff>64770</xdr:rowOff>
    </xdr:from>
    <xdr:to xmlns:xdr="http://schemas.openxmlformats.org/drawingml/2006/spreadsheetDrawing">
      <xdr:col>74</xdr:col>
      <xdr:colOff>137795</xdr:colOff>
      <xdr:row>24</xdr:row>
      <xdr:rowOff>30480</xdr:rowOff>
    </xdr:to>
    <xdr:sp macro="" textlink="">
      <xdr:nvSpPr>
        <xdr:cNvPr id="88" name="正方形/長方形 87"/>
        <xdr:cNvSpPr/>
      </xdr:nvSpPr>
      <xdr:spPr>
        <a:xfrm>
          <a:off x="14044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9" name="正方形/長方形 8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0" name="正方形/長方形 8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1" name="正方形/長方形 9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2" name="正方形/長方形 9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3" name="正方形/長方形 9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4" name="正方形/長方形 9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債務償還可能年数については、地方債残高等将来負担額に対して、基金等充当可能額が上回っていることから、値なしとなっている。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9" name="テキスト ボックス 9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0" name="直線コネクタ 9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1" name="直線コネクタ 100"/>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2" name="テキスト ボックス 101"/>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3" name="直線コネクタ 102"/>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4" name="テキスト ボックス 103"/>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5" name="直線コネクタ 104"/>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6" name="テキスト ボックス 105"/>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7" name="直線コネクタ 106"/>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08" name="テキスト ボックス 107"/>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9" name="直線コネクタ 108"/>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10" name="テキスト ボックス 109"/>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1" name="直線コネクタ 11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2" name="テキスト ボックス 111"/>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128270</xdr:rowOff>
    </xdr:from>
    <xdr:to xmlns:xdr="http://schemas.openxmlformats.org/drawingml/2006/spreadsheetDrawing">
      <xdr:col>76</xdr:col>
      <xdr:colOff>21590</xdr:colOff>
      <xdr:row>34</xdr:row>
      <xdr:rowOff>151130</xdr:rowOff>
    </xdr:to>
    <xdr:cxnSp macro="">
      <xdr:nvCxnSpPr>
        <xdr:cNvPr id="114" name="直線コネクタ 113"/>
        <xdr:cNvCxnSpPr/>
      </xdr:nvCxnSpPr>
      <xdr:spPr>
        <a:xfrm flipV="1">
          <a:off x="14793595" y="5528945"/>
          <a:ext cx="127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5"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6" name="直線コネクタ 115"/>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74930</xdr:rowOff>
    </xdr:from>
    <xdr:ext cx="404495" cy="258445"/>
    <xdr:sp macro="" textlink="">
      <xdr:nvSpPr>
        <xdr:cNvPr id="117" name="債務償還可能年数最大値テキスト"/>
        <xdr:cNvSpPr txBox="1"/>
      </xdr:nvSpPr>
      <xdr:spPr>
        <a:xfrm>
          <a:off x="14846300" y="5304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128270</xdr:rowOff>
    </xdr:from>
    <xdr:to xmlns:xdr="http://schemas.openxmlformats.org/drawingml/2006/spreadsheetDrawing">
      <xdr:col>76</xdr:col>
      <xdr:colOff>111125</xdr:colOff>
      <xdr:row>27</xdr:row>
      <xdr:rowOff>128270</xdr:rowOff>
    </xdr:to>
    <xdr:cxnSp macro="">
      <xdr:nvCxnSpPr>
        <xdr:cNvPr id="118" name="直線コネクタ 117"/>
        <xdr:cNvCxnSpPr/>
      </xdr:nvCxnSpPr>
      <xdr:spPr>
        <a:xfrm>
          <a:off x="14706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166370</xdr:rowOff>
    </xdr:from>
    <xdr:ext cx="339725" cy="258445"/>
    <xdr:sp macro="" textlink="">
      <xdr:nvSpPr>
        <xdr:cNvPr id="119" name="債務償還可能年数平均値テキスト"/>
        <xdr:cNvSpPr txBox="1"/>
      </xdr:nvSpPr>
      <xdr:spPr>
        <a:xfrm>
          <a:off x="14846300" y="6252845"/>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143510</xdr:rowOff>
    </xdr:from>
    <xdr:to xmlns:xdr="http://schemas.openxmlformats.org/drawingml/2006/spreadsheetDrawing">
      <xdr:col>76</xdr:col>
      <xdr:colOff>73025</xdr:colOff>
      <xdr:row>33</xdr:row>
      <xdr:rowOff>73660</xdr:rowOff>
    </xdr:to>
    <xdr:sp macro="" textlink="">
      <xdr:nvSpPr>
        <xdr:cNvPr id="120" name="フローチャート: 判断 119"/>
        <xdr:cNvSpPr/>
      </xdr:nvSpPr>
      <xdr:spPr>
        <a:xfrm>
          <a:off x="1474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1" name="テキスト ボックス 120"/>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2" name="テキスト ボックス 121"/>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3" name="テキスト ボックス 122"/>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4" name="テキスト ボックス 123"/>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5" name="テキスト ボックス 124"/>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28" name="テキスト ボックス 12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29" name="テキスト ボックス 12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0" name="テキスト ボックス 12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1" name="テキスト ボックス 13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143510</xdr:rowOff>
    </xdr:from>
    <xdr:to xmlns:xdr="http://schemas.openxmlformats.org/drawingml/2006/spreadsheetDrawing">
      <xdr:col>24</xdr:col>
      <xdr:colOff>62865</xdr:colOff>
      <xdr:row>41</xdr:row>
      <xdr:rowOff>76200</xdr:rowOff>
    </xdr:to>
    <xdr:cxnSp macro="">
      <xdr:nvCxnSpPr>
        <xdr:cNvPr id="56" name="直線コネクタ 55"/>
        <xdr:cNvCxnSpPr/>
      </xdr:nvCxnSpPr>
      <xdr:spPr>
        <a:xfrm flipV="1">
          <a:off x="4634865" y="5801360"/>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80010</xdr:rowOff>
    </xdr:from>
    <xdr:ext cx="405130" cy="259080"/>
    <xdr:sp macro="" textlink="">
      <xdr:nvSpPr>
        <xdr:cNvPr id="57" name="【道路】&#10;有形固定資産減価償却率最小値テキスト"/>
        <xdr:cNvSpPr txBox="1"/>
      </xdr:nvSpPr>
      <xdr:spPr>
        <a:xfrm>
          <a:off x="4673600" y="710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76200</xdr:rowOff>
    </xdr:from>
    <xdr:to xmlns:xdr="http://schemas.openxmlformats.org/drawingml/2006/spreadsheetDrawing">
      <xdr:col>24</xdr:col>
      <xdr:colOff>152400</xdr:colOff>
      <xdr:row>41</xdr:row>
      <xdr:rowOff>76200</xdr:rowOff>
    </xdr:to>
    <xdr:cxnSp macro="">
      <xdr:nvCxnSpPr>
        <xdr:cNvPr id="58" name="直線コネクタ 57"/>
        <xdr:cNvCxnSpPr/>
      </xdr:nvCxnSpPr>
      <xdr:spPr>
        <a:xfrm>
          <a:off x="4546600" y="710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89535</xdr:rowOff>
    </xdr:from>
    <xdr:ext cx="405130" cy="258445"/>
    <xdr:sp macro="" textlink="">
      <xdr:nvSpPr>
        <xdr:cNvPr id="59" name="【道路】&#10;有形固定資産減価償却率最大値テキスト"/>
        <xdr:cNvSpPr txBox="1"/>
      </xdr:nvSpPr>
      <xdr:spPr>
        <a:xfrm>
          <a:off x="4673600" y="5575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143510</xdr:rowOff>
    </xdr:from>
    <xdr:to xmlns:xdr="http://schemas.openxmlformats.org/drawingml/2006/spreadsheetDrawing">
      <xdr:col>24</xdr:col>
      <xdr:colOff>152400</xdr:colOff>
      <xdr:row>33</xdr:row>
      <xdr:rowOff>143510</xdr:rowOff>
    </xdr:to>
    <xdr:cxnSp macro="">
      <xdr:nvCxnSpPr>
        <xdr:cNvPr id="60" name="直線コネクタ 59"/>
        <xdr:cNvCxnSpPr/>
      </xdr:nvCxnSpPr>
      <xdr:spPr>
        <a:xfrm>
          <a:off x="4546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91440</xdr:rowOff>
    </xdr:from>
    <xdr:ext cx="405130" cy="259080"/>
    <xdr:sp macro="" textlink="">
      <xdr:nvSpPr>
        <xdr:cNvPr id="61" name="【道路】&#10;有形固定資産減価償却率平均値テキスト"/>
        <xdr:cNvSpPr txBox="1"/>
      </xdr:nvSpPr>
      <xdr:spPr>
        <a:xfrm>
          <a:off x="4673600" y="643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113030</xdr:rowOff>
    </xdr:from>
    <xdr:to xmlns:xdr="http://schemas.openxmlformats.org/drawingml/2006/spreadsheetDrawing">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156845</xdr:rowOff>
    </xdr:from>
    <xdr:to xmlns:xdr="http://schemas.openxmlformats.org/drawingml/2006/spreadsheetDrawing">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156845</xdr:rowOff>
    </xdr:from>
    <xdr:to xmlns:xdr="http://schemas.openxmlformats.org/drawingml/2006/spreadsheetDrawing">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170180</xdr:rowOff>
    </xdr:from>
    <xdr:to xmlns:xdr="http://schemas.openxmlformats.org/drawingml/2006/spreadsheetDrawing">
      <xdr:col>20</xdr:col>
      <xdr:colOff>38100</xdr:colOff>
      <xdr:row>39</xdr:row>
      <xdr:rowOff>100330</xdr:rowOff>
    </xdr:to>
    <xdr:sp macro="" textlink="">
      <xdr:nvSpPr>
        <xdr:cNvPr id="70" name="楕円 69"/>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103505</xdr:rowOff>
    </xdr:from>
    <xdr:ext cx="405130" cy="259080"/>
    <xdr:sp macro="" textlink="">
      <xdr:nvSpPr>
        <xdr:cNvPr id="71" name="n_1aveValue【道路】&#10;有形固定資産減価償却率"/>
        <xdr:cNvSpPr txBox="1"/>
      </xdr:nvSpPr>
      <xdr:spPr>
        <a:xfrm>
          <a:off x="3582035" y="627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103505</xdr:rowOff>
    </xdr:from>
    <xdr:ext cx="404495" cy="259080"/>
    <xdr:sp macro="" textlink="">
      <xdr:nvSpPr>
        <xdr:cNvPr id="72" name="n_2aveValue【道路】&#10;有形固定資産減価償却率"/>
        <xdr:cNvSpPr txBox="1"/>
      </xdr:nvSpPr>
      <xdr:spPr>
        <a:xfrm>
          <a:off x="2705735" y="6275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91440</xdr:rowOff>
    </xdr:from>
    <xdr:ext cx="405130" cy="259080"/>
    <xdr:sp macro="" textlink="">
      <xdr:nvSpPr>
        <xdr:cNvPr id="73" name="n_1mainValue【道路】&#10;有形固定資産減価償却率"/>
        <xdr:cNvSpPr txBox="1"/>
      </xdr:nvSpPr>
      <xdr:spPr>
        <a:xfrm>
          <a:off x="3582035" y="6777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5" name="テキスト ボックス 84"/>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87" name="テキスト ボックス 86"/>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89" name="テキスト ボックス 88"/>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91" name="テキスト ボックス 90"/>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93" name="テキスト ボックス 92"/>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95" name="テキスト ボックス 94"/>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167005</xdr:rowOff>
    </xdr:from>
    <xdr:to xmlns:xdr="http://schemas.openxmlformats.org/drawingml/2006/spreadsheetDrawing">
      <xdr:col>54</xdr:col>
      <xdr:colOff>189865</xdr:colOff>
      <xdr:row>41</xdr:row>
      <xdr:rowOff>134620</xdr:rowOff>
    </xdr:to>
    <xdr:cxnSp macro="">
      <xdr:nvCxnSpPr>
        <xdr:cNvPr id="97" name="直線コネクタ 96"/>
        <xdr:cNvCxnSpPr/>
      </xdr:nvCxnSpPr>
      <xdr:spPr>
        <a:xfrm flipV="1">
          <a:off x="10476865" y="582485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138430</xdr:rowOff>
    </xdr:from>
    <xdr:ext cx="469900" cy="259080"/>
    <xdr:sp macro="" textlink="">
      <xdr:nvSpPr>
        <xdr:cNvPr id="98" name="【道路】&#10;一人当たり延長最小値テキスト"/>
        <xdr:cNvSpPr txBox="1"/>
      </xdr:nvSpPr>
      <xdr:spPr>
        <a:xfrm>
          <a:off x="10515600" y="7167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134620</xdr:rowOff>
    </xdr:from>
    <xdr:to xmlns:xdr="http://schemas.openxmlformats.org/drawingml/2006/spreadsheetDrawing">
      <xdr:col>55</xdr:col>
      <xdr:colOff>88900</xdr:colOff>
      <xdr:row>41</xdr:row>
      <xdr:rowOff>134620</xdr:rowOff>
    </xdr:to>
    <xdr:cxnSp macro="">
      <xdr:nvCxnSpPr>
        <xdr:cNvPr id="99" name="直線コネクタ 98"/>
        <xdr:cNvCxnSpPr/>
      </xdr:nvCxnSpPr>
      <xdr:spPr>
        <a:xfrm>
          <a:off x="10388600" y="716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113665</xdr:rowOff>
    </xdr:from>
    <xdr:ext cx="598805" cy="258445"/>
    <xdr:sp macro="" textlink="">
      <xdr:nvSpPr>
        <xdr:cNvPr id="100" name="【道路】&#10;一人当たり延長最大値テキスト"/>
        <xdr:cNvSpPr txBox="1"/>
      </xdr:nvSpPr>
      <xdr:spPr>
        <a:xfrm>
          <a:off x="10515600" y="5600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167005</xdr:rowOff>
    </xdr:from>
    <xdr:to xmlns:xdr="http://schemas.openxmlformats.org/drawingml/2006/spreadsheetDrawing">
      <xdr:col>55</xdr:col>
      <xdr:colOff>88900</xdr:colOff>
      <xdr:row>33</xdr:row>
      <xdr:rowOff>167005</xdr:rowOff>
    </xdr:to>
    <xdr:cxnSp macro="">
      <xdr:nvCxnSpPr>
        <xdr:cNvPr id="101" name="直線コネクタ 100"/>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11430</xdr:rowOff>
    </xdr:from>
    <xdr:ext cx="534670" cy="259080"/>
    <xdr:sp macro="" textlink="">
      <xdr:nvSpPr>
        <xdr:cNvPr id="102" name="【道路】&#10;一人当たり延長平均値テキスト"/>
        <xdr:cNvSpPr txBox="1"/>
      </xdr:nvSpPr>
      <xdr:spPr>
        <a:xfrm>
          <a:off x="10515600" y="6697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33020</xdr:rowOff>
    </xdr:from>
    <xdr:to xmlns:xdr="http://schemas.openxmlformats.org/drawingml/2006/spreadsheetDrawing">
      <xdr:col>55</xdr:col>
      <xdr:colOff>50800</xdr:colOff>
      <xdr:row>39</xdr:row>
      <xdr:rowOff>134620</xdr:rowOff>
    </xdr:to>
    <xdr:sp macro="" textlink="">
      <xdr:nvSpPr>
        <xdr:cNvPr id="103" name="フローチャート: 判断 102"/>
        <xdr:cNvSpPr/>
      </xdr:nvSpPr>
      <xdr:spPr>
        <a:xfrm>
          <a:off x="104267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89535</xdr:rowOff>
    </xdr:from>
    <xdr:to xmlns:xdr="http://schemas.openxmlformats.org/drawingml/2006/spreadsheetDrawing">
      <xdr:col>50</xdr:col>
      <xdr:colOff>165100</xdr:colOff>
      <xdr:row>40</xdr:row>
      <xdr:rowOff>19685</xdr:rowOff>
    </xdr:to>
    <xdr:sp macro="" textlink="">
      <xdr:nvSpPr>
        <xdr:cNvPr id="104" name="フローチャート: 判断 103"/>
        <xdr:cNvSpPr/>
      </xdr:nvSpPr>
      <xdr:spPr>
        <a:xfrm>
          <a:off x="958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83820</xdr:rowOff>
    </xdr:from>
    <xdr:to xmlns:xdr="http://schemas.openxmlformats.org/drawingml/2006/spreadsheetDrawing">
      <xdr:col>46</xdr:col>
      <xdr:colOff>38100</xdr:colOff>
      <xdr:row>40</xdr:row>
      <xdr:rowOff>13970</xdr:rowOff>
    </xdr:to>
    <xdr:sp macro="" textlink="">
      <xdr:nvSpPr>
        <xdr:cNvPr id="105" name="フローチャート: 判断 104"/>
        <xdr:cNvSpPr/>
      </xdr:nvSpPr>
      <xdr:spPr>
        <a:xfrm>
          <a:off x="8699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7" name="テキスト ボックス 10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8" name="テキスト ボックス 10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09" name="テキスト ボックス 10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0" name="テキスト ボックス 10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53975</xdr:rowOff>
    </xdr:from>
    <xdr:to xmlns:xdr="http://schemas.openxmlformats.org/drawingml/2006/spreadsheetDrawing">
      <xdr:col>50</xdr:col>
      <xdr:colOff>165100</xdr:colOff>
      <xdr:row>40</xdr:row>
      <xdr:rowOff>155575</xdr:rowOff>
    </xdr:to>
    <xdr:sp macro="" textlink="">
      <xdr:nvSpPr>
        <xdr:cNvPr id="111" name="楕円 110"/>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38</xdr:row>
      <xdr:rowOff>36195</xdr:rowOff>
    </xdr:from>
    <xdr:ext cx="534670" cy="259080"/>
    <xdr:sp macro="" textlink="">
      <xdr:nvSpPr>
        <xdr:cNvPr id="112" name="n_1aveValue【道路】&#10;一人当たり延長"/>
        <xdr:cNvSpPr txBox="1"/>
      </xdr:nvSpPr>
      <xdr:spPr>
        <a:xfrm>
          <a:off x="9359265" y="655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30480</xdr:rowOff>
    </xdr:from>
    <xdr:ext cx="534035" cy="258445"/>
    <xdr:sp macro="" textlink="">
      <xdr:nvSpPr>
        <xdr:cNvPr id="113" name="n_2aveValue【道路】&#10;一人当たり延長"/>
        <xdr:cNvSpPr txBox="1"/>
      </xdr:nvSpPr>
      <xdr:spPr>
        <a:xfrm>
          <a:off x="8482965" y="654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146685</xdr:rowOff>
    </xdr:from>
    <xdr:ext cx="534670" cy="258445"/>
    <xdr:sp macro="" textlink="">
      <xdr:nvSpPr>
        <xdr:cNvPr id="114" name="n_1mainValue【道路】&#10;一人当たり延長"/>
        <xdr:cNvSpPr txBox="1"/>
      </xdr:nvSpPr>
      <xdr:spPr>
        <a:xfrm>
          <a:off x="9359265" y="7004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3" name="テキスト ボックス 122"/>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4" name="直線コネクタ 12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25" name="テキスト ボックス 124"/>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26" name="直線コネクタ 125"/>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8445"/>
    <xdr:sp macro="" textlink="">
      <xdr:nvSpPr>
        <xdr:cNvPr id="127" name="テキスト ボックス 126"/>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28" name="直線コネクタ 127"/>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8445"/>
    <xdr:sp macro="" textlink="">
      <xdr:nvSpPr>
        <xdr:cNvPr id="129" name="テキスト ボックス 128"/>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30" name="直線コネクタ 129"/>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8445"/>
    <xdr:sp macro="" textlink="">
      <xdr:nvSpPr>
        <xdr:cNvPr id="131" name="テキスト ボックス 130"/>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32" name="直線コネクタ 131"/>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8445"/>
    <xdr:sp macro="" textlink="">
      <xdr:nvSpPr>
        <xdr:cNvPr id="133" name="テキスト ボックス 132"/>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4" name="直線コネクタ 13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35" name="テキスト ボックス 134"/>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68580</xdr:rowOff>
    </xdr:from>
    <xdr:to xmlns:xdr="http://schemas.openxmlformats.org/drawingml/2006/spreadsheetDrawing">
      <xdr:col>24</xdr:col>
      <xdr:colOff>62865</xdr:colOff>
      <xdr:row>63</xdr:row>
      <xdr:rowOff>29845</xdr:rowOff>
    </xdr:to>
    <xdr:cxnSp macro="">
      <xdr:nvCxnSpPr>
        <xdr:cNvPr id="137" name="直線コネクタ 136"/>
        <xdr:cNvCxnSpPr/>
      </xdr:nvCxnSpPr>
      <xdr:spPr>
        <a:xfrm flipV="1">
          <a:off x="4634865" y="966978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33655</xdr:rowOff>
    </xdr:from>
    <xdr:ext cx="405130" cy="258445"/>
    <xdr:sp macro="" textlink="">
      <xdr:nvSpPr>
        <xdr:cNvPr id="138" name="【橋りょう・トンネル】&#10;有形固定資産減価償却率最小値テキスト"/>
        <xdr:cNvSpPr txBox="1"/>
      </xdr:nvSpPr>
      <xdr:spPr>
        <a:xfrm>
          <a:off x="4673600" y="10835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29845</xdr:rowOff>
    </xdr:from>
    <xdr:to xmlns:xdr="http://schemas.openxmlformats.org/drawingml/2006/spreadsheetDrawing">
      <xdr:col>24</xdr:col>
      <xdr:colOff>152400</xdr:colOff>
      <xdr:row>63</xdr:row>
      <xdr:rowOff>29845</xdr:rowOff>
    </xdr:to>
    <xdr:cxnSp macro="">
      <xdr:nvCxnSpPr>
        <xdr:cNvPr id="139" name="直線コネクタ 138"/>
        <xdr:cNvCxnSpPr/>
      </xdr:nvCxnSpPr>
      <xdr:spPr>
        <a:xfrm>
          <a:off x="4546600" y="1083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15240</xdr:rowOff>
    </xdr:from>
    <xdr:ext cx="405130" cy="259080"/>
    <xdr:sp macro="" textlink="">
      <xdr:nvSpPr>
        <xdr:cNvPr id="140" name="【橋りょう・トンネ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68580</xdr:rowOff>
    </xdr:from>
    <xdr:to xmlns:xdr="http://schemas.openxmlformats.org/drawingml/2006/spreadsheetDrawing">
      <xdr:col>24</xdr:col>
      <xdr:colOff>152400</xdr:colOff>
      <xdr:row>56</xdr:row>
      <xdr:rowOff>68580</xdr:rowOff>
    </xdr:to>
    <xdr:cxnSp macro="">
      <xdr:nvCxnSpPr>
        <xdr:cNvPr id="141" name="直線コネクタ 140"/>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34925</xdr:rowOff>
    </xdr:from>
    <xdr:ext cx="405130" cy="259080"/>
    <xdr:sp macro="" textlink="">
      <xdr:nvSpPr>
        <xdr:cNvPr id="142" name="【橋りょう・トンネル】&#10;有形固定資産減価償却率平均値テキスト"/>
        <xdr:cNvSpPr txBox="1"/>
      </xdr:nvSpPr>
      <xdr:spPr>
        <a:xfrm>
          <a:off x="4673600" y="9979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56515</xdr:rowOff>
    </xdr:from>
    <xdr:to xmlns:xdr="http://schemas.openxmlformats.org/drawingml/2006/spreadsheetDrawing">
      <xdr:col>24</xdr:col>
      <xdr:colOff>114300</xdr:colOff>
      <xdr:row>58</xdr:row>
      <xdr:rowOff>158115</xdr:rowOff>
    </xdr:to>
    <xdr:sp macro="" textlink="">
      <xdr:nvSpPr>
        <xdr:cNvPr id="143" name="フローチャート: 判断 142"/>
        <xdr:cNvSpPr/>
      </xdr:nvSpPr>
      <xdr:spPr>
        <a:xfrm>
          <a:off x="4584700" y="100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45085</xdr:rowOff>
    </xdr:from>
    <xdr:to xmlns:xdr="http://schemas.openxmlformats.org/drawingml/2006/spreadsheetDrawing">
      <xdr:col>20</xdr:col>
      <xdr:colOff>38100</xdr:colOff>
      <xdr:row>58</xdr:row>
      <xdr:rowOff>146685</xdr:rowOff>
    </xdr:to>
    <xdr:sp macro="" textlink="">
      <xdr:nvSpPr>
        <xdr:cNvPr id="144" name="フローチャート: 判断 143"/>
        <xdr:cNvSpPr/>
      </xdr:nvSpPr>
      <xdr:spPr>
        <a:xfrm>
          <a:off x="3746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88900</xdr:rowOff>
    </xdr:from>
    <xdr:to xmlns:xdr="http://schemas.openxmlformats.org/drawingml/2006/spreadsheetDrawing">
      <xdr:col>15</xdr:col>
      <xdr:colOff>101600</xdr:colOff>
      <xdr:row>59</xdr:row>
      <xdr:rowOff>19050</xdr:rowOff>
    </xdr:to>
    <xdr:sp macro="" textlink="">
      <xdr:nvSpPr>
        <xdr:cNvPr id="145" name="フローチャート: 判断 144"/>
        <xdr:cNvSpPr/>
      </xdr:nvSpPr>
      <xdr:spPr>
        <a:xfrm>
          <a:off x="2857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46" name="テキスト ボックス 14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47" name="テキスト ボックス 14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48" name="テキスト ボックス 14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49" name="テキスト ボックス 14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0" name="テキスト ボックス 14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33655</xdr:rowOff>
    </xdr:from>
    <xdr:to xmlns:xdr="http://schemas.openxmlformats.org/drawingml/2006/spreadsheetDrawing">
      <xdr:col>20</xdr:col>
      <xdr:colOff>38100</xdr:colOff>
      <xdr:row>63</xdr:row>
      <xdr:rowOff>135255</xdr:rowOff>
    </xdr:to>
    <xdr:sp macro="" textlink="">
      <xdr:nvSpPr>
        <xdr:cNvPr id="151" name="楕円 150"/>
        <xdr:cNvSpPr/>
      </xdr:nvSpPr>
      <xdr:spPr>
        <a:xfrm>
          <a:off x="3746500" y="108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56</xdr:row>
      <xdr:rowOff>163195</xdr:rowOff>
    </xdr:from>
    <xdr:ext cx="405130" cy="259080"/>
    <xdr:sp macro="" textlink="">
      <xdr:nvSpPr>
        <xdr:cNvPr id="152" name="n_1aveValue【橋りょう・トンネル】&#10;有形固定資産減価償却率"/>
        <xdr:cNvSpPr txBox="1"/>
      </xdr:nvSpPr>
      <xdr:spPr>
        <a:xfrm>
          <a:off x="3582035" y="9764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35560</xdr:rowOff>
    </xdr:from>
    <xdr:ext cx="404495" cy="259080"/>
    <xdr:sp macro="" textlink="">
      <xdr:nvSpPr>
        <xdr:cNvPr id="153" name="n_2aveValue【橋りょう・トンネル】&#10;有形固定資産減価償却率"/>
        <xdr:cNvSpPr txBox="1"/>
      </xdr:nvSpPr>
      <xdr:spPr>
        <a:xfrm>
          <a:off x="2705735" y="9808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126365</xdr:rowOff>
    </xdr:from>
    <xdr:ext cx="405130" cy="259080"/>
    <xdr:sp macro="" textlink="">
      <xdr:nvSpPr>
        <xdr:cNvPr id="154" name="n_1mainValue【橋りょう・トンネル】&#10;有形固定資産減価償却率"/>
        <xdr:cNvSpPr txBox="1"/>
      </xdr:nvSpPr>
      <xdr:spPr>
        <a:xfrm>
          <a:off x="3582035" y="10927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63" name="テキスト ボックス 16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4" name="直線コネクタ 16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65" name="直線コネクタ 16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66" name="テキスト ボックス 165"/>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67" name="直線コネクタ 16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168" name="テキスト ボックス 167"/>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69" name="直線コネクタ 16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170" name="テキスト ボックス 169"/>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1" name="直線コネクタ 17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172" name="テキスト ボックス 171"/>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73" name="直線コネクタ 17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174" name="テキスト ボックス 173"/>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176" name="テキスト ボックス 175"/>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2540</xdr:rowOff>
    </xdr:from>
    <xdr:to xmlns:xdr="http://schemas.openxmlformats.org/drawingml/2006/spreadsheetDrawing">
      <xdr:col>54</xdr:col>
      <xdr:colOff>189865</xdr:colOff>
      <xdr:row>64</xdr:row>
      <xdr:rowOff>69215</xdr:rowOff>
    </xdr:to>
    <xdr:cxnSp macro="">
      <xdr:nvCxnSpPr>
        <xdr:cNvPr id="178" name="直線コネクタ 177"/>
        <xdr:cNvCxnSpPr/>
      </xdr:nvCxnSpPr>
      <xdr:spPr>
        <a:xfrm flipV="1">
          <a:off x="10476865" y="943229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73025</xdr:rowOff>
    </xdr:from>
    <xdr:ext cx="534670" cy="259080"/>
    <xdr:sp macro="" textlink="">
      <xdr:nvSpPr>
        <xdr:cNvPr id="179" name="【橋りょう・トンネル】&#10;一人当たり有形固定資産（償却資産）額最小値テキスト"/>
        <xdr:cNvSpPr txBox="1"/>
      </xdr:nvSpPr>
      <xdr:spPr>
        <a:xfrm>
          <a:off x="10515600" y="1104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69215</xdr:rowOff>
    </xdr:from>
    <xdr:to xmlns:xdr="http://schemas.openxmlformats.org/drawingml/2006/spreadsheetDrawing">
      <xdr:col>55</xdr:col>
      <xdr:colOff>88900</xdr:colOff>
      <xdr:row>64</xdr:row>
      <xdr:rowOff>69215</xdr:rowOff>
    </xdr:to>
    <xdr:cxnSp macro="">
      <xdr:nvCxnSpPr>
        <xdr:cNvPr id="180" name="直線コネクタ 179"/>
        <xdr:cNvCxnSpPr/>
      </xdr:nvCxnSpPr>
      <xdr:spPr>
        <a:xfrm>
          <a:off x="10388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120650</xdr:rowOff>
    </xdr:from>
    <xdr:ext cx="690245" cy="258445"/>
    <xdr:sp macro="" textlink="">
      <xdr:nvSpPr>
        <xdr:cNvPr id="181" name="【橋りょう・トンネル】&#10;一人当たり有形固定資産（償却資産）額最大値テキスト"/>
        <xdr:cNvSpPr txBox="1"/>
      </xdr:nvSpPr>
      <xdr:spPr>
        <a:xfrm>
          <a:off x="10515600" y="92075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8,488,283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2540</xdr:rowOff>
    </xdr:from>
    <xdr:to xmlns:xdr="http://schemas.openxmlformats.org/drawingml/2006/spreadsheetDrawing">
      <xdr:col>55</xdr:col>
      <xdr:colOff>88900</xdr:colOff>
      <xdr:row>55</xdr:row>
      <xdr:rowOff>2540</xdr:rowOff>
    </xdr:to>
    <xdr:cxnSp macro="">
      <xdr:nvCxnSpPr>
        <xdr:cNvPr id="182" name="直線コネクタ 181"/>
        <xdr:cNvCxnSpPr/>
      </xdr:nvCxnSpPr>
      <xdr:spPr>
        <a:xfrm>
          <a:off x="10388600" y="943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118110</xdr:rowOff>
    </xdr:from>
    <xdr:ext cx="690245" cy="259080"/>
    <xdr:sp macro="" textlink="">
      <xdr:nvSpPr>
        <xdr:cNvPr id="183" name="【橋りょう・トンネル】&#10;一人当たり有形固定資産（償却資産）額平均値テキスト"/>
        <xdr:cNvSpPr txBox="1"/>
      </xdr:nvSpPr>
      <xdr:spPr>
        <a:xfrm>
          <a:off x="10515600" y="1074801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139700</xdr:rowOff>
    </xdr:from>
    <xdr:to xmlns:xdr="http://schemas.openxmlformats.org/drawingml/2006/spreadsheetDrawing">
      <xdr:col>55</xdr:col>
      <xdr:colOff>50800</xdr:colOff>
      <xdr:row>63</xdr:row>
      <xdr:rowOff>69850</xdr:rowOff>
    </xdr:to>
    <xdr:sp macro="" textlink="">
      <xdr:nvSpPr>
        <xdr:cNvPr id="184" name="フローチャート: 判断 183"/>
        <xdr:cNvSpPr/>
      </xdr:nvSpPr>
      <xdr:spPr>
        <a:xfrm>
          <a:off x="104267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148590</xdr:rowOff>
    </xdr:from>
    <xdr:to xmlns:xdr="http://schemas.openxmlformats.org/drawingml/2006/spreadsheetDrawing">
      <xdr:col>50</xdr:col>
      <xdr:colOff>165100</xdr:colOff>
      <xdr:row>63</xdr:row>
      <xdr:rowOff>78740</xdr:rowOff>
    </xdr:to>
    <xdr:sp macro="" textlink="">
      <xdr:nvSpPr>
        <xdr:cNvPr id="185" name="フローチャート: 判断 184"/>
        <xdr:cNvSpPr/>
      </xdr:nvSpPr>
      <xdr:spPr>
        <a:xfrm>
          <a:off x="9588500" y="1077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114935</xdr:rowOff>
    </xdr:from>
    <xdr:to xmlns:xdr="http://schemas.openxmlformats.org/drawingml/2006/spreadsheetDrawing">
      <xdr:col>46</xdr:col>
      <xdr:colOff>38100</xdr:colOff>
      <xdr:row>63</xdr:row>
      <xdr:rowOff>45085</xdr:rowOff>
    </xdr:to>
    <xdr:sp macro="" textlink="">
      <xdr:nvSpPr>
        <xdr:cNvPr id="186" name="フローチャート: 判断 185"/>
        <xdr:cNvSpPr/>
      </xdr:nvSpPr>
      <xdr:spPr>
        <a:xfrm>
          <a:off x="8699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87" name="テキスト ボックス 18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88" name="テキスト ボックス 18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89" name="テキスト ボックス 18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0" name="テキスト ボックス 18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1" name="テキスト ボックス 19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22860</xdr:rowOff>
    </xdr:from>
    <xdr:to xmlns:xdr="http://schemas.openxmlformats.org/drawingml/2006/spreadsheetDrawing">
      <xdr:col>50</xdr:col>
      <xdr:colOff>165100</xdr:colOff>
      <xdr:row>64</xdr:row>
      <xdr:rowOff>124460</xdr:rowOff>
    </xdr:to>
    <xdr:sp macro="" textlink="">
      <xdr:nvSpPr>
        <xdr:cNvPr id="192" name="楕円 191"/>
        <xdr:cNvSpPr/>
      </xdr:nvSpPr>
      <xdr:spPr>
        <a:xfrm>
          <a:off x="9588500" y="10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137795</xdr:colOff>
      <xdr:row>61</xdr:row>
      <xdr:rowOff>95250</xdr:rowOff>
    </xdr:from>
    <xdr:ext cx="690245" cy="259080"/>
    <xdr:sp macro="" textlink="">
      <xdr:nvSpPr>
        <xdr:cNvPr id="193" name="n_1aveValue【橋りょう・トンネル】&#10;一人当たり有形固定資産（償却資産）額"/>
        <xdr:cNvSpPr txBox="1"/>
      </xdr:nvSpPr>
      <xdr:spPr>
        <a:xfrm>
          <a:off x="9281795" y="105537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61595</xdr:rowOff>
    </xdr:from>
    <xdr:ext cx="689610" cy="259080"/>
    <xdr:sp macro="" textlink="">
      <xdr:nvSpPr>
        <xdr:cNvPr id="194" name="n_2aveValue【橋りょう・トンネル】&#10;一人当たり有形固定資産（償却資産）額"/>
        <xdr:cNvSpPr txBox="1"/>
      </xdr:nvSpPr>
      <xdr:spPr>
        <a:xfrm>
          <a:off x="8405495" y="1052004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115570</xdr:rowOff>
    </xdr:from>
    <xdr:ext cx="534670" cy="259080"/>
    <xdr:sp macro="" textlink="">
      <xdr:nvSpPr>
        <xdr:cNvPr id="195" name="n_1mainValue【橋りょう・トンネル】&#10;一人当たり有形固定資産（償却資産）額"/>
        <xdr:cNvSpPr txBox="1"/>
      </xdr:nvSpPr>
      <xdr:spPr>
        <a:xfrm>
          <a:off x="9359265" y="1108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04" name="テキスト ボックス 20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05" name="直線コネクタ 20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06" name="テキスト ボックス 205"/>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07" name="直線コネクタ 20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08" name="テキスト ボックス 207"/>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09" name="直線コネクタ 20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10" name="テキスト ボックス 20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11" name="直線コネクタ 21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12" name="テキスト ボックス 21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13" name="直線コネクタ 21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14" name="テキスト ボックス 213"/>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15" name="直線コネクタ 21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16" name="テキスト ボックス 215"/>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17" name="直線コネクタ 21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18" name="テキスト ボックス 217"/>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114300</xdr:rowOff>
    </xdr:from>
    <xdr:to xmlns:xdr="http://schemas.openxmlformats.org/drawingml/2006/spreadsheetDrawing">
      <xdr:col>24</xdr:col>
      <xdr:colOff>62865</xdr:colOff>
      <xdr:row>86</xdr:row>
      <xdr:rowOff>133350</xdr:rowOff>
    </xdr:to>
    <xdr:cxnSp macro="">
      <xdr:nvCxnSpPr>
        <xdr:cNvPr id="220" name="直線コネクタ 219"/>
        <xdr:cNvCxnSpPr/>
      </xdr:nvCxnSpPr>
      <xdr:spPr>
        <a:xfrm flipV="1">
          <a:off x="4634865" y="134874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137160</xdr:rowOff>
    </xdr:from>
    <xdr:ext cx="405130" cy="259080"/>
    <xdr:sp macro="" textlink="">
      <xdr:nvSpPr>
        <xdr:cNvPr id="221" name="【公営住宅】&#10;有形固定資産減価償却率最小値テキスト"/>
        <xdr:cNvSpPr txBox="1"/>
      </xdr:nvSpPr>
      <xdr:spPr>
        <a:xfrm>
          <a:off x="4673600" y="1488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133350</xdr:rowOff>
    </xdr:from>
    <xdr:to xmlns:xdr="http://schemas.openxmlformats.org/drawingml/2006/spreadsheetDrawing">
      <xdr:col>24</xdr:col>
      <xdr:colOff>152400</xdr:colOff>
      <xdr:row>86</xdr:row>
      <xdr:rowOff>133350</xdr:rowOff>
    </xdr:to>
    <xdr:cxnSp macro="">
      <xdr:nvCxnSpPr>
        <xdr:cNvPr id="222" name="直線コネクタ 221"/>
        <xdr:cNvCxnSpPr/>
      </xdr:nvCxnSpPr>
      <xdr:spPr>
        <a:xfrm>
          <a:off x="4546600" y="1487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60960</xdr:rowOff>
    </xdr:from>
    <xdr:ext cx="405130" cy="259080"/>
    <xdr:sp macro="" textlink="">
      <xdr:nvSpPr>
        <xdr:cNvPr id="223" name="【公営住宅】&#10;有形固定資産減価償却率最大値テキスト"/>
        <xdr:cNvSpPr txBox="1"/>
      </xdr:nvSpPr>
      <xdr:spPr>
        <a:xfrm>
          <a:off x="4673600" y="1326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114300</xdr:rowOff>
    </xdr:from>
    <xdr:to xmlns:xdr="http://schemas.openxmlformats.org/drawingml/2006/spreadsheetDrawing">
      <xdr:col>24</xdr:col>
      <xdr:colOff>152400</xdr:colOff>
      <xdr:row>78</xdr:row>
      <xdr:rowOff>114300</xdr:rowOff>
    </xdr:to>
    <xdr:cxnSp macro="">
      <xdr:nvCxnSpPr>
        <xdr:cNvPr id="224" name="直線コネクタ 223"/>
        <xdr:cNvCxnSpPr/>
      </xdr:nvCxnSpPr>
      <xdr:spPr>
        <a:xfrm>
          <a:off x="4546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29210</xdr:rowOff>
    </xdr:from>
    <xdr:ext cx="405130" cy="258445"/>
    <xdr:sp macro="" textlink="">
      <xdr:nvSpPr>
        <xdr:cNvPr id="225" name="【公営住宅】&#10;有形固定資産減価償却率平均値テキスト"/>
        <xdr:cNvSpPr txBox="1"/>
      </xdr:nvSpPr>
      <xdr:spPr>
        <a:xfrm>
          <a:off x="4673600" y="13916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50165</xdr:rowOff>
    </xdr:from>
    <xdr:to xmlns:xdr="http://schemas.openxmlformats.org/drawingml/2006/spreadsheetDrawing">
      <xdr:col>24</xdr:col>
      <xdr:colOff>114300</xdr:colOff>
      <xdr:row>81</xdr:row>
      <xdr:rowOff>151765</xdr:rowOff>
    </xdr:to>
    <xdr:sp macro="" textlink="">
      <xdr:nvSpPr>
        <xdr:cNvPr id="226" name="フローチャート: 判断 225"/>
        <xdr:cNvSpPr/>
      </xdr:nvSpPr>
      <xdr:spPr>
        <a:xfrm>
          <a:off x="45847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84455</xdr:rowOff>
    </xdr:from>
    <xdr:to xmlns:xdr="http://schemas.openxmlformats.org/drawingml/2006/spreadsheetDrawing">
      <xdr:col>20</xdr:col>
      <xdr:colOff>38100</xdr:colOff>
      <xdr:row>82</xdr:row>
      <xdr:rowOff>14605</xdr:rowOff>
    </xdr:to>
    <xdr:sp macro="" textlink="">
      <xdr:nvSpPr>
        <xdr:cNvPr id="227" name="フローチャート: 判断 226"/>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28" name="フローチャート: 判断 227"/>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29" name="テキスト ボックス 22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0" name="テキスト ボックス 22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114935</xdr:rowOff>
    </xdr:from>
    <xdr:to xmlns:xdr="http://schemas.openxmlformats.org/drawingml/2006/spreadsheetDrawing">
      <xdr:col>20</xdr:col>
      <xdr:colOff>38100</xdr:colOff>
      <xdr:row>79</xdr:row>
      <xdr:rowOff>45085</xdr:rowOff>
    </xdr:to>
    <xdr:sp macro="" textlink="">
      <xdr:nvSpPr>
        <xdr:cNvPr id="234" name="楕円 233"/>
        <xdr:cNvSpPr/>
      </xdr:nvSpPr>
      <xdr:spPr>
        <a:xfrm>
          <a:off x="3746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6350</xdr:rowOff>
    </xdr:from>
    <xdr:ext cx="405130" cy="258445"/>
    <xdr:sp macro="" textlink="">
      <xdr:nvSpPr>
        <xdr:cNvPr id="235" name="n_1aveValue【公営住宅】&#10;有形固定資産減価償却率"/>
        <xdr:cNvSpPr txBox="1"/>
      </xdr:nvSpPr>
      <xdr:spPr>
        <a:xfrm>
          <a:off x="3582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236"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61595</xdr:rowOff>
    </xdr:from>
    <xdr:ext cx="405130" cy="259080"/>
    <xdr:sp macro="" textlink="">
      <xdr:nvSpPr>
        <xdr:cNvPr id="237" name="n_1mainValue【公営住宅】&#10;有形固定資産減価償却率"/>
        <xdr:cNvSpPr txBox="1"/>
      </xdr:nvSpPr>
      <xdr:spPr>
        <a:xfrm>
          <a:off x="3582035" y="1326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46" name="テキスト ボックス 24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47" name="直線コネクタ 24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48" name="直線コネクタ 24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49" name="テキスト ボックス 24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50" name="直線コネクタ 24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51" name="テキスト ボックス 25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52" name="直線コネクタ 25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53" name="テキスト ボックス 25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54" name="直線コネクタ 25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55" name="テキスト ボックス 25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56" name="直線コネクタ 25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257" name="テキスト ボックス 256"/>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58" name="直線コネクタ 25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59" name="テキスト ボックス 25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146685</xdr:rowOff>
    </xdr:from>
    <xdr:to xmlns:xdr="http://schemas.openxmlformats.org/drawingml/2006/spreadsheetDrawing">
      <xdr:col>54</xdr:col>
      <xdr:colOff>189865</xdr:colOff>
      <xdr:row>86</xdr:row>
      <xdr:rowOff>44450</xdr:rowOff>
    </xdr:to>
    <xdr:cxnSp macro="">
      <xdr:nvCxnSpPr>
        <xdr:cNvPr id="261" name="直線コネクタ 260"/>
        <xdr:cNvCxnSpPr/>
      </xdr:nvCxnSpPr>
      <xdr:spPr>
        <a:xfrm flipV="1">
          <a:off x="10476865" y="13348335"/>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48260</xdr:rowOff>
    </xdr:from>
    <xdr:ext cx="469900" cy="259080"/>
    <xdr:sp macro="" textlink="">
      <xdr:nvSpPr>
        <xdr:cNvPr id="262" name="【公営住宅】&#10;一人当たり面積最小値テキスト"/>
        <xdr:cNvSpPr txBox="1"/>
      </xdr:nvSpPr>
      <xdr:spPr>
        <a:xfrm>
          <a:off x="10515600" y="1479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44450</xdr:rowOff>
    </xdr:from>
    <xdr:to xmlns:xdr="http://schemas.openxmlformats.org/drawingml/2006/spreadsheetDrawing">
      <xdr:col>55</xdr:col>
      <xdr:colOff>88900</xdr:colOff>
      <xdr:row>86</xdr:row>
      <xdr:rowOff>44450</xdr:rowOff>
    </xdr:to>
    <xdr:cxnSp macro="">
      <xdr:nvCxnSpPr>
        <xdr:cNvPr id="263" name="直線コネクタ 262"/>
        <xdr:cNvCxnSpPr/>
      </xdr:nvCxnSpPr>
      <xdr:spPr>
        <a:xfrm>
          <a:off x="10388600" y="1478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93345</xdr:rowOff>
    </xdr:from>
    <xdr:ext cx="534670" cy="259080"/>
    <xdr:sp macro="" textlink="">
      <xdr:nvSpPr>
        <xdr:cNvPr id="264" name="【公営住宅】&#10;一人当たり面積最大値テキスト"/>
        <xdr:cNvSpPr txBox="1"/>
      </xdr:nvSpPr>
      <xdr:spPr>
        <a:xfrm>
          <a:off x="10515600" y="1312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146685</xdr:rowOff>
    </xdr:from>
    <xdr:to xmlns:xdr="http://schemas.openxmlformats.org/drawingml/2006/spreadsheetDrawing">
      <xdr:col>55</xdr:col>
      <xdr:colOff>88900</xdr:colOff>
      <xdr:row>77</xdr:row>
      <xdr:rowOff>146685</xdr:rowOff>
    </xdr:to>
    <xdr:cxnSp macro="">
      <xdr:nvCxnSpPr>
        <xdr:cNvPr id="265" name="直線コネクタ 264"/>
        <xdr:cNvCxnSpPr/>
      </xdr:nvCxnSpPr>
      <xdr:spPr>
        <a:xfrm>
          <a:off x="10388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58420</xdr:rowOff>
    </xdr:from>
    <xdr:ext cx="469900" cy="259080"/>
    <xdr:sp macro="" textlink="">
      <xdr:nvSpPr>
        <xdr:cNvPr id="266" name="【公営住宅】&#10;一人当たり面積平均値テキスト"/>
        <xdr:cNvSpPr txBox="1"/>
      </xdr:nvSpPr>
      <xdr:spPr>
        <a:xfrm>
          <a:off x="10515600" y="14460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80010</xdr:rowOff>
    </xdr:from>
    <xdr:to xmlns:xdr="http://schemas.openxmlformats.org/drawingml/2006/spreadsheetDrawing">
      <xdr:col>55</xdr:col>
      <xdr:colOff>50800</xdr:colOff>
      <xdr:row>85</xdr:row>
      <xdr:rowOff>10160</xdr:rowOff>
    </xdr:to>
    <xdr:sp macro="" textlink="">
      <xdr:nvSpPr>
        <xdr:cNvPr id="267" name="フローチャート: 判断 266"/>
        <xdr:cNvSpPr/>
      </xdr:nvSpPr>
      <xdr:spPr>
        <a:xfrm>
          <a:off x="10426700" y="144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102870</xdr:rowOff>
    </xdr:from>
    <xdr:to xmlns:xdr="http://schemas.openxmlformats.org/drawingml/2006/spreadsheetDrawing">
      <xdr:col>50</xdr:col>
      <xdr:colOff>165100</xdr:colOff>
      <xdr:row>85</xdr:row>
      <xdr:rowOff>33020</xdr:rowOff>
    </xdr:to>
    <xdr:sp macro="" textlink="">
      <xdr:nvSpPr>
        <xdr:cNvPr id="268" name="フローチャート: 判断 267"/>
        <xdr:cNvSpPr/>
      </xdr:nvSpPr>
      <xdr:spPr>
        <a:xfrm>
          <a:off x="9588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95250</xdr:rowOff>
    </xdr:from>
    <xdr:to xmlns:xdr="http://schemas.openxmlformats.org/drawingml/2006/spreadsheetDrawing">
      <xdr:col>46</xdr:col>
      <xdr:colOff>38100</xdr:colOff>
      <xdr:row>85</xdr:row>
      <xdr:rowOff>25400</xdr:rowOff>
    </xdr:to>
    <xdr:sp macro="" textlink="">
      <xdr:nvSpPr>
        <xdr:cNvPr id="269" name="フローチャート: 判断 268"/>
        <xdr:cNvSpPr/>
      </xdr:nvSpPr>
      <xdr:spPr>
        <a:xfrm>
          <a:off x="8699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70" name="テキスト ボックス 26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71" name="テキスト ボックス 27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72" name="テキスト ボックス 27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73" name="テキスト ボックス 27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74" name="テキスト ボックス 27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63500</xdr:rowOff>
    </xdr:from>
    <xdr:to xmlns:xdr="http://schemas.openxmlformats.org/drawingml/2006/spreadsheetDrawing">
      <xdr:col>50</xdr:col>
      <xdr:colOff>165100</xdr:colOff>
      <xdr:row>84</xdr:row>
      <xdr:rowOff>165100</xdr:rowOff>
    </xdr:to>
    <xdr:sp macro="" textlink="">
      <xdr:nvSpPr>
        <xdr:cNvPr id="275" name="楕円 274"/>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85</xdr:row>
      <xdr:rowOff>24130</xdr:rowOff>
    </xdr:from>
    <xdr:ext cx="469900" cy="259080"/>
    <xdr:sp macro="" textlink="">
      <xdr:nvSpPr>
        <xdr:cNvPr id="276" name="n_1aveValue【公営住宅】&#10;一人当たり面積"/>
        <xdr:cNvSpPr txBox="1"/>
      </xdr:nvSpPr>
      <xdr:spPr>
        <a:xfrm>
          <a:off x="9391650" y="1459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41910</xdr:rowOff>
    </xdr:from>
    <xdr:ext cx="469265" cy="258445"/>
    <xdr:sp macro="" textlink="">
      <xdr:nvSpPr>
        <xdr:cNvPr id="277" name="n_2aveValue【公営住宅】&#10;一人当たり面積"/>
        <xdr:cNvSpPr txBox="1"/>
      </xdr:nvSpPr>
      <xdr:spPr>
        <a:xfrm>
          <a:off x="8515350" y="14272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10160</xdr:rowOff>
    </xdr:from>
    <xdr:ext cx="469900" cy="259080"/>
    <xdr:sp macro="" textlink="">
      <xdr:nvSpPr>
        <xdr:cNvPr id="278" name="n_1mainValue【公営住宅】&#10;一人当たり面積"/>
        <xdr:cNvSpPr txBox="1"/>
      </xdr:nvSpPr>
      <xdr:spPr>
        <a:xfrm>
          <a:off x="9391650" y="1424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03" name="テキスト ボックス 30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4" name="直線コネクタ 3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5" name="直線コネクタ 3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06" name="テキスト ボックス 305"/>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7" name="直線コネクタ 3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08" name="テキスト ボックス 3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09" name="直線コネクタ 3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10" name="テキスト ボックス 309"/>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1" name="直線コネクタ 3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2" name="テキスト ボックス 3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3" name="直線コネクタ 3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4" name="テキスト ボックス 3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5" name="直線コネクタ 3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16" name="テキスト ボックス 315"/>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7" name="直線コネクタ 3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18" name="テキスト ボックス 317"/>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42</xdr:row>
      <xdr:rowOff>87630</xdr:rowOff>
    </xdr:to>
    <xdr:cxnSp macro="">
      <xdr:nvCxnSpPr>
        <xdr:cNvPr id="320" name="直線コネクタ 319"/>
        <xdr:cNvCxnSpPr/>
      </xdr:nvCxnSpPr>
      <xdr:spPr>
        <a:xfrm flipV="1">
          <a:off x="16318865" y="566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91440</xdr:rowOff>
    </xdr:from>
    <xdr:ext cx="340360" cy="259080"/>
    <xdr:sp macro="" textlink="">
      <xdr:nvSpPr>
        <xdr:cNvPr id="321" name="【認定こども園・幼稚園・保育所】&#10;有形固定資産減価償却率最小値テキスト"/>
        <xdr:cNvSpPr txBox="1"/>
      </xdr:nvSpPr>
      <xdr:spPr>
        <a:xfrm>
          <a:off x="16357600" y="72923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87630</xdr:rowOff>
    </xdr:from>
    <xdr:to xmlns:xdr="http://schemas.openxmlformats.org/drawingml/2006/spreadsheetDrawing">
      <xdr:col>86</xdr:col>
      <xdr:colOff>25400</xdr:colOff>
      <xdr:row>42</xdr:row>
      <xdr:rowOff>87630</xdr:rowOff>
    </xdr:to>
    <xdr:cxnSp macro="">
      <xdr:nvCxnSpPr>
        <xdr:cNvPr id="322" name="直線コネクタ 321"/>
        <xdr:cNvCxnSpPr/>
      </xdr:nvCxnSpPr>
      <xdr:spPr>
        <a:xfrm>
          <a:off x="16230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8445"/>
    <xdr:sp macro="" textlink="">
      <xdr:nvSpPr>
        <xdr:cNvPr id="323"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24" name="直線コネクタ 32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81915</xdr:rowOff>
    </xdr:from>
    <xdr:ext cx="405130" cy="259080"/>
    <xdr:sp macro="" textlink="">
      <xdr:nvSpPr>
        <xdr:cNvPr id="325" name="【認定こども園・幼稚園・保育所】&#10;有形固定資産減価償却率平均値テキスト"/>
        <xdr:cNvSpPr txBox="1"/>
      </xdr:nvSpPr>
      <xdr:spPr>
        <a:xfrm>
          <a:off x="16357600" y="642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103505</xdr:rowOff>
    </xdr:from>
    <xdr:to xmlns:xdr="http://schemas.openxmlformats.org/drawingml/2006/spreadsheetDrawing">
      <xdr:col>85</xdr:col>
      <xdr:colOff>177800</xdr:colOff>
      <xdr:row>38</xdr:row>
      <xdr:rowOff>33655</xdr:rowOff>
    </xdr:to>
    <xdr:sp macro="" textlink="">
      <xdr:nvSpPr>
        <xdr:cNvPr id="326" name="フローチャート: 判断 325"/>
        <xdr:cNvSpPr/>
      </xdr:nvSpPr>
      <xdr:spPr>
        <a:xfrm>
          <a:off x="16268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157480</xdr:rowOff>
    </xdr:from>
    <xdr:to xmlns:xdr="http://schemas.openxmlformats.org/drawingml/2006/spreadsheetDrawing">
      <xdr:col>81</xdr:col>
      <xdr:colOff>101600</xdr:colOff>
      <xdr:row>37</xdr:row>
      <xdr:rowOff>87630</xdr:rowOff>
    </xdr:to>
    <xdr:sp macro="" textlink="">
      <xdr:nvSpPr>
        <xdr:cNvPr id="327" name="フローチャート: 判断 326"/>
        <xdr:cNvSpPr/>
      </xdr:nvSpPr>
      <xdr:spPr>
        <a:xfrm>
          <a:off x="1543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15875</xdr:rowOff>
    </xdr:from>
    <xdr:to xmlns:xdr="http://schemas.openxmlformats.org/drawingml/2006/spreadsheetDrawing">
      <xdr:col>76</xdr:col>
      <xdr:colOff>165100</xdr:colOff>
      <xdr:row>37</xdr:row>
      <xdr:rowOff>117475</xdr:rowOff>
    </xdr:to>
    <xdr:sp macro="" textlink="">
      <xdr:nvSpPr>
        <xdr:cNvPr id="328" name="フローチャート: 判断 327"/>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9" name="テキスト ボックス 3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0" name="テキスト ボックス 3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1" name="テキスト ボックス 3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2" name="テキスト ボックス 3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3" name="テキスト ボックス 3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84455</xdr:rowOff>
    </xdr:from>
    <xdr:to xmlns:xdr="http://schemas.openxmlformats.org/drawingml/2006/spreadsheetDrawing">
      <xdr:col>81</xdr:col>
      <xdr:colOff>101600</xdr:colOff>
      <xdr:row>35</xdr:row>
      <xdr:rowOff>14605</xdr:rowOff>
    </xdr:to>
    <xdr:sp macro="" textlink="">
      <xdr:nvSpPr>
        <xdr:cNvPr id="334" name="楕円 333"/>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37</xdr:row>
      <xdr:rowOff>78740</xdr:rowOff>
    </xdr:from>
    <xdr:ext cx="405130" cy="259080"/>
    <xdr:sp macro="" textlink="">
      <xdr:nvSpPr>
        <xdr:cNvPr id="335" name="n_1aveValue【認定こども園・幼稚園・保育所】&#10;有形固定資産減価償却率"/>
        <xdr:cNvSpPr txBox="1"/>
      </xdr:nvSpPr>
      <xdr:spPr>
        <a:xfrm>
          <a:off x="15266035" y="642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133985</xdr:rowOff>
    </xdr:from>
    <xdr:ext cx="404495" cy="258445"/>
    <xdr:sp macro="" textlink="">
      <xdr:nvSpPr>
        <xdr:cNvPr id="336" name="n_2aveValue【認定こども園・幼稚園・保育所】&#10;有形固定資産減価償却率"/>
        <xdr:cNvSpPr txBox="1"/>
      </xdr:nvSpPr>
      <xdr:spPr>
        <a:xfrm>
          <a:off x="14389735" y="6134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31115</xdr:rowOff>
    </xdr:from>
    <xdr:ext cx="405130" cy="258445"/>
    <xdr:sp macro="" textlink="">
      <xdr:nvSpPr>
        <xdr:cNvPr id="337" name="n_1mainValue【認定こども園・幼稚園・保育所】&#10;有形固定資産減価償却率"/>
        <xdr:cNvSpPr txBox="1"/>
      </xdr:nvSpPr>
      <xdr:spPr>
        <a:xfrm>
          <a:off x="15266035" y="5688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46" name="テキスト ボックス 34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7" name="直線コネクタ 34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48" name="直線コネクタ 34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349" name="テキスト ボックス 348"/>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50" name="直線コネクタ 34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351" name="テキスト ボックス 350"/>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52" name="直線コネクタ 35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353" name="テキスト ボックス 352"/>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54" name="直線コネクタ 35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355" name="テキスト ボックス 354"/>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56" name="直線コネクタ 35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357" name="テキスト ボックス 356"/>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58" name="直線コネクタ 35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359" name="テキスト ボックス 358"/>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60" name="直線コネクタ 35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61" name="テキスト ボックス 36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9525</xdr:rowOff>
    </xdr:from>
    <xdr:to xmlns:xdr="http://schemas.openxmlformats.org/drawingml/2006/spreadsheetDrawing">
      <xdr:col>116</xdr:col>
      <xdr:colOff>62865</xdr:colOff>
      <xdr:row>42</xdr:row>
      <xdr:rowOff>36830</xdr:rowOff>
    </xdr:to>
    <xdr:cxnSp macro="">
      <xdr:nvCxnSpPr>
        <xdr:cNvPr id="363" name="直線コネクタ 362"/>
        <xdr:cNvCxnSpPr/>
      </xdr:nvCxnSpPr>
      <xdr:spPr>
        <a:xfrm flipV="1">
          <a:off x="22160865" y="583882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469900" cy="258445"/>
    <xdr:sp macro="" textlink="">
      <xdr:nvSpPr>
        <xdr:cNvPr id="364" name="【認定こども園・幼稚園・保育所】&#10;一人当たり面積最小値テキスト"/>
        <xdr:cNvSpPr txBox="1"/>
      </xdr:nvSpPr>
      <xdr:spPr>
        <a:xfrm>
          <a:off x="22199600" y="724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365" name="直線コネクタ 364"/>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127635</xdr:rowOff>
    </xdr:from>
    <xdr:ext cx="469900" cy="259080"/>
    <xdr:sp macro="" textlink="">
      <xdr:nvSpPr>
        <xdr:cNvPr id="366" name="【認定こども園・幼稚園・保育所】&#10;一人当たり面積最大値テキスト"/>
        <xdr:cNvSpPr txBox="1"/>
      </xdr:nvSpPr>
      <xdr:spPr>
        <a:xfrm>
          <a:off x="22199600" y="56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9525</xdr:rowOff>
    </xdr:from>
    <xdr:to xmlns:xdr="http://schemas.openxmlformats.org/drawingml/2006/spreadsheetDrawing">
      <xdr:col>116</xdr:col>
      <xdr:colOff>152400</xdr:colOff>
      <xdr:row>34</xdr:row>
      <xdr:rowOff>9525</xdr:rowOff>
    </xdr:to>
    <xdr:cxnSp macro="">
      <xdr:nvCxnSpPr>
        <xdr:cNvPr id="367" name="直線コネクタ 366"/>
        <xdr:cNvCxnSpPr/>
      </xdr:nvCxnSpPr>
      <xdr:spPr>
        <a:xfrm>
          <a:off x="22072600" y="58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49530</xdr:rowOff>
    </xdr:from>
    <xdr:ext cx="469900" cy="259080"/>
    <xdr:sp macro="" textlink="">
      <xdr:nvSpPr>
        <xdr:cNvPr id="368" name="【認定こども園・幼稚園・保育所】&#10;一人当たり面積平均値テキスト"/>
        <xdr:cNvSpPr txBox="1"/>
      </xdr:nvSpPr>
      <xdr:spPr>
        <a:xfrm>
          <a:off x="22199600" y="656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71120</xdr:rowOff>
    </xdr:from>
    <xdr:to xmlns:xdr="http://schemas.openxmlformats.org/drawingml/2006/spreadsheetDrawing">
      <xdr:col>116</xdr:col>
      <xdr:colOff>114300</xdr:colOff>
      <xdr:row>39</xdr:row>
      <xdr:rowOff>1270</xdr:rowOff>
    </xdr:to>
    <xdr:sp macro="" textlink="">
      <xdr:nvSpPr>
        <xdr:cNvPr id="369" name="フローチャート: 判断 368"/>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4445</xdr:rowOff>
    </xdr:from>
    <xdr:to xmlns:xdr="http://schemas.openxmlformats.org/drawingml/2006/spreadsheetDrawing">
      <xdr:col>112</xdr:col>
      <xdr:colOff>38100</xdr:colOff>
      <xdr:row>39</xdr:row>
      <xdr:rowOff>106045</xdr:rowOff>
    </xdr:to>
    <xdr:sp macro="" textlink="">
      <xdr:nvSpPr>
        <xdr:cNvPr id="370" name="フローチャート: 判断 369"/>
        <xdr:cNvSpPr/>
      </xdr:nvSpPr>
      <xdr:spPr>
        <a:xfrm>
          <a:off x="21272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156210</xdr:rowOff>
    </xdr:from>
    <xdr:to xmlns:xdr="http://schemas.openxmlformats.org/drawingml/2006/spreadsheetDrawing">
      <xdr:col>107</xdr:col>
      <xdr:colOff>101600</xdr:colOff>
      <xdr:row>39</xdr:row>
      <xdr:rowOff>86360</xdr:rowOff>
    </xdr:to>
    <xdr:sp macro="" textlink="">
      <xdr:nvSpPr>
        <xdr:cNvPr id="371" name="フローチャート: 判断 370"/>
        <xdr:cNvSpPr/>
      </xdr:nvSpPr>
      <xdr:spPr>
        <a:xfrm>
          <a:off x="20383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72" name="テキスト ボックス 37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3" name="テキスト ボックス 37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4" name="テキスト ボックス 37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5" name="テキスト ボックス 37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6" name="テキスト ボックス 37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10795</xdr:rowOff>
    </xdr:from>
    <xdr:to xmlns:xdr="http://schemas.openxmlformats.org/drawingml/2006/spreadsheetDrawing">
      <xdr:col>112</xdr:col>
      <xdr:colOff>38100</xdr:colOff>
      <xdr:row>40</xdr:row>
      <xdr:rowOff>112395</xdr:rowOff>
    </xdr:to>
    <xdr:sp macro="" textlink="">
      <xdr:nvSpPr>
        <xdr:cNvPr id="377" name="楕円 376"/>
        <xdr:cNvSpPr/>
      </xdr:nvSpPr>
      <xdr:spPr>
        <a:xfrm>
          <a:off x="21272500" y="68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37</xdr:row>
      <xdr:rowOff>122555</xdr:rowOff>
    </xdr:from>
    <xdr:ext cx="469900" cy="258445"/>
    <xdr:sp macro="" textlink="">
      <xdr:nvSpPr>
        <xdr:cNvPr id="378" name="n_1aveValue【認定こども園・幼稚園・保育所】&#10;一人当たり面積"/>
        <xdr:cNvSpPr txBox="1"/>
      </xdr:nvSpPr>
      <xdr:spPr>
        <a:xfrm>
          <a:off x="21075650" y="6466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102870</xdr:rowOff>
    </xdr:from>
    <xdr:ext cx="469265" cy="259080"/>
    <xdr:sp macro="" textlink="">
      <xdr:nvSpPr>
        <xdr:cNvPr id="379" name="n_2aveValue【認定こども園・幼稚園・保育所】&#10;一人当たり面積"/>
        <xdr:cNvSpPr txBox="1"/>
      </xdr:nvSpPr>
      <xdr:spPr>
        <a:xfrm>
          <a:off x="20199350" y="6446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103505</xdr:rowOff>
    </xdr:from>
    <xdr:ext cx="469900" cy="259080"/>
    <xdr:sp macro="" textlink="">
      <xdr:nvSpPr>
        <xdr:cNvPr id="380" name="n_1mainValue【認定こども園・幼稚園・保育所】&#10;一人当たり面積"/>
        <xdr:cNvSpPr txBox="1"/>
      </xdr:nvSpPr>
      <xdr:spPr>
        <a:xfrm>
          <a:off x="21075650" y="696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89" name="テキスト ボックス 38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90" name="直線コネクタ 38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391" name="テキスト ボックス 390"/>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92" name="直線コネクタ 39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393" name="テキスト ボックス 39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94" name="直線コネクタ 39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95" name="テキスト ボックス 39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96" name="直線コネクタ 39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397" name="テキスト ボックス 39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98" name="直線コネクタ 39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399" name="テキスト ボックス 39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00" name="直線コネクタ 39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01" name="テキスト ボックス 400"/>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02" name="直線コネクタ 40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03" name="テキスト ボックス 402"/>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41910</xdr:rowOff>
    </xdr:from>
    <xdr:to xmlns:xdr="http://schemas.openxmlformats.org/drawingml/2006/spreadsheetDrawing">
      <xdr:col>85</xdr:col>
      <xdr:colOff>126365</xdr:colOff>
      <xdr:row>64</xdr:row>
      <xdr:rowOff>127635</xdr:rowOff>
    </xdr:to>
    <xdr:cxnSp macro="">
      <xdr:nvCxnSpPr>
        <xdr:cNvPr id="405" name="直線コネクタ 404"/>
        <xdr:cNvCxnSpPr/>
      </xdr:nvCxnSpPr>
      <xdr:spPr>
        <a:xfrm flipV="1">
          <a:off x="16318865" y="964311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132080</xdr:rowOff>
    </xdr:from>
    <xdr:ext cx="405130" cy="258445"/>
    <xdr:sp macro="" textlink="">
      <xdr:nvSpPr>
        <xdr:cNvPr id="406" name="【学校施設】&#10;有形固定資産減価償却率最小値テキスト"/>
        <xdr:cNvSpPr txBox="1"/>
      </xdr:nvSpPr>
      <xdr:spPr>
        <a:xfrm>
          <a:off x="16357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127635</xdr:rowOff>
    </xdr:from>
    <xdr:to xmlns:xdr="http://schemas.openxmlformats.org/drawingml/2006/spreadsheetDrawing">
      <xdr:col>86</xdr:col>
      <xdr:colOff>25400</xdr:colOff>
      <xdr:row>64</xdr:row>
      <xdr:rowOff>127635</xdr:rowOff>
    </xdr:to>
    <xdr:cxnSp macro="">
      <xdr:nvCxnSpPr>
        <xdr:cNvPr id="407" name="直線コネクタ 406"/>
        <xdr:cNvCxnSpPr/>
      </xdr:nvCxnSpPr>
      <xdr:spPr>
        <a:xfrm>
          <a:off x="16230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160020</xdr:rowOff>
    </xdr:from>
    <xdr:ext cx="405130" cy="259080"/>
    <xdr:sp macro="" textlink="">
      <xdr:nvSpPr>
        <xdr:cNvPr id="408" name="【学校施設】&#10;有形固定資産減価償却率最大値テキスト"/>
        <xdr:cNvSpPr txBox="1"/>
      </xdr:nvSpPr>
      <xdr:spPr>
        <a:xfrm>
          <a:off x="16357600" y="941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41910</xdr:rowOff>
    </xdr:from>
    <xdr:to xmlns:xdr="http://schemas.openxmlformats.org/drawingml/2006/spreadsheetDrawing">
      <xdr:col>86</xdr:col>
      <xdr:colOff>25400</xdr:colOff>
      <xdr:row>56</xdr:row>
      <xdr:rowOff>41910</xdr:rowOff>
    </xdr:to>
    <xdr:cxnSp macro="">
      <xdr:nvCxnSpPr>
        <xdr:cNvPr id="409" name="直線コネクタ 408"/>
        <xdr:cNvCxnSpPr/>
      </xdr:nvCxnSpPr>
      <xdr:spPr>
        <a:xfrm>
          <a:off x="16230600" y="964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3810</xdr:rowOff>
    </xdr:from>
    <xdr:ext cx="405130" cy="259080"/>
    <xdr:sp macro="" textlink="">
      <xdr:nvSpPr>
        <xdr:cNvPr id="410" name="【学校施設】&#10;有形固定資産減価償却率平均値テキスト"/>
        <xdr:cNvSpPr txBox="1"/>
      </xdr:nvSpPr>
      <xdr:spPr>
        <a:xfrm>
          <a:off x="16357600" y="1029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25400</xdr:rowOff>
    </xdr:from>
    <xdr:to xmlns:xdr="http://schemas.openxmlformats.org/drawingml/2006/spreadsheetDrawing">
      <xdr:col>85</xdr:col>
      <xdr:colOff>177800</xdr:colOff>
      <xdr:row>60</xdr:row>
      <xdr:rowOff>127000</xdr:rowOff>
    </xdr:to>
    <xdr:sp macro="" textlink="">
      <xdr:nvSpPr>
        <xdr:cNvPr id="411" name="フローチャート: 判断 41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412" name="フローチャート: 判断 41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105410</xdr:rowOff>
    </xdr:from>
    <xdr:to xmlns:xdr="http://schemas.openxmlformats.org/drawingml/2006/spreadsheetDrawing">
      <xdr:col>76</xdr:col>
      <xdr:colOff>165100</xdr:colOff>
      <xdr:row>60</xdr:row>
      <xdr:rowOff>35560</xdr:rowOff>
    </xdr:to>
    <xdr:sp macro="" textlink="">
      <xdr:nvSpPr>
        <xdr:cNvPr id="413" name="フローチャート: 判断 412"/>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14" name="テキスト ボックス 41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15" name="テキスト ボックス 41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16" name="テキスト ボックス 41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17" name="テキスト ボックス 41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18" name="テキスト ボックス 41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19" name="楕円 418"/>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88265</xdr:rowOff>
    </xdr:from>
    <xdr:ext cx="405130" cy="258445"/>
    <xdr:sp macro="" textlink="">
      <xdr:nvSpPr>
        <xdr:cNvPr id="420" name="n_1aveValue【学校施設】&#10;有形固定資産減価償却率"/>
        <xdr:cNvSpPr txBox="1"/>
      </xdr:nvSpPr>
      <xdr:spPr>
        <a:xfrm>
          <a:off x="15266035" y="10032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52070</xdr:rowOff>
    </xdr:from>
    <xdr:ext cx="404495" cy="258445"/>
    <xdr:sp macro="" textlink="">
      <xdr:nvSpPr>
        <xdr:cNvPr id="421" name="n_2aveValue【学校施設】&#10;有形固定資産減価償却率"/>
        <xdr:cNvSpPr txBox="1"/>
      </xdr:nvSpPr>
      <xdr:spPr>
        <a:xfrm>
          <a:off x="14389735" y="9996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63500</xdr:rowOff>
    </xdr:from>
    <xdr:ext cx="405130" cy="258445"/>
    <xdr:sp macro="" textlink="">
      <xdr:nvSpPr>
        <xdr:cNvPr id="422" name="n_1mainValue【学校施設】&#10;有形固定資産減価償却率"/>
        <xdr:cNvSpPr txBox="1"/>
      </xdr:nvSpPr>
      <xdr:spPr>
        <a:xfrm>
          <a:off x="15266035" y="10521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31" name="テキスト ボックス 43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32" name="直線コネクタ 43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65</xdr:row>
      <xdr:rowOff>0</xdr:rowOff>
    </xdr:from>
    <xdr:to xmlns:xdr="http://schemas.openxmlformats.org/drawingml/2006/spreadsheetDrawing">
      <xdr:col>120</xdr:col>
      <xdr:colOff>114300</xdr:colOff>
      <xdr:row>65</xdr:row>
      <xdr:rowOff>0</xdr:rowOff>
    </xdr:to>
    <xdr:cxnSp macro="">
      <xdr:nvCxnSpPr>
        <xdr:cNvPr id="433" name="直線コネクタ 432"/>
        <xdr:cNvCxnSpPr/>
      </xdr:nvCxnSpPr>
      <xdr:spPr>
        <a:xfrm>
          <a:off x="18288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64</xdr:row>
      <xdr:rowOff>29210</xdr:rowOff>
    </xdr:from>
    <xdr:ext cx="466725" cy="258445"/>
    <xdr:sp macro="" textlink="">
      <xdr:nvSpPr>
        <xdr:cNvPr id="434" name="テキスト ボックス 433"/>
        <xdr:cNvSpPr txBox="1"/>
      </xdr:nvSpPr>
      <xdr:spPr>
        <a:xfrm>
          <a:off x="17820640" y="11002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435" name="直線コネクタ 434"/>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6725" cy="258445"/>
    <xdr:sp macro="" textlink="">
      <xdr:nvSpPr>
        <xdr:cNvPr id="436" name="テキスト ボックス 435"/>
        <xdr:cNvSpPr txBox="1"/>
      </xdr:nvSpPr>
      <xdr:spPr>
        <a:xfrm>
          <a:off x="17820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114300</xdr:rowOff>
    </xdr:from>
    <xdr:to xmlns:xdr="http://schemas.openxmlformats.org/drawingml/2006/spreadsheetDrawing">
      <xdr:col>120</xdr:col>
      <xdr:colOff>114300</xdr:colOff>
      <xdr:row>61</xdr:row>
      <xdr:rowOff>114300</xdr:rowOff>
    </xdr:to>
    <xdr:cxnSp macro="">
      <xdr:nvCxnSpPr>
        <xdr:cNvPr id="437" name="直線コネクタ 436"/>
        <xdr:cNvCxnSpPr/>
      </xdr:nvCxnSpPr>
      <xdr:spPr>
        <a:xfrm>
          <a:off x="18288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143510</xdr:rowOff>
    </xdr:from>
    <xdr:ext cx="466725" cy="258445"/>
    <xdr:sp macro="" textlink="">
      <xdr:nvSpPr>
        <xdr:cNvPr id="438" name="テキスト ボックス 437"/>
        <xdr:cNvSpPr txBox="1"/>
      </xdr:nvSpPr>
      <xdr:spPr>
        <a:xfrm>
          <a:off x="17820640" y="10430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39" name="直線コネクタ 4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40" name="テキスト ボックス 439"/>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57150</xdr:rowOff>
    </xdr:from>
    <xdr:to xmlns:xdr="http://schemas.openxmlformats.org/drawingml/2006/spreadsheetDrawing">
      <xdr:col>120</xdr:col>
      <xdr:colOff>114300</xdr:colOff>
      <xdr:row>58</xdr:row>
      <xdr:rowOff>57150</xdr:rowOff>
    </xdr:to>
    <xdr:cxnSp macro="">
      <xdr:nvCxnSpPr>
        <xdr:cNvPr id="441" name="直線コネクタ 440"/>
        <xdr:cNvCxnSpPr/>
      </xdr:nvCxnSpPr>
      <xdr:spPr>
        <a:xfrm>
          <a:off x="18288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86360</xdr:rowOff>
    </xdr:from>
    <xdr:ext cx="531495" cy="258445"/>
    <xdr:sp macro="" textlink="">
      <xdr:nvSpPr>
        <xdr:cNvPr id="442" name="テキスト ボックス 441"/>
        <xdr:cNvSpPr txBox="1"/>
      </xdr:nvSpPr>
      <xdr:spPr>
        <a:xfrm>
          <a:off x="17756505" y="9859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443" name="直線コネクタ 442"/>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143510</xdr:rowOff>
    </xdr:from>
    <xdr:ext cx="531495" cy="258445"/>
    <xdr:sp macro="" textlink="">
      <xdr:nvSpPr>
        <xdr:cNvPr id="444" name="テキスト ボックス 443"/>
        <xdr:cNvSpPr txBox="1"/>
      </xdr:nvSpPr>
      <xdr:spPr>
        <a:xfrm>
          <a:off x="17756505" y="957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0</xdr:rowOff>
    </xdr:from>
    <xdr:to xmlns:xdr="http://schemas.openxmlformats.org/drawingml/2006/spreadsheetDrawing">
      <xdr:col>120</xdr:col>
      <xdr:colOff>114300</xdr:colOff>
      <xdr:row>55</xdr:row>
      <xdr:rowOff>0</xdr:rowOff>
    </xdr:to>
    <xdr:cxnSp macro="">
      <xdr:nvCxnSpPr>
        <xdr:cNvPr id="445" name="直線コネクタ 444"/>
        <xdr:cNvCxnSpPr/>
      </xdr:nvCxnSpPr>
      <xdr:spPr>
        <a:xfrm>
          <a:off x="18288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29210</xdr:rowOff>
    </xdr:from>
    <xdr:ext cx="531495" cy="258445"/>
    <xdr:sp macro="" textlink="">
      <xdr:nvSpPr>
        <xdr:cNvPr id="446" name="テキスト ボックス 445"/>
        <xdr:cNvSpPr txBox="1"/>
      </xdr:nvSpPr>
      <xdr:spPr>
        <a:xfrm>
          <a:off x="17756505" y="9287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47" name="直線コネクタ 44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48" name="テキスト ボックス 44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119380</xdr:rowOff>
    </xdr:from>
    <xdr:to xmlns:xdr="http://schemas.openxmlformats.org/drawingml/2006/spreadsheetDrawing">
      <xdr:col>116</xdr:col>
      <xdr:colOff>62865</xdr:colOff>
      <xdr:row>63</xdr:row>
      <xdr:rowOff>111125</xdr:rowOff>
    </xdr:to>
    <xdr:cxnSp macro="">
      <xdr:nvCxnSpPr>
        <xdr:cNvPr id="450" name="直線コネクタ 449"/>
        <xdr:cNvCxnSpPr/>
      </xdr:nvCxnSpPr>
      <xdr:spPr>
        <a:xfrm flipV="1">
          <a:off x="22160865" y="954913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114935</xdr:rowOff>
    </xdr:from>
    <xdr:ext cx="469900" cy="259080"/>
    <xdr:sp macro="" textlink="">
      <xdr:nvSpPr>
        <xdr:cNvPr id="451" name="【学校施設】&#10;一人当たり面積最小値テキスト"/>
        <xdr:cNvSpPr txBox="1"/>
      </xdr:nvSpPr>
      <xdr:spPr>
        <a:xfrm>
          <a:off x="22199600" y="10916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111125</xdr:rowOff>
    </xdr:from>
    <xdr:to xmlns:xdr="http://schemas.openxmlformats.org/drawingml/2006/spreadsheetDrawing">
      <xdr:col>116</xdr:col>
      <xdr:colOff>152400</xdr:colOff>
      <xdr:row>63</xdr:row>
      <xdr:rowOff>111125</xdr:rowOff>
    </xdr:to>
    <xdr:cxnSp macro="">
      <xdr:nvCxnSpPr>
        <xdr:cNvPr id="452" name="直線コネクタ 451"/>
        <xdr:cNvCxnSpPr/>
      </xdr:nvCxnSpPr>
      <xdr:spPr>
        <a:xfrm>
          <a:off x="22072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66040</xdr:rowOff>
    </xdr:from>
    <xdr:ext cx="534670" cy="258445"/>
    <xdr:sp macro="" textlink="">
      <xdr:nvSpPr>
        <xdr:cNvPr id="453" name="【学校施設】&#10;一人当たり面積最大値テキスト"/>
        <xdr:cNvSpPr txBox="1"/>
      </xdr:nvSpPr>
      <xdr:spPr>
        <a:xfrm>
          <a:off x="22199600" y="93243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119380</xdr:rowOff>
    </xdr:from>
    <xdr:to xmlns:xdr="http://schemas.openxmlformats.org/drawingml/2006/spreadsheetDrawing">
      <xdr:col>116</xdr:col>
      <xdr:colOff>152400</xdr:colOff>
      <xdr:row>55</xdr:row>
      <xdr:rowOff>119380</xdr:rowOff>
    </xdr:to>
    <xdr:cxnSp macro="">
      <xdr:nvCxnSpPr>
        <xdr:cNvPr id="454" name="直線コネクタ 453"/>
        <xdr:cNvCxnSpPr/>
      </xdr:nvCxnSpPr>
      <xdr:spPr>
        <a:xfrm>
          <a:off x="22072600" y="954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59055</xdr:rowOff>
    </xdr:from>
    <xdr:ext cx="469900" cy="259080"/>
    <xdr:sp macro="" textlink="">
      <xdr:nvSpPr>
        <xdr:cNvPr id="455" name="【学校施設】&#10;一人当たり面積平均値テキスト"/>
        <xdr:cNvSpPr txBox="1"/>
      </xdr:nvSpPr>
      <xdr:spPr>
        <a:xfrm>
          <a:off x="22199600" y="106889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80645</xdr:rowOff>
    </xdr:from>
    <xdr:to xmlns:xdr="http://schemas.openxmlformats.org/drawingml/2006/spreadsheetDrawing">
      <xdr:col>116</xdr:col>
      <xdr:colOff>114300</xdr:colOff>
      <xdr:row>63</xdr:row>
      <xdr:rowOff>10795</xdr:rowOff>
    </xdr:to>
    <xdr:sp macro="" textlink="">
      <xdr:nvSpPr>
        <xdr:cNvPr id="456" name="フローチャート: 判断 455"/>
        <xdr:cNvSpPr/>
      </xdr:nvSpPr>
      <xdr:spPr>
        <a:xfrm>
          <a:off x="22110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76835</xdr:rowOff>
    </xdr:from>
    <xdr:to xmlns:xdr="http://schemas.openxmlformats.org/drawingml/2006/spreadsheetDrawing">
      <xdr:col>112</xdr:col>
      <xdr:colOff>38100</xdr:colOff>
      <xdr:row>63</xdr:row>
      <xdr:rowOff>6985</xdr:rowOff>
    </xdr:to>
    <xdr:sp macro="" textlink="">
      <xdr:nvSpPr>
        <xdr:cNvPr id="457" name="フローチャート: 判断 456"/>
        <xdr:cNvSpPr/>
      </xdr:nvSpPr>
      <xdr:spPr>
        <a:xfrm>
          <a:off x="21272500" y="107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41275</xdr:rowOff>
    </xdr:from>
    <xdr:to xmlns:xdr="http://schemas.openxmlformats.org/drawingml/2006/spreadsheetDrawing">
      <xdr:col>107</xdr:col>
      <xdr:colOff>101600</xdr:colOff>
      <xdr:row>62</xdr:row>
      <xdr:rowOff>143510</xdr:rowOff>
    </xdr:to>
    <xdr:sp macro="" textlink="">
      <xdr:nvSpPr>
        <xdr:cNvPr id="458" name="フローチャート: 判断 457"/>
        <xdr:cNvSpPr/>
      </xdr:nvSpPr>
      <xdr:spPr>
        <a:xfrm>
          <a:off x="20383500" y="10671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59" name="テキスト ボックス 45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60" name="テキスト ボックス 45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61" name="テキスト ボックス 46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62" name="テキスト ボックス 46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63" name="テキスト ボックス 46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101600</xdr:rowOff>
    </xdr:from>
    <xdr:to xmlns:xdr="http://schemas.openxmlformats.org/drawingml/2006/spreadsheetDrawing">
      <xdr:col>112</xdr:col>
      <xdr:colOff>38100</xdr:colOff>
      <xdr:row>64</xdr:row>
      <xdr:rowOff>31750</xdr:rowOff>
    </xdr:to>
    <xdr:sp macro="" textlink="">
      <xdr:nvSpPr>
        <xdr:cNvPr id="464" name="楕円 463"/>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23495</xdr:rowOff>
    </xdr:from>
    <xdr:ext cx="469900" cy="259080"/>
    <xdr:sp macro="" textlink="">
      <xdr:nvSpPr>
        <xdr:cNvPr id="465" name="n_1aveValue【学校施設】&#10;一人当たり面積"/>
        <xdr:cNvSpPr txBox="1"/>
      </xdr:nvSpPr>
      <xdr:spPr>
        <a:xfrm>
          <a:off x="21075650" y="10481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159385</xdr:rowOff>
    </xdr:from>
    <xdr:ext cx="469265" cy="258445"/>
    <xdr:sp macro="" textlink="">
      <xdr:nvSpPr>
        <xdr:cNvPr id="466" name="n_2aveValue【学校施設】&#10;一人当たり面積"/>
        <xdr:cNvSpPr txBox="1"/>
      </xdr:nvSpPr>
      <xdr:spPr>
        <a:xfrm>
          <a:off x="20199350" y="10446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22860</xdr:rowOff>
    </xdr:from>
    <xdr:ext cx="469900" cy="259080"/>
    <xdr:sp macro="" textlink="">
      <xdr:nvSpPr>
        <xdr:cNvPr id="467" name="n_1mainValue【学校施設】&#10;一人当たり面積"/>
        <xdr:cNvSpPr txBox="1"/>
      </xdr:nvSpPr>
      <xdr:spPr>
        <a:xfrm>
          <a:off x="21075650" y="1099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92" name="テキスト ボックス 49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93" name="直線コネクタ 49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8455" cy="259080"/>
    <xdr:sp macro="" textlink="">
      <xdr:nvSpPr>
        <xdr:cNvPr id="494" name="テキスト ボックス 493"/>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495" name="直線コネクタ 49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496" name="テキスト ボックス 495"/>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497" name="直線コネクタ 49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498" name="テキスト ボックス 497"/>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499" name="直線コネクタ 49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00" name="テキスト ボックス 499"/>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01" name="直線コネクタ 50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02" name="テキスト ボックス 501"/>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03" name="直線コネクタ 50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504" name="テキスト ボックス 503"/>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05" name="直線コネクタ 50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06" name="テキスト ボックス 505"/>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108</xdr:row>
      <xdr:rowOff>106680</xdr:rowOff>
    </xdr:to>
    <xdr:cxnSp macro="">
      <xdr:nvCxnSpPr>
        <xdr:cNvPr id="508" name="直線コネクタ 507"/>
        <xdr:cNvCxnSpPr/>
      </xdr:nvCxnSpPr>
      <xdr:spPr>
        <a:xfrm flipV="1">
          <a:off x="16318865" y="171450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110490</xdr:rowOff>
    </xdr:from>
    <xdr:ext cx="405130" cy="258445"/>
    <xdr:sp macro="" textlink="">
      <xdr:nvSpPr>
        <xdr:cNvPr id="509" name="【公民館】&#10;有形固定資産減価償却率最小値テキスト"/>
        <xdr:cNvSpPr txBox="1"/>
      </xdr:nvSpPr>
      <xdr:spPr>
        <a:xfrm>
          <a:off x="16357600" y="18627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106680</xdr:rowOff>
    </xdr:from>
    <xdr:to xmlns:xdr="http://schemas.openxmlformats.org/drawingml/2006/spreadsheetDrawing">
      <xdr:col>86</xdr:col>
      <xdr:colOff>25400</xdr:colOff>
      <xdr:row>108</xdr:row>
      <xdr:rowOff>106680</xdr:rowOff>
    </xdr:to>
    <xdr:cxnSp macro="">
      <xdr:nvCxnSpPr>
        <xdr:cNvPr id="510" name="直線コネクタ 509"/>
        <xdr:cNvCxnSpPr/>
      </xdr:nvCxnSpPr>
      <xdr:spPr>
        <a:xfrm>
          <a:off x="16230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469900" cy="259080"/>
    <xdr:sp macro="" textlink="">
      <xdr:nvSpPr>
        <xdr:cNvPr id="511" name="【公民館】&#10;有形固定資産減価償却率最大値テキスト"/>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12" name="直線コネクタ 511"/>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76200</xdr:rowOff>
    </xdr:from>
    <xdr:ext cx="405130" cy="258445"/>
    <xdr:sp macro="" textlink="">
      <xdr:nvSpPr>
        <xdr:cNvPr id="513" name="【公民館】&#10;有形固定資産減価償却率平均値テキスト"/>
        <xdr:cNvSpPr txBox="1"/>
      </xdr:nvSpPr>
      <xdr:spPr>
        <a:xfrm>
          <a:off x="16357600" y="17735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97790</xdr:rowOff>
    </xdr:from>
    <xdr:to xmlns:xdr="http://schemas.openxmlformats.org/drawingml/2006/spreadsheetDrawing">
      <xdr:col>85</xdr:col>
      <xdr:colOff>177800</xdr:colOff>
      <xdr:row>104</xdr:row>
      <xdr:rowOff>27940</xdr:rowOff>
    </xdr:to>
    <xdr:sp macro="" textlink="">
      <xdr:nvSpPr>
        <xdr:cNvPr id="514" name="フローチャート: 判断 513"/>
        <xdr:cNvSpPr/>
      </xdr:nvSpPr>
      <xdr:spPr>
        <a:xfrm>
          <a:off x="162687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90170</xdr:rowOff>
    </xdr:from>
    <xdr:to xmlns:xdr="http://schemas.openxmlformats.org/drawingml/2006/spreadsheetDrawing">
      <xdr:col>81</xdr:col>
      <xdr:colOff>101600</xdr:colOff>
      <xdr:row>104</xdr:row>
      <xdr:rowOff>20320</xdr:rowOff>
    </xdr:to>
    <xdr:sp macro="" textlink="">
      <xdr:nvSpPr>
        <xdr:cNvPr id="515" name="フローチャート: 判断 514"/>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55880</xdr:rowOff>
    </xdr:from>
    <xdr:to xmlns:xdr="http://schemas.openxmlformats.org/drawingml/2006/spreadsheetDrawing">
      <xdr:col>76</xdr:col>
      <xdr:colOff>165100</xdr:colOff>
      <xdr:row>103</xdr:row>
      <xdr:rowOff>157480</xdr:rowOff>
    </xdr:to>
    <xdr:sp macro="" textlink="">
      <xdr:nvSpPr>
        <xdr:cNvPr id="516" name="フローチャート: 判断 515"/>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17" name="テキスト ボックス 51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18" name="テキスト ボックス 51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19" name="テキスト ボックス 51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20" name="テキスト ボックス 51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21" name="テキスト ボックス 52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103505</xdr:rowOff>
    </xdr:from>
    <xdr:to xmlns:xdr="http://schemas.openxmlformats.org/drawingml/2006/spreadsheetDrawing">
      <xdr:col>81</xdr:col>
      <xdr:colOff>101600</xdr:colOff>
      <xdr:row>102</xdr:row>
      <xdr:rowOff>33655</xdr:rowOff>
    </xdr:to>
    <xdr:sp macro="" textlink="">
      <xdr:nvSpPr>
        <xdr:cNvPr id="522" name="楕円 521"/>
        <xdr:cNvSpPr/>
      </xdr:nvSpPr>
      <xdr:spPr>
        <a:xfrm>
          <a:off x="15430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11430</xdr:rowOff>
    </xdr:from>
    <xdr:ext cx="405130" cy="259080"/>
    <xdr:sp macro="" textlink="">
      <xdr:nvSpPr>
        <xdr:cNvPr id="523" name="n_1aveValue【公民館】&#10;有形固定資産減価償却率"/>
        <xdr:cNvSpPr txBox="1"/>
      </xdr:nvSpPr>
      <xdr:spPr>
        <a:xfrm>
          <a:off x="15266035" y="1784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2540</xdr:rowOff>
    </xdr:from>
    <xdr:ext cx="404495" cy="259080"/>
    <xdr:sp macro="" textlink="">
      <xdr:nvSpPr>
        <xdr:cNvPr id="524" name="n_2aveValue【公民館】&#10;有形固定資産減価償却率"/>
        <xdr:cNvSpPr txBox="1"/>
      </xdr:nvSpPr>
      <xdr:spPr>
        <a:xfrm>
          <a:off x="14389735" y="17490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50165</xdr:rowOff>
    </xdr:from>
    <xdr:ext cx="405130" cy="259080"/>
    <xdr:sp macro="" textlink="">
      <xdr:nvSpPr>
        <xdr:cNvPr id="525" name="n_1mainValue【公民館】&#10;有形固定資産減価償却率"/>
        <xdr:cNvSpPr txBox="1"/>
      </xdr:nvSpPr>
      <xdr:spPr>
        <a:xfrm>
          <a:off x="15266035" y="1719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34" name="テキスト ボックス 53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35" name="直線コネクタ 53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36" name="直線コネクタ 53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537" name="テキスト ボックス 536"/>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538" name="直線コネクタ 53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539" name="テキスト ボックス 538"/>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540" name="直線コネクタ 53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541" name="テキスト ボックス 540"/>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542" name="直線コネクタ 54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543" name="テキスト ボックス 542"/>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44" name="直線コネクタ 54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45" name="テキスト ボックス 54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113030</xdr:rowOff>
    </xdr:from>
    <xdr:to xmlns:xdr="http://schemas.openxmlformats.org/drawingml/2006/spreadsheetDrawing">
      <xdr:col>116</xdr:col>
      <xdr:colOff>62865</xdr:colOff>
      <xdr:row>107</xdr:row>
      <xdr:rowOff>144145</xdr:rowOff>
    </xdr:to>
    <xdr:cxnSp macro="">
      <xdr:nvCxnSpPr>
        <xdr:cNvPr id="547" name="直線コネクタ 546"/>
        <xdr:cNvCxnSpPr/>
      </xdr:nvCxnSpPr>
      <xdr:spPr>
        <a:xfrm flipV="1">
          <a:off x="22160865" y="17086580"/>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147955</xdr:rowOff>
    </xdr:from>
    <xdr:ext cx="469900" cy="258445"/>
    <xdr:sp macro="" textlink="">
      <xdr:nvSpPr>
        <xdr:cNvPr id="548" name="【公民館】&#10;一人当たり面積最小値テキスト"/>
        <xdr:cNvSpPr txBox="1"/>
      </xdr:nvSpPr>
      <xdr:spPr>
        <a:xfrm>
          <a:off x="22199600" y="1849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144145</xdr:rowOff>
    </xdr:from>
    <xdr:to xmlns:xdr="http://schemas.openxmlformats.org/drawingml/2006/spreadsheetDrawing">
      <xdr:col>116</xdr:col>
      <xdr:colOff>152400</xdr:colOff>
      <xdr:row>107</xdr:row>
      <xdr:rowOff>144145</xdr:rowOff>
    </xdr:to>
    <xdr:cxnSp macro="">
      <xdr:nvCxnSpPr>
        <xdr:cNvPr id="549" name="直線コネクタ 548"/>
        <xdr:cNvCxnSpPr/>
      </xdr:nvCxnSpPr>
      <xdr:spPr>
        <a:xfrm>
          <a:off x="22072600" y="1848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59690</xdr:rowOff>
    </xdr:from>
    <xdr:ext cx="469900" cy="259080"/>
    <xdr:sp macro="" textlink="">
      <xdr:nvSpPr>
        <xdr:cNvPr id="550" name="【公民館】&#10;一人当たり面積最大値テキスト"/>
        <xdr:cNvSpPr txBox="1"/>
      </xdr:nvSpPr>
      <xdr:spPr>
        <a:xfrm>
          <a:off x="22199600" y="1686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113030</xdr:rowOff>
    </xdr:from>
    <xdr:to xmlns:xdr="http://schemas.openxmlformats.org/drawingml/2006/spreadsheetDrawing">
      <xdr:col>116</xdr:col>
      <xdr:colOff>152400</xdr:colOff>
      <xdr:row>99</xdr:row>
      <xdr:rowOff>113030</xdr:rowOff>
    </xdr:to>
    <xdr:cxnSp macro="">
      <xdr:nvCxnSpPr>
        <xdr:cNvPr id="551" name="直線コネクタ 550"/>
        <xdr:cNvCxnSpPr/>
      </xdr:nvCxnSpPr>
      <xdr:spPr>
        <a:xfrm>
          <a:off x="22072600" y="1708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107315</xdr:rowOff>
    </xdr:from>
    <xdr:ext cx="469900" cy="259080"/>
    <xdr:sp macro="" textlink="">
      <xdr:nvSpPr>
        <xdr:cNvPr id="552" name="【公民館】&#10;一人当たり面積平均値テキスト"/>
        <xdr:cNvSpPr txBox="1"/>
      </xdr:nvSpPr>
      <xdr:spPr>
        <a:xfrm>
          <a:off x="22199600" y="18109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128905</xdr:rowOff>
    </xdr:from>
    <xdr:to xmlns:xdr="http://schemas.openxmlformats.org/drawingml/2006/spreadsheetDrawing">
      <xdr:col>116</xdr:col>
      <xdr:colOff>114300</xdr:colOff>
      <xdr:row>106</xdr:row>
      <xdr:rowOff>59055</xdr:rowOff>
    </xdr:to>
    <xdr:sp macro="" textlink="">
      <xdr:nvSpPr>
        <xdr:cNvPr id="553" name="フローチャート: 判断 552"/>
        <xdr:cNvSpPr/>
      </xdr:nvSpPr>
      <xdr:spPr>
        <a:xfrm>
          <a:off x="22110700" y="1813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52705</xdr:rowOff>
    </xdr:from>
    <xdr:to xmlns:xdr="http://schemas.openxmlformats.org/drawingml/2006/spreadsheetDrawing">
      <xdr:col>112</xdr:col>
      <xdr:colOff>38100</xdr:colOff>
      <xdr:row>106</xdr:row>
      <xdr:rowOff>154940</xdr:rowOff>
    </xdr:to>
    <xdr:sp macro="" textlink="">
      <xdr:nvSpPr>
        <xdr:cNvPr id="554" name="フローチャート: 判断 553"/>
        <xdr:cNvSpPr/>
      </xdr:nvSpPr>
      <xdr:spPr>
        <a:xfrm>
          <a:off x="21272500" y="1822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151130</xdr:rowOff>
    </xdr:from>
    <xdr:to xmlns:xdr="http://schemas.openxmlformats.org/drawingml/2006/spreadsheetDrawing">
      <xdr:col>107</xdr:col>
      <xdr:colOff>101600</xdr:colOff>
      <xdr:row>106</xdr:row>
      <xdr:rowOff>81280</xdr:rowOff>
    </xdr:to>
    <xdr:sp macro="" textlink="">
      <xdr:nvSpPr>
        <xdr:cNvPr id="555" name="フローチャート: 判断 554"/>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56" name="テキスト ボックス 55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57" name="テキスト ボックス 55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58" name="テキスト ボックス 55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59" name="テキスト ボックス 55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60" name="テキスト ボックス 55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102870</xdr:rowOff>
    </xdr:from>
    <xdr:to xmlns:xdr="http://schemas.openxmlformats.org/drawingml/2006/spreadsheetDrawing">
      <xdr:col>112</xdr:col>
      <xdr:colOff>38100</xdr:colOff>
      <xdr:row>108</xdr:row>
      <xdr:rowOff>33020</xdr:rowOff>
    </xdr:to>
    <xdr:sp macro="" textlink="">
      <xdr:nvSpPr>
        <xdr:cNvPr id="561" name="楕円 560"/>
        <xdr:cNvSpPr/>
      </xdr:nvSpPr>
      <xdr:spPr>
        <a:xfrm>
          <a:off x="212725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170815</xdr:rowOff>
    </xdr:from>
    <xdr:ext cx="469900" cy="258445"/>
    <xdr:sp macro="" textlink="">
      <xdr:nvSpPr>
        <xdr:cNvPr id="562" name="n_1aveValue【公民館】&#10;一人当たり面積"/>
        <xdr:cNvSpPr txBox="1"/>
      </xdr:nvSpPr>
      <xdr:spPr>
        <a:xfrm>
          <a:off x="21075650" y="1800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97790</xdr:rowOff>
    </xdr:from>
    <xdr:ext cx="469265" cy="258445"/>
    <xdr:sp macro="" textlink="">
      <xdr:nvSpPr>
        <xdr:cNvPr id="563" name="n_2aveValue【公民館】&#10;一人当たり面積"/>
        <xdr:cNvSpPr txBox="1"/>
      </xdr:nvSpPr>
      <xdr:spPr>
        <a:xfrm>
          <a:off x="20199350" y="1792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24130</xdr:rowOff>
    </xdr:from>
    <xdr:ext cx="469900" cy="259080"/>
    <xdr:sp macro="" textlink="">
      <xdr:nvSpPr>
        <xdr:cNvPr id="564" name="n_1mainValue【公民館】&#10;一人当たり面積"/>
        <xdr:cNvSpPr txBox="1"/>
      </xdr:nvSpPr>
      <xdr:spPr>
        <a:xfrm>
          <a:off x="21075650" y="1854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28</a:t>
          </a:r>
          <a:r>
            <a:rPr kumimoji="1" lang="ja-JP" altLang="en-US" sz="1100">
              <a:solidFill>
                <a:schemeClr val="dk1"/>
              </a:solidFill>
              <a:effectLst/>
              <a:latin typeface="ＭＳ Ｐゴシック"/>
              <a:ea typeface="ＭＳ Ｐゴシック"/>
              <a:cs typeface="+mn-cs"/>
            </a:rPr>
            <a:t>年度において、</a:t>
          </a:r>
          <a:r>
            <a:rPr kumimoji="1" lang="ja-JP" altLang="ja-JP" sz="1100">
              <a:solidFill>
                <a:schemeClr val="dk1"/>
              </a:solidFill>
              <a:effectLst/>
              <a:latin typeface="ＭＳ Ｐゴシック"/>
              <a:ea typeface="ＭＳ Ｐゴシック"/>
              <a:cs typeface="+mn-cs"/>
            </a:rPr>
            <a:t>類似団体と比較して有形固定資産減価償却率が</a:t>
          </a:r>
          <a:r>
            <a:rPr kumimoji="1" lang="ja-JP" altLang="en-US" sz="1100">
              <a:solidFill>
                <a:schemeClr val="dk1"/>
              </a:solidFill>
              <a:effectLst/>
              <a:latin typeface="ＭＳ Ｐゴシック"/>
              <a:ea typeface="ＭＳ Ｐゴシック"/>
              <a:cs typeface="+mn-cs"/>
            </a:rPr>
            <a:t>特に</a:t>
          </a:r>
          <a:r>
            <a:rPr kumimoji="1" lang="ja-JP" altLang="ja-JP" sz="1100">
              <a:solidFill>
                <a:schemeClr val="dk1"/>
              </a:solidFill>
              <a:effectLst/>
              <a:latin typeface="ＭＳ Ｐゴシック"/>
              <a:ea typeface="ＭＳ Ｐゴシック"/>
              <a:cs typeface="+mn-cs"/>
            </a:rPr>
            <a:t>低くなっているのは、橋りょうであり、特に高くなっている施設は、保育園、公営住宅、公民館である。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橋りょうは、有形固定資産減価償却率</a:t>
          </a:r>
          <a:r>
            <a:rPr kumimoji="1" lang="ja-JP" altLang="en-US" sz="1100">
              <a:solidFill>
                <a:schemeClr val="dk1"/>
              </a:solidFill>
              <a:effectLst/>
              <a:latin typeface="ＭＳ Ｐゴシック"/>
              <a:ea typeface="ＭＳ Ｐゴシック"/>
              <a:cs typeface="+mn-cs"/>
            </a:rPr>
            <a:t>が</a:t>
          </a:r>
          <a:r>
            <a:rPr kumimoji="1" lang="en-US" altLang="ja-JP" sz="1100">
              <a:solidFill>
                <a:schemeClr val="dk1"/>
              </a:solidFill>
              <a:effectLst/>
              <a:latin typeface="ＭＳ Ｐゴシック"/>
              <a:ea typeface="ＭＳ Ｐゴシック"/>
              <a:cs typeface="+mn-cs"/>
            </a:rPr>
            <a:t>23.8</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で、</a:t>
          </a:r>
          <a:r>
            <a:rPr kumimoji="1" lang="ja-JP" altLang="ja-JP" sz="1100">
              <a:solidFill>
                <a:schemeClr val="dk1"/>
              </a:solidFill>
              <a:effectLst/>
              <a:latin typeface="ＭＳ Ｐゴシック"/>
              <a:ea typeface="ＭＳ Ｐゴシック"/>
              <a:cs typeface="+mn-cs"/>
            </a:rPr>
            <a:t>類似団体を大幅に下回って</a:t>
          </a:r>
          <a:r>
            <a:rPr kumimoji="1" lang="ja-JP" altLang="en-US" sz="1100">
              <a:solidFill>
                <a:schemeClr val="dk1"/>
              </a:solidFill>
              <a:effectLst/>
              <a:latin typeface="ＭＳ Ｐゴシック"/>
              <a:ea typeface="ＭＳ Ｐゴシック"/>
              <a:cs typeface="+mn-cs"/>
            </a:rPr>
            <a:t>おり、村の橋梁長寿命化修繕計画に基づく計画的な更新の効果が現れている。今後は、橋梁長寿命化修繕計画を公共施設等総合管理計画に基づく個別施設計画に合致するものと位置づけ、計画的な老朽化対策を行っていく。</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道路については、近年</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財源の確保が厳しく事業の進捗が大きく遅れ</a:t>
          </a:r>
          <a:r>
            <a:rPr kumimoji="1" lang="ja-JP" altLang="en-US" sz="1100">
              <a:solidFill>
                <a:schemeClr val="dk1"/>
              </a:solidFill>
              <a:effectLst/>
              <a:latin typeface="ＭＳ Ｐゴシック"/>
              <a:ea typeface="ＭＳ Ｐゴシック"/>
              <a:cs typeface="+mn-cs"/>
            </a:rPr>
            <a:t>ている。</a:t>
          </a:r>
          <a:r>
            <a:rPr kumimoji="1" lang="ja-JP" altLang="ja-JP" sz="1100">
              <a:solidFill>
                <a:schemeClr val="dk1"/>
              </a:solidFill>
              <a:effectLst/>
              <a:latin typeface="ＭＳ Ｐゴシック"/>
              <a:ea typeface="ＭＳ Ｐゴシック"/>
              <a:cs typeface="+mn-cs"/>
            </a:rPr>
            <a:t>計画的に更新を進め、今後は基金の活用も検討しながら、持続的な事業量の確保に努め、計画的に</a:t>
          </a:r>
          <a:r>
            <a:rPr kumimoji="1" lang="ja-JP" altLang="en-US" sz="1100">
              <a:solidFill>
                <a:schemeClr val="dk1"/>
              </a:solidFill>
              <a:effectLst/>
              <a:latin typeface="ＭＳ Ｐゴシック"/>
              <a:ea typeface="ＭＳ Ｐゴシック"/>
              <a:cs typeface="+mn-cs"/>
            </a:rPr>
            <a:t>老朽化対策を</a:t>
          </a:r>
          <a:r>
            <a:rPr kumimoji="1" lang="ja-JP" altLang="ja-JP" sz="1100">
              <a:solidFill>
                <a:schemeClr val="dk1"/>
              </a:solidFill>
              <a:effectLst/>
              <a:latin typeface="ＭＳ Ｐゴシック"/>
              <a:ea typeface="ＭＳ Ｐゴシック"/>
              <a:cs typeface="+mn-cs"/>
            </a:rPr>
            <a:t>行っていく。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保育園は、建設から</a:t>
          </a:r>
          <a:r>
            <a:rPr kumimoji="1" lang="en-US" altLang="ja-JP" sz="1100">
              <a:solidFill>
                <a:schemeClr val="dk1"/>
              </a:solidFill>
              <a:effectLst/>
              <a:latin typeface="ＭＳ Ｐゴシック"/>
              <a:ea typeface="ＭＳ Ｐゴシック"/>
              <a:cs typeface="+mn-cs"/>
            </a:rPr>
            <a:t>35</a:t>
          </a:r>
          <a:r>
            <a:rPr kumimoji="1" lang="ja-JP" altLang="ja-JP" sz="1100">
              <a:solidFill>
                <a:schemeClr val="dk1"/>
              </a:solidFill>
              <a:effectLst/>
              <a:latin typeface="ＭＳ Ｐゴシック"/>
              <a:ea typeface="ＭＳ Ｐゴシック"/>
              <a:cs typeface="+mn-cs"/>
            </a:rPr>
            <a:t>年以上が経過しており、有形固定資産減価償却率は</a:t>
          </a:r>
          <a:r>
            <a:rPr kumimoji="1" lang="en-US" altLang="ja-JP" sz="1100">
              <a:solidFill>
                <a:schemeClr val="dk1"/>
              </a:solidFill>
              <a:effectLst/>
              <a:latin typeface="ＭＳ Ｐゴシック"/>
              <a:ea typeface="ＭＳ Ｐゴシック"/>
              <a:cs typeface="+mn-cs"/>
            </a:rPr>
            <a:t>81.4</a:t>
          </a:r>
          <a:r>
            <a:rPr kumimoji="1" lang="ja-JP" altLang="ja-JP" sz="1100">
              <a:solidFill>
                <a:schemeClr val="dk1"/>
              </a:solidFill>
              <a:effectLst/>
              <a:latin typeface="ＭＳ Ｐゴシック"/>
              <a:ea typeface="ＭＳ Ｐゴシック"/>
              <a:cs typeface="+mn-cs"/>
            </a:rPr>
            <a:t>％と高くなっていることから、利用者の安全確保を第一に考え、計画的な</a:t>
          </a:r>
          <a:r>
            <a:rPr kumimoji="1" lang="ja-JP" altLang="en-US" sz="1100">
              <a:solidFill>
                <a:schemeClr val="dk1"/>
              </a:solidFill>
              <a:effectLst/>
              <a:latin typeface="ＭＳ Ｐゴシック"/>
              <a:ea typeface="ＭＳ Ｐゴシック"/>
              <a:cs typeface="+mn-cs"/>
            </a:rPr>
            <a:t>老朽化対策</a:t>
          </a:r>
          <a:r>
            <a:rPr kumimoji="1" lang="ja-JP" altLang="ja-JP" sz="1100">
              <a:solidFill>
                <a:schemeClr val="dk1"/>
              </a:solidFill>
              <a:effectLst/>
              <a:latin typeface="ＭＳ Ｐゴシック"/>
              <a:ea typeface="ＭＳ Ｐゴシック"/>
              <a:cs typeface="+mn-cs"/>
            </a:rPr>
            <a:t>を行っていく。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公営住宅の有形固定資産減価償却率は</a:t>
          </a:r>
          <a:r>
            <a:rPr kumimoji="1" lang="en-US" altLang="ja-JP" sz="1100">
              <a:solidFill>
                <a:schemeClr val="dk1"/>
              </a:solidFill>
              <a:effectLst/>
              <a:latin typeface="ＭＳ Ｐゴシック"/>
              <a:ea typeface="ＭＳ Ｐゴシック"/>
              <a:cs typeface="+mn-cs"/>
            </a:rPr>
            <a:t>89.3</a:t>
          </a:r>
          <a:r>
            <a:rPr kumimoji="1" lang="ja-JP" altLang="ja-JP" sz="1100">
              <a:solidFill>
                <a:schemeClr val="dk1"/>
              </a:solidFill>
              <a:effectLst/>
              <a:latin typeface="ＭＳ Ｐゴシック"/>
              <a:ea typeface="ＭＳ Ｐゴシック"/>
              <a:cs typeface="+mn-cs"/>
            </a:rPr>
            <a:t>％と高くなっているが、個別計画がないため、早急に計画を策定し、計画的な</a:t>
          </a:r>
          <a:r>
            <a:rPr kumimoji="1" lang="ja-JP" altLang="en-US" sz="1100">
              <a:solidFill>
                <a:schemeClr val="dk1"/>
              </a:solidFill>
              <a:effectLst/>
              <a:latin typeface="ＭＳ Ｐゴシック"/>
              <a:ea typeface="ＭＳ Ｐゴシック"/>
              <a:cs typeface="+mn-cs"/>
            </a:rPr>
            <a:t>老朽化対策</a:t>
          </a:r>
          <a:r>
            <a:rPr kumimoji="1" lang="ja-JP" altLang="ja-JP" sz="1100">
              <a:solidFill>
                <a:schemeClr val="dk1"/>
              </a:solidFill>
              <a:effectLst/>
              <a:latin typeface="ＭＳ Ｐゴシック"/>
              <a:ea typeface="ＭＳ Ｐゴシック"/>
              <a:cs typeface="+mn-cs"/>
            </a:rPr>
            <a:t>を行っていく。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公民館については、旧小学校校舎分校を使用しており、建設から中茂公民館が</a:t>
          </a:r>
          <a:r>
            <a:rPr kumimoji="1" lang="en-US" altLang="ja-JP" sz="1100">
              <a:solidFill>
                <a:schemeClr val="dk1"/>
              </a:solidFill>
              <a:effectLst/>
              <a:latin typeface="ＭＳ Ｐゴシック"/>
              <a:ea typeface="ＭＳ Ｐゴシック"/>
              <a:cs typeface="+mn-cs"/>
            </a:rPr>
            <a:t>50</a:t>
          </a:r>
          <a:r>
            <a:rPr kumimoji="1" lang="ja-JP" altLang="ja-JP" sz="1100">
              <a:solidFill>
                <a:schemeClr val="dk1"/>
              </a:solidFill>
              <a:effectLst/>
              <a:latin typeface="ＭＳ Ｐゴシック"/>
              <a:ea typeface="ＭＳ Ｐゴシック"/>
              <a:cs typeface="+mn-cs"/>
            </a:rPr>
            <a:t>年以上、八木沢公民館が</a:t>
          </a:r>
          <a:r>
            <a:rPr kumimoji="1" lang="en-US" altLang="ja-JP" sz="1100">
              <a:solidFill>
                <a:schemeClr val="dk1"/>
              </a:solidFill>
              <a:effectLst/>
              <a:latin typeface="ＭＳ Ｐゴシック"/>
              <a:ea typeface="ＭＳ Ｐゴシック"/>
              <a:cs typeface="+mn-cs"/>
            </a:rPr>
            <a:t>65</a:t>
          </a:r>
          <a:r>
            <a:rPr kumimoji="1" lang="ja-JP" altLang="ja-JP" sz="1100">
              <a:solidFill>
                <a:schemeClr val="dk1"/>
              </a:solidFill>
              <a:effectLst/>
              <a:latin typeface="ＭＳ Ｐゴシック"/>
              <a:ea typeface="ＭＳ Ｐゴシック"/>
              <a:cs typeface="+mn-cs"/>
            </a:rPr>
            <a:t>年以上経過している。今後は施設の利用状況や費用対効果などを総合的に勘案し、効率的な維持管理を進める。</a:t>
          </a:r>
          <a:endParaRPr lang="ja-JP" altLang="ja-JP" sz="14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2" name="テキスト ボックス 51"/>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4" name="テキスト ボックス 53"/>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121920</xdr:rowOff>
    </xdr:from>
    <xdr:to xmlns:xdr="http://schemas.openxmlformats.org/drawingml/2006/spreadsheetDrawing">
      <xdr:col>24</xdr:col>
      <xdr:colOff>62865</xdr:colOff>
      <xdr:row>39</xdr:row>
      <xdr:rowOff>19050</xdr:rowOff>
    </xdr:to>
    <xdr:cxnSp macro="">
      <xdr:nvCxnSpPr>
        <xdr:cNvPr id="56" name="直線コネクタ 55"/>
        <xdr:cNvCxnSpPr/>
      </xdr:nvCxnSpPr>
      <xdr:spPr>
        <a:xfrm flipV="1">
          <a:off x="4634865" y="560832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22860</xdr:rowOff>
    </xdr:from>
    <xdr:ext cx="405130" cy="259080"/>
    <xdr:sp macro="" textlink="">
      <xdr:nvSpPr>
        <xdr:cNvPr id="57" name="【図書館】&#10;有形固定資産減価償却率最小値テキスト"/>
        <xdr:cNvSpPr txBox="1"/>
      </xdr:nvSpPr>
      <xdr:spPr>
        <a:xfrm>
          <a:off x="4673600" y="670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19050</xdr:rowOff>
    </xdr:from>
    <xdr:to xmlns:xdr="http://schemas.openxmlformats.org/drawingml/2006/spreadsheetDrawing">
      <xdr:col>24</xdr:col>
      <xdr:colOff>152400</xdr:colOff>
      <xdr:row>39</xdr:row>
      <xdr:rowOff>19050</xdr:rowOff>
    </xdr:to>
    <xdr:cxnSp macro="">
      <xdr:nvCxnSpPr>
        <xdr:cNvPr id="58" name="直線コネクタ 57"/>
        <xdr:cNvCxnSpPr/>
      </xdr:nvCxnSpPr>
      <xdr:spPr>
        <a:xfrm>
          <a:off x="4546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68580</xdr:rowOff>
    </xdr:from>
    <xdr:ext cx="405130" cy="259080"/>
    <xdr:sp macro="" textlink="">
      <xdr:nvSpPr>
        <xdr:cNvPr id="59" name="【図書館】&#10;有形固定資産減価償却率最大値テキスト"/>
        <xdr:cNvSpPr txBox="1"/>
      </xdr:nvSpPr>
      <xdr:spPr>
        <a:xfrm>
          <a:off x="4673600" y="538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121920</xdr:rowOff>
    </xdr:from>
    <xdr:to xmlns:xdr="http://schemas.openxmlformats.org/drawingml/2006/spreadsheetDrawing">
      <xdr:col>24</xdr:col>
      <xdr:colOff>152400</xdr:colOff>
      <xdr:row>32</xdr:row>
      <xdr:rowOff>121920</xdr:rowOff>
    </xdr:to>
    <xdr:cxnSp macro="">
      <xdr:nvCxnSpPr>
        <xdr:cNvPr id="60" name="直線コネクタ 59"/>
        <xdr:cNvCxnSpPr/>
      </xdr:nvCxnSpPr>
      <xdr:spPr>
        <a:xfrm>
          <a:off x="4546600" y="560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83820</xdr:rowOff>
    </xdr:from>
    <xdr:ext cx="405130" cy="259080"/>
    <xdr:sp macro="" textlink="">
      <xdr:nvSpPr>
        <xdr:cNvPr id="61" name="【図書館】&#10;有形固定資産減価償却率平均値テキスト"/>
        <xdr:cNvSpPr txBox="1"/>
      </xdr:nvSpPr>
      <xdr:spPr>
        <a:xfrm>
          <a:off x="4673600" y="6256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105410</xdr:rowOff>
    </xdr:from>
    <xdr:to xmlns:xdr="http://schemas.openxmlformats.org/drawingml/2006/spreadsheetDrawing">
      <xdr:col>24</xdr:col>
      <xdr:colOff>114300</xdr:colOff>
      <xdr:row>37</xdr:row>
      <xdr:rowOff>35560</xdr:rowOff>
    </xdr:to>
    <xdr:sp macro="" textlink="">
      <xdr:nvSpPr>
        <xdr:cNvPr id="62" name="フローチャート: 判断 61"/>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116840</xdr:rowOff>
    </xdr:from>
    <xdr:to xmlns:xdr="http://schemas.openxmlformats.org/drawingml/2006/spreadsheetDrawing">
      <xdr:col>20</xdr:col>
      <xdr:colOff>38100</xdr:colOff>
      <xdr:row>38</xdr:row>
      <xdr:rowOff>46990</xdr:rowOff>
    </xdr:to>
    <xdr:sp macro="" textlink="">
      <xdr:nvSpPr>
        <xdr:cNvPr id="63" name="フローチャート: 判断 62"/>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63500</xdr:rowOff>
    </xdr:from>
    <xdr:ext cx="405130" cy="258445"/>
    <xdr:sp macro="" textlink="">
      <xdr:nvSpPr>
        <xdr:cNvPr id="64" name="n_1aveValue【図書館】&#10;有形固定資産減価償却率"/>
        <xdr:cNvSpPr txBox="1"/>
      </xdr:nvSpPr>
      <xdr:spPr>
        <a:xfrm>
          <a:off x="3582035" y="6235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41</xdr:row>
      <xdr:rowOff>17780</xdr:rowOff>
    </xdr:from>
    <xdr:to xmlns:xdr="http://schemas.openxmlformats.org/drawingml/2006/spreadsheetDrawing">
      <xdr:col>15</xdr:col>
      <xdr:colOff>101600</xdr:colOff>
      <xdr:row>41</xdr:row>
      <xdr:rowOff>119380</xdr:rowOff>
    </xdr:to>
    <xdr:sp macro="" textlink="">
      <xdr:nvSpPr>
        <xdr:cNvPr id="65" name="フローチャート: 判断 64"/>
        <xdr:cNvSpPr/>
      </xdr:nvSpPr>
      <xdr:spPr>
        <a:xfrm>
          <a:off x="2857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39</xdr:row>
      <xdr:rowOff>135890</xdr:rowOff>
    </xdr:from>
    <xdr:ext cx="404495" cy="259080"/>
    <xdr:sp macro="" textlink="">
      <xdr:nvSpPr>
        <xdr:cNvPr id="66" name="n_2aveValue【図書館】&#10;有形固定資産減価償却率"/>
        <xdr:cNvSpPr txBox="1"/>
      </xdr:nvSpPr>
      <xdr:spPr>
        <a:xfrm>
          <a:off x="2705735" y="6822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154940</xdr:rowOff>
    </xdr:from>
    <xdr:to xmlns:xdr="http://schemas.openxmlformats.org/drawingml/2006/spreadsheetDrawing">
      <xdr:col>20</xdr:col>
      <xdr:colOff>38100</xdr:colOff>
      <xdr:row>38</xdr:row>
      <xdr:rowOff>85090</xdr:rowOff>
    </xdr:to>
    <xdr:sp macro="" textlink="">
      <xdr:nvSpPr>
        <xdr:cNvPr id="72" name="楕円 71"/>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76200</xdr:rowOff>
    </xdr:from>
    <xdr:ext cx="405130" cy="258445"/>
    <xdr:sp macro="" textlink="">
      <xdr:nvSpPr>
        <xdr:cNvPr id="73" name="n_1mainValue【図書館】&#10;有形固定資産減価償却率"/>
        <xdr:cNvSpPr txBox="1"/>
      </xdr:nvSpPr>
      <xdr:spPr>
        <a:xfrm>
          <a:off x="3582035" y="6591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2" name="テキスト ボックス 81"/>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725" cy="259080"/>
    <xdr:sp macro="" textlink="">
      <xdr:nvSpPr>
        <xdr:cNvPr id="84" name="テキスト ボックス 83"/>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5" name="直線コネクタ 8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6" name="テキスト ボックス 85"/>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7" name="直線コネクタ 8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88" name="テキスト ボックス 87"/>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89" name="直線コネクタ 8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0" name="テキスト ボックス 89"/>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1" name="直線コネクタ 9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2" name="テキスト ボックス 91"/>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3" name="直線コネクタ 9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94" name="テキスト ボックス 93"/>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96" name="テキスト ボックス 95"/>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148590</xdr:rowOff>
    </xdr:from>
    <xdr:to xmlns:xdr="http://schemas.openxmlformats.org/drawingml/2006/spreadsheetDrawing">
      <xdr:col>54</xdr:col>
      <xdr:colOff>189865</xdr:colOff>
      <xdr:row>41</xdr:row>
      <xdr:rowOff>34290</xdr:rowOff>
    </xdr:to>
    <xdr:cxnSp macro="">
      <xdr:nvCxnSpPr>
        <xdr:cNvPr id="98" name="直線コネクタ 97"/>
        <xdr:cNvCxnSpPr/>
      </xdr:nvCxnSpPr>
      <xdr:spPr>
        <a:xfrm flipV="1">
          <a:off x="10476865" y="580644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38100</xdr:rowOff>
    </xdr:from>
    <xdr:ext cx="469900" cy="259080"/>
    <xdr:sp macro="" textlink="">
      <xdr:nvSpPr>
        <xdr:cNvPr id="99" name="【図書館】&#10;一人当たり面積最小値テキスト"/>
        <xdr:cNvSpPr txBox="1"/>
      </xdr:nvSpPr>
      <xdr:spPr>
        <a:xfrm>
          <a:off x="1051560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34290</xdr:rowOff>
    </xdr:from>
    <xdr:to xmlns:xdr="http://schemas.openxmlformats.org/drawingml/2006/spreadsheetDrawing">
      <xdr:col>55</xdr:col>
      <xdr:colOff>88900</xdr:colOff>
      <xdr:row>41</xdr:row>
      <xdr:rowOff>34290</xdr:rowOff>
    </xdr:to>
    <xdr:cxnSp macro="">
      <xdr:nvCxnSpPr>
        <xdr:cNvPr id="100" name="直線コネクタ 99"/>
        <xdr:cNvCxnSpPr/>
      </xdr:nvCxnSpPr>
      <xdr:spPr>
        <a:xfrm>
          <a:off x="10388600" y="706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95250</xdr:rowOff>
    </xdr:from>
    <xdr:ext cx="469900" cy="259080"/>
    <xdr:sp macro="" textlink="">
      <xdr:nvSpPr>
        <xdr:cNvPr id="101" name="【図書館】&#10;一人当たり面積最大値テキスト"/>
        <xdr:cNvSpPr txBox="1"/>
      </xdr:nvSpPr>
      <xdr:spPr>
        <a:xfrm>
          <a:off x="10515600" y="558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148590</xdr:rowOff>
    </xdr:from>
    <xdr:to xmlns:xdr="http://schemas.openxmlformats.org/drawingml/2006/spreadsheetDrawing">
      <xdr:col>55</xdr:col>
      <xdr:colOff>88900</xdr:colOff>
      <xdr:row>33</xdr:row>
      <xdr:rowOff>148590</xdr:rowOff>
    </xdr:to>
    <xdr:cxnSp macro="">
      <xdr:nvCxnSpPr>
        <xdr:cNvPr id="102" name="直線コネクタ 101"/>
        <xdr:cNvCxnSpPr/>
      </xdr:nvCxnSpPr>
      <xdr:spPr>
        <a:xfrm>
          <a:off x="10388600" y="58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121920</xdr:rowOff>
    </xdr:from>
    <xdr:ext cx="469900" cy="258445"/>
    <xdr:sp macro="" textlink="">
      <xdr:nvSpPr>
        <xdr:cNvPr id="103" name="【図書館】&#10;一人当たり面積平均値テキスト"/>
        <xdr:cNvSpPr txBox="1"/>
      </xdr:nvSpPr>
      <xdr:spPr>
        <a:xfrm>
          <a:off x="10515600" y="6808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143510</xdr:rowOff>
    </xdr:from>
    <xdr:to xmlns:xdr="http://schemas.openxmlformats.org/drawingml/2006/spreadsheetDrawing">
      <xdr:col>55</xdr:col>
      <xdr:colOff>50800</xdr:colOff>
      <xdr:row>40</xdr:row>
      <xdr:rowOff>73660</xdr:rowOff>
    </xdr:to>
    <xdr:sp macro="" textlink="">
      <xdr:nvSpPr>
        <xdr:cNvPr id="104" name="フローチャート: 判断 103"/>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97790</xdr:rowOff>
    </xdr:from>
    <xdr:to xmlns:xdr="http://schemas.openxmlformats.org/drawingml/2006/spreadsheetDrawing">
      <xdr:col>50</xdr:col>
      <xdr:colOff>165100</xdr:colOff>
      <xdr:row>40</xdr:row>
      <xdr:rowOff>27940</xdr:rowOff>
    </xdr:to>
    <xdr:sp macro="" textlink="">
      <xdr:nvSpPr>
        <xdr:cNvPr id="105" name="フローチャート: 判断 104"/>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44450</xdr:rowOff>
    </xdr:from>
    <xdr:ext cx="469900" cy="259080"/>
    <xdr:sp macro="" textlink="">
      <xdr:nvSpPr>
        <xdr:cNvPr id="106" name="n_1aveValue【図書館】&#10;一人当たり面積"/>
        <xdr:cNvSpPr txBox="1"/>
      </xdr:nvSpPr>
      <xdr:spPr>
        <a:xfrm>
          <a:off x="939165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124460</xdr:rowOff>
    </xdr:from>
    <xdr:to xmlns:xdr="http://schemas.openxmlformats.org/drawingml/2006/spreadsheetDrawing">
      <xdr:col>46</xdr:col>
      <xdr:colOff>38100</xdr:colOff>
      <xdr:row>35</xdr:row>
      <xdr:rowOff>54610</xdr:rowOff>
    </xdr:to>
    <xdr:sp macro="" textlink="">
      <xdr:nvSpPr>
        <xdr:cNvPr id="107" name="フローチャート: 判断 106"/>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71120</xdr:rowOff>
    </xdr:from>
    <xdr:ext cx="469265" cy="259080"/>
    <xdr:sp macro="" textlink="">
      <xdr:nvSpPr>
        <xdr:cNvPr id="108" name="n_2aveValue【図書館】&#10;一人当たり面積"/>
        <xdr:cNvSpPr txBox="1"/>
      </xdr:nvSpPr>
      <xdr:spPr>
        <a:xfrm>
          <a:off x="8515350" y="57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128270</xdr:rowOff>
    </xdr:from>
    <xdr:to xmlns:xdr="http://schemas.openxmlformats.org/drawingml/2006/spreadsheetDrawing">
      <xdr:col>50</xdr:col>
      <xdr:colOff>165100</xdr:colOff>
      <xdr:row>42</xdr:row>
      <xdr:rowOff>58420</xdr:rowOff>
    </xdr:to>
    <xdr:sp macro="" textlink="">
      <xdr:nvSpPr>
        <xdr:cNvPr id="114" name="楕円 113"/>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42</xdr:row>
      <xdr:rowOff>49530</xdr:rowOff>
    </xdr:from>
    <xdr:ext cx="469900" cy="259080"/>
    <xdr:sp macro="" textlink="">
      <xdr:nvSpPr>
        <xdr:cNvPr id="115" name="n_1mainValue【図書館】&#10;一人当たり面積"/>
        <xdr:cNvSpPr txBox="1"/>
      </xdr:nvSpPr>
      <xdr:spPr>
        <a:xfrm>
          <a:off x="9391650" y="725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4" name="テキスト ボックス 12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5" name="直線コネクタ 12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26" name="テキスト ボックス 125"/>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27" name="直線コネクタ 12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28" name="テキスト ボックス 12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29" name="直線コネクタ 12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0" name="テキスト ボックス 12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1" name="直線コネクタ 13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2" name="テキスト ボックス 13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3" name="直線コネクタ 13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4" name="テキスト ボックス 13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5" name="直線コネクタ 13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36" name="テキスト ボックス 135"/>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7" name="直線コネクタ 13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38" name="テキスト ボックス 137"/>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57150</xdr:rowOff>
    </xdr:to>
    <xdr:cxnSp macro="">
      <xdr:nvCxnSpPr>
        <xdr:cNvPr id="140" name="直線コネクタ 139"/>
        <xdr:cNvCxnSpPr/>
      </xdr:nvCxnSpPr>
      <xdr:spPr>
        <a:xfrm flipV="1">
          <a:off x="4634865" y="95250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60960</xdr:rowOff>
    </xdr:from>
    <xdr:ext cx="405130" cy="259080"/>
    <xdr:sp macro="" textlink="">
      <xdr:nvSpPr>
        <xdr:cNvPr id="141" name="【体育館・プール】&#10;有形固定資産減価償却率最小値テキスト"/>
        <xdr:cNvSpPr txBox="1"/>
      </xdr:nvSpPr>
      <xdr:spPr>
        <a:xfrm>
          <a:off x="4673600" y="1103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57150</xdr:rowOff>
    </xdr:from>
    <xdr:to xmlns:xdr="http://schemas.openxmlformats.org/drawingml/2006/spreadsheetDrawing">
      <xdr:col>24</xdr:col>
      <xdr:colOff>152400</xdr:colOff>
      <xdr:row>64</xdr:row>
      <xdr:rowOff>57150</xdr:rowOff>
    </xdr:to>
    <xdr:cxnSp macro="">
      <xdr:nvCxnSpPr>
        <xdr:cNvPr id="142" name="直線コネクタ 141"/>
        <xdr:cNvCxnSpPr/>
      </xdr:nvCxnSpPr>
      <xdr:spPr>
        <a:xfrm>
          <a:off x="4546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8445"/>
    <xdr:sp macro="" textlink="">
      <xdr:nvSpPr>
        <xdr:cNvPr id="143"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44" name="直線コネクタ 143"/>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76200</xdr:rowOff>
    </xdr:from>
    <xdr:ext cx="405130" cy="258445"/>
    <xdr:sp macro="" textlink="">
      <xdr:nvSpPr>
        <xdr:cNvPr id="145" name="【体育館・プール】&#10;有形固定資産減価償却率平均値テキスト"/>
        <xdr:cNvSpPr txBox="1"/>
      </xdr:nvSpPr>
      <xdr:spPr>
        <a:xfrm>
          <a:off x="4673600" y="100203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97790</xdr:rowOff>
    </xdr:from>
    <xdr:to xmlns:xdr="http://schemas.openxmlformats.org/drawingml/2006/spreadsheetDrawing">
      <xdr:col>24</xdr:col>
      <xdr:colOff>114300</xdr:colOff>
      <xdr:row>59</xdr:row>
      <xdr:rowOff>27940</xdr:rowOff>
    </xdr:to>
    <xdr:sp macro="" textlink="">
      <xdr:nvSpPr>
        <xdr:cNvPr id="146" name="フローチャート: 判断 14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118745</xdr:rowOff>
    </xdr:from>
    <xdr:to xmlns:xdr="http://schemas.openxmlformats.org/drawingml/2006/spreadsheetDrawing">
      <xdr:col>20</xdr:col>
      <xdr:colOff>38100</xdr:colOff>
      <xdr:row>59</xdr:row>
      <xdr:rowOff>48895</xdr:rowOff>
    </xdr:to>
    <xdr:sp macro="" textlink="">
      <xdr:nvSpPr>
        <xdr:cNvPr id="147" name="フローチャート: 判断 146"/>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40640</xdr:rowOff>
    </xdr:from>
    <xdr:ext cx="405130" cy="258445"/>
    <xdr:sp macro="" textlink="">
      <xdr:nvSpPr>
        <xdr:cNvPr id="148" name="n_1aveValue【体育館・プール】&#10;有形固定資産減価償却率"/>
        <xdr:cNvSpPr txBox="1"/>
      </xdr:nvSpPr>
      <xdr:spPr>
        <a:xfrm>
          <a:off x="3582035" y="10156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69215</xdr:rowOff>
    </xdr:from>
    <xdr:to xmlns:xdr="http://schemas.openxmlformats.org/drawingml/2006/spreadsheetDrawing">
      <xdr:col>15</xdr:col>
      <xdr:colOff>101600</xdr:colOff>
      <xdr:row>59</xdr:row>
      <xdr:rowOff>170815</xdr:rowOff>
    </xdr:to>
    <xdr:sp macro="" textlink="">
      <xdr:nvSpPr>
        <xdr:cNvPr id="149" name="フローチャート: 判断 148"/>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15875</xdr:rowOff>
    </xdr:from>
    <xdr:ext cx="404495" cy="259080"/>
    <xdr:sp macro="" textlink="">
      <xdr:nvSpPr>
        <xdr:cNvPr id="150" name="n_2aveValue【体育館・プール】&#10;有形固定資産減価償却率"/>
        <xdr:cNvSpPr txBox="1"/>
      </xdr:nvSpPr>
      <xdr:spPr>
        <a:xfrm>
          <a:off x="2705735" y="9959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151" name="テキスト ボックス 15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2" name="テキスト ボックス 15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3" name="テキスト ボックス 15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4" name="テキスト ボックス 15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5" name="テキスト ボックス 15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82550</xdr:rowOff>
    </xdr:from>
    <xdr:to xmlns:xdr="http://schemas.openxmlformats.org/drawingml/2006/spreadsheetDrawing">
      <xdr:col>20</xdr:col>
      <xdr:colOff>38100</xdr:colOff>
      <xdr:row>56</xdr:row>
      <xdr:rowOff>12700</xdr:rowOff>
    </xdr:to>
    <xdr:sp macro="" textlink="">
      <xdr:nvSpPr>
        <xdr:cNvPr id="156" name="楕円 155"/>
        <xdr:cNvSpPr/>
      </xdr:nvSpPr>
      <xdr:spPr>
        <a:xfrm>
          <a:off x="3746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54</xdr:row>
      <xdr:rowOff>29210</xdr:rowOff>
    </xdr:from>
    <xdr:ext cx="405130" cy="258445"/>
    <xdr:sp macro="" textlink="">
      <xdr:nvSpPr>
        <xdr:cNvPr id="157" name="n_1mainValue【体育館・プール】&#10;有形固定資産減価償却率"/>
        <xdr:cNvSpPr txBox="1"/>
      </xdr:nvSpPr>
      <xdr:spPr>
        <a:xfrm>
          <a:off x="3582035" y="9287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66" name="テキスト ボックス 16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7" name="直線コネクタ 16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68" name="直線コネクタ 16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69" name="テキスト ボックス 168"/>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0" name="直線コネクタ 16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71" name="テキスト ボックス 170"/>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72" name="直線コネクタ 17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73" name="テキスト ボックス 172"/>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4" name="直線コネクタ 17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75" name="テキスト ボックス 174"/>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76" name="直線コネクタ 17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77" name="テキスト ボックス 176"/>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8" name="直線コネクタ 17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79" name="テキスト ボックス 178"/>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74930</xdr:rowOff>
    </xdr:from>
    <xdr:to xmlns:xdr="http://schemas.openxmlformats.org/drawingml/2006/spreadsheetDrawing">
      <xdr:col>54</xdr:col>
      <xdr:colOff>189865</xdr:colOff>
      <xdr:row>64</xdr:row>
      <xdr:rowOff>53975</xdr:rowOff>
    </xdr:to>
    <xdr:cxnSp macro="">
      <xdr:nvCxnSpPr>
        <xdr:cNvPr id="181" name="直線コネクタ 180"/>
        <xdr:cNvCxnSpPr/>
      </xdr:nvCxnSpPr>
      <xdr:spPr>
        <a:xfrm flipV="1">
          <a:off x="10476865" y="967613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57785</xdr:rowOff>
    </xdr:from>
    <xdr:ext cx="469900" cy="259080"/>
    <xdr:sp macro="" textlink="">
      <xdr:nvSpPr>
        <xdr:cNvPr id="182" name="【体育館・プール】&#10;一人当たり面積最小値テキスト"/>
        <xdr:cNvSpPr txBox="1"/>
      </xdr:nvSpPr>
      <xdr:spPr>
        <a:xfrm>
          <a:off x="10515600" y="11030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53975</xdr:rowOff>
    </xdr:from>
    <xdr:to xmlns:xdr="http://schemas.openxmlformats.org/drawingml/2006/spreadsheetDrawing">
      <xdr:col>55</xdr:col>
      <xdr:colOff>88900</xdr:colOff>
      <xdr:row>64</xdr:row>
      <xdr:rowOff>53975</xdr:rowOff>
    </xdr:to>
    <xdr:cxnSp macro="">
      <xdr:nvCxnSpPr>
        <xdr:cNvPr id="183" name="直線コネクタ 182"/>
        <xdr:cNvCxnSpPr/>
      </xdr:nvCxnSpPr>
      <xdr:spPr>
        <a:xfrm>
          <a:off x="10388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21590</xdr:rowOff>
    </xdr:from>
    <xdr:ext cx="469900" cy="259080"/>
    <xdr:sp macro="" textlink="">
      <xdr:nvSpPr>
        <xdr:cNvPr id="184" name="【体育館・プール】&#10;一人当たり面積最大値テキスト"/>
        <xdr:cNvSpPr txBox="1"/>
      </xdr:nvSpPr>
      <xdr:spPr>
        <a:xfrm>
          <a:off x="10515600" y="945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74930</xdr:rowOff>
    </xdr:from>
    <xdr:to xmlns:xdr="http://schemas.openxmlformats.org/drawingml/2006/spreadsheetDrawing">
      <xdr:col>55</xdr:col>
      <xdr:colOff>88900</xdr:colOff>
      <xdr:row>56</xdr:row>
      <xdr:rowOff>74930</xdr:rowOff>
    </xdr:to>
    <xdr:cxnSp macro="">
      <xdr:nvCxnSpPr>
        <xdr:cNvPr id="185" name="直線コネクタ 184"/>
        <xdr:cNvCxnSpPr/>
      </xdr:nvCxnSpPr>
      <xdr:spPr>
        <a:xfrm>
          <a:off x="10388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138430</xdr:rowOff>
    </xdr:from>
    <xdr:ext cx="469900" cy="259080"/>
    <xdr:sp macro="" textlink="">
      <xdr:nvSpPr>
        <xdr:cNvPr id="186" name="【体育館・プール】&#10;一人当たり面積平均値テキスト"/>
        <xdr:cNvSpPr txBox="1"/>
      </xdr:nvSpPr>
      <xdr:spPr>
        <a:xfrm>
          <a:off x="10515600" y="1059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160020</xdr:rowOff>
    </xdr:from>
    <xdr:to xmlns:xdr="http://schemas.openxmlformats.org/drawingml/2006/spreadsheetDrawing">
      <xdr:col>55</xdr:col>
      <xdr:colOff>50800</xdr:colOff>
      <xdr:row>62</xdr:row>
      <xdr:rowOff>90170</xdr:rowOff>
    </xdr:to>
    <xdr:sp macro="" textlink="">
      <xdr:nvSpPr>
        <xdr:cNvPr id="187" name="フローチャート: 判断 186"/>
        <xdr:cNvSpPr/>
      </xdr:nvSpPr>
      <xdr:spPr>
        <a:xfrm>
          <a:off x="104267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15875</xdr:rowOff>
    </xdr:from>
    <xdr:to xmlns:xdr="http://schemas.openxmlformats.org/drawingml/2006/spreadsheetDrawing">
      <xdr:col>50</xdr:col>
      <xdr:colOff>165100</xdr:colOff>
      <xdr:row>62</xdr:row>
      <xdr:rowOff>117475</xdr:rowOff>
    </xdr:to>
    <xdr:sp macro="" textlink="">
      <xdr:nvSpPr>
        <xdr:cNvPr id="188" name="フローチャート: 判断 187"/>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109220</xdr:rowOff>
    </xdr:from>
    <xdr:ext cx="469900" cy="258445"/>
    <xdr:sp macro="" textlink="">
      <xdr:nvSpPr>
        <xdr:cNvPr id="189" name="n_1aveValue【体育館・プール】&#10;一人当たり面積"/>
        <xdr:cNvSpPr txBox="1"/>
      </xdr:nvSpPr>
      <xdr:spPr>
        <a:xfrm>
          <a:off x="9391650" y="10739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121920</xdr:rowOff>
    </xdr:from>
    <xdr:to xmlns:xdr="http://schemas.openxmlformats.org/drawingml/2006/spreadsheetDrawing">
      <xdr:col>46</xdr:col>
      <xdr:colOff>38100</xdr:colOff>
      <xdr:row>62</xdr:row>
      <xdr:rowOff>52070</xdr:rowOff>
    </xdr:to>
    <xdr:sp macro="" textlink="">
      <xdr:nvSpPr>
        <xdr:cNvPr id="190" name="フローチャート: 判断 189"/>
        <xdr:cNvSpPr/>
      </xdr:nvSpPr>
      <xdr:spPr>
        <a:xfrm>
          <a:off x="86995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68580</xdr:rowOff>
    </xdr:from>
    <xdr:ext cx="469265" cy="259080"/>
    <xdr:sp macro="" textlink="">
      <xdr:nvSpPr>
        <xdr:cNvPr id="191" name="n_2aveValue【体育館・プール】&#10;一人当たり面積"/>
        <xdr:cNvSpPr txBox="1"/>
      </xdr:nvSpPr>
      <xdr:spPr>
        <a:xfrm>
          <a:off x="8515350" y="10355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92" name="テキスト ボックス 19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3" name="テキスト ボックス 19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4" name="テキスト ボックス 19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5" name="テキスト ボックス 19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6" name="テキスト ボックス 19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6350</xdr:rowOff>
    </xdr:from>
    <xdr:to xmlns:xdr="http://schemas.openxmlformats.org/drawingml/2006/spreadsheetDrawing">
      <xdr:col>50</xdr:col>
      <xdr:colOff>165100</xdr:colOff>
      <xdr:row>62</xdr:row>
      <xdr:rowOff>107315</xdr:rowOff>
    </xdr:to>
    <xdr:sp macro="" textlink="">
      <xdr:nvSpPr>
        <xdr:cNvPr id="197" name="楕円 196"/>
        <xdr:cNvSpPr/>
      </xdr:nvSpPr>
      <xdr:spPr>
        <a:xfrm>
          <a:off x="9588500" y="10636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60</xdr:row>
      <xdr:rowOff>123825</xdr:rowOff>
    </xdr:from>
    <xdr:ext cx="469900" cy="258445"/>
    <xdr:sp macro="" textlink="">
      <xdr:nvSpPr>
        <xdr:cNvPr id="198" name="n_1mainValue【体育館・プール】&#10;一人当たり面積"/>
        <xdr:cNvSpPr txBox="1"/>
      </xdr:nvSpPr>
      <xdr:spPr>
        <a:xfrm>
          <a:off x="9391650" y="10410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07" name="テキスト ボックス 20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08" name="直線コネクタ 20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09" name="直線コネクタ 20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85</xdr:row>
      <xdr:rowOff>143510</xdr:rowOff>
    </xdr:from>
    <xdr:ext cx="338455" cy="258445"/>
    <xdr:sp macro="" textlink="">
      <xdr:nvSpPr>
        <xdr:cNvPr id="210" name="テキスト ボックス 209"/>
        <xdr:cNvSpPr txBox="1"/>
      </xdr:nvSpPr>
      <xdr:spPr>
        <a:xfrm>
          <a:off x="422910" y="14716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11" name="直線コネクタ 21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12" name="テキスト ボックス 21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13" name="直線コネクタ 21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14" name="テキスト ボックス 21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15" name="直線コネクタ 21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16" name="テキスト ボックス 215"/>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17" name="直線コネクタ 21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18" name="テキスト ボックス 217"/>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19" name="直線コネクタ 21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20" name="テキスト ボックス 219"/>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44450</xdr:rowOff>
    </xdr:from>
    <xdr:to xmlns:xdr="http://schemas.openxmlformats.org/drawingml/2006/spreadsheetDrawing">
      <xdr:col>24</xdr:col>
      <xdr:colOff>62865</xdr:colOff>
      <xdr:row>86</xdr:row>
      <xdr:rowOff>114300</xdr:rowOff>
    </xdr:to>
    <xdr:cxnSp macro="">
      <xdr:nvCxnSpPr>
        <xdr:cNvPr id="222" name="直線コネクタ 221"/>
        <xdr:cNvCxnSpPr/>
      </xdr:nvCxnSpPr>
      <xdr:spPr>
        <a:xfrm flipV="1">
          <a:off x="4634865" y="1358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340360" cy="259080"/>
    <xdr:sp macro="" textlink="">
      <xdr:nvSpPr>
        <xdr:cNvPr id="223" name="【福祉施設】&#10;有形固定資産減価償却率最小値テキスト"/>
        <xdr:cNvSpPr txBox="1"/>
      </xdr:nvSpPr>
      <xdr:spPr>
        <a:xfrm>
          <a:off x="4673600" y="148628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24" name="直線コネクタ 223"/>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162560</xdr:rowOff>
    </xdr:from>
    <xdr:ext cx="469900" cy="259080"/>
    <xdr:sp macro="" textlink="">
      <xdr:nvSpPr>
        <xdr:cNvPr id="225" name="【福祉施設】&#10;有形固定資産減価償却率最大値テキスト"/>
        <xdr:cNvSpPr txBox="1"/>
      </xdr:nvSpPr>
      <xdr:spPr>
        <a:xfrm>
          <a:off x="46736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226" name="直線コネクタ 225"/>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116840</xdr:rowOff>
    </xdr:from>
    <xdr:ext cx="405130" cy="259080"/>
    <xdr:sp macro="" textlink="">
      <xdr:nvSpPr>
        <xdr:cNvPr id="227" name="【福祉施設】&#10;有形固定資産減価償却率平均値テキスト"/>
        <xdr:cNvSpPr txBox="1"/>
      </xdr:nvSpPr>
      <xdr:spPr>
        <a:xfrm>
          <a:off x="4673600" y="14175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138430</xdr:rowOff>
    </xdr:from>
    <xdr:to xmlns:xdr="http://schemas.openxmlformats.org/drawingml/2006/spreadsheetDrawing">
      <xdr:col>24</xdr:col>
      <xdr:colOff>114300</xdr:colOff>
      <xdr:row>83</xdr:row>
      <xdr:rowOff>68580</xdr:rowOff>
    </xdr:to>
    <xdr:sp macro="" textlink="">
      <xdr:nvSpPr>
        <xdr:cNvPr id="228" name="フローチャート: 判断 227"/>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102870</xdr:rowOff>
    </xdr:from>
    <xdr:to xmlns:xdr="http://schemas.openxmlformats.org/drawingml/2006/spreadsheetDrawing">
      <xdr:col>20</xdr:col>
      <xdr:colOff>38100</xdr:colOff>
      <xdr:row>83</xdr:row>
      <xdr:rowOff>33020</xdr:rowOff>
    </xdr:to>
    <xdr:sp macro="" textlink="">
      <xdr:nvSpPr>
        <xdr:cNvPr id="229" name="フローチャート: 判断 228"/>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83</xdr:row>
      <xdr:rowOff>24130</xdr:rowOff>
    </xdr:from>
    <xdr:ext cx="405130" cy="259080"/>
    <xdr:sp macro="" textlink="">
      <xdr:nvSpPr>
        <xdr:cNvPr id="230" name="n_1aveValue【福祉施設】&#10;有形固定資産減価償却率"/>
        <xdr:cNvSpPr txBox="1"/>
      </xdr:nvSpPr>
      <xdr:spPr>
        <a:xfrm>
          <a:off x="3582035" y="14254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83</xdr:row>
      <xdr:rowOff>12700</xdr:rowOff>
    </xdr:from>
    <xdr:to xmlns:xdr="http://schemas.openxmlformats.org/drawingml/2006/spreadsheetDrawing">
      <xdr:col>15</xdr:col>
      <xdr:colOff>101600</xdr:colOff>
      <xdr:row>83</xdr:row>
      <xdr:rowOff>114300</xdr:rowOff>
    </xdr:to>
    <xdr:sp macro="" textlink="">
      <xdr:nvSpPr>
        <xdr:cNvPr id="231" name="フローチャート: 判断 230"/>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81</xdr:row>
      <xdr:rowOff>130810</xdr:rowOff>
    </xdr:from>
    <xdr:ext cx="404495" cy="259080"/>
    <xdr:sp macro="" textlink="">
      <xdr:nvSpPr>
        <xdr:cNvPr id="232" name="n_2aveValue【福祉施設】&#10;有形固定資産減価償却率"/>
        <xdr:cNvSpPr txBox="1"/>
      </xdr:nvSpPr>
      <xdr:spPr>
        <a:xfrm>
          <a:off x="2705735" y="14018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33" name="テキスト ボックス 23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4" name="テキスト ボックス 23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35" name="テキスト ボックス 23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36" name="テキスト ボックス 23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37" name="テキスト ボックス 23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161290</xdr:rowOff>
    </xdr:from>
    <xdr:to xmlns:xdr="http://schemas.openxmlformats.org/drawingml/2006/spreadsheetDrawing">
      <xdr:col>20</xdr:col>
      <xdr:colOff>38100</xdr:colOff>
      <xdr:row>82</xdr:row>
      <xdr:rowOff>91440</xdr:rowOff>
    </xdr:to>
    <xdr:sp macro="" textlink="">
      <xdr:nvSpPr>
        <xdr:cNvPr id="238" name="楕円 237"/>
        <xdr:cNvSpPr/>
      </xdr:nvSpPr>
      <xdr:spPr>
        <a:xfrm>
          <a:off x="3746500" y="14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107950</xdr:rowOff>
    </xdr:from>
    <xdr:ext cx="405130" cy="259080"/>
    <xdr:sp macro="" textlink="">
      <xdr:nvSpPr>
        <xdr:cNvPr id="239" name="n_1mainValue【福祉施設】&#10;有形固定資産減価償却率"/>
        <xdr:cNvSpPr txBox="1"/>
      </xdr:nvSpPr>
      <xdr:spPr>
        <a:xfrm>
          <a:off x="3582035" y="13823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48" name="テキスト ボックス 24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49" name="直線コネクタ 24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50" name="直線コネクタ 24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51" name="テキスト ボックス 250"/>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52" name="直線コネクタ 25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53" name="テキスト ボックス 252"/>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54" name="直線コネクタ 25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55" name="テキスト ボックス 254"/>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56" name="直線コネクタ 25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57" name="テキスト ボックス 256"/>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58" name="直線コネクタ 25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59" name="テキスト ボックス 25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164465</xdr:rowOff>
    </xdr:from>
    <xdr:to xmlns:xdr="http://schemas.openxmlformats.org/drawingml/2006/spreadsheetDrawing">
      <xdr:col>54</xdr:col>
      <xdr:colOff>189865</xdr:colOff>
      <xdr:row>86</xdr:row>
      <xdr:rowOff>13970</xdr:rowOff>
    </xdr:to>
    <xdr:cxnSp macro="">
      <xdr:nvCxnSpPr>
        <xdr:cNvPr id="261" name="直線コネクタ 260"/>
        <xdr:cNvCxnSpPr/>
      </xdr:nvCxnSpPr>
      <xdr:spPr>
        <a:xfrm flipV="1">
          <a:off x="10476865" y="1353756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17780</xdr:rowOff>
    </xdr:from>
    <xdr:ext cx="469900" cy="258445"/>
    <xdr:sp macro="" textlink="">
      <xdr:nvSpPr>
        <xdr:cNvPr id="262" name="【福祉施設】&#10;一人当たり面積最小値テキスト"/>
        <xdr:cNvSpPr txBox="1"/>
      </xdr:nvSpPr>
      <xdr:spPr>
        <a:xfrm>
          <a:off x="10515600" y="14762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13970</xdr:rowOff>
    </xdr:from>
    <xdr:to xmlns:xdr="http://schemas.openxmlformats.org/drawingml/2006/spreadsheetDrawing">
      <xdr:col>55</xdr:col>
      <xdr:colOff>88900</xdr:colOff>
      <xdr:row>86</xdr:row>
      <xdr:rowOff>13970</xdr:rowOff>
    </xdr:to>
    <xdr:cxnSp macro="">
      <xdr:nvCxnSpPr>
        <xdr:cNvPr id="263" name="直線コネクタ 262"/>
        <xdr:cNvCxnSpPr/>
      </xdr:nvCxnSpPr>
      <xdr:spPr>
        <a:xfrm>
          <a:off x="10388600" y="1475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111125</xdr:rowOff>
    </xdr:from>
    <xdr:ext cx="469900" cy="258445"/>
    <xdr:sp macro="" textlink="">
      <xdr:nvSpPr>
        <xdr:cNvPr id="264" name="【福祉施設】&#10;一人当たり面積最大値テキスト"/>
        <xdr:cNvSpPr txBox="1"/>
      </xdr:nvSpPr>
      <xdr:spPr>
        <a:xfrm>
          <a:off x="10515600" y="1331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164465</xdr:rowOff>
    </xdr:from>
    <xdr:to xmlns:xdr="http://schemas.openxmlformats.org/drawingml/2006/spreadsheetDrawing">
      <xdr:col>55</xdr:col>
      <xdr:colOff>88900</xdr:colOff>
      <xdr:row>78</xdr:row>
      <xdr:rowOff>164465</xdr:rowOff>
    </xdr:to>
    <xdr:cxnSp macro="">
      <xdr:nvCxnSpPr>
        <xdr:cNvPr id="265" name="直線コネクタ 264"/>
        <xdr:cNvCxnSpPr/>
      </xdr:nvCxnSpPr>
      <xdr:spPr>
        <a:xfrm>
          <a:off x="10388600" y="1353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105410</xdr:rowOff>
    </xdr:from>
    <xdr:ext cx="469900" cy="259080"/>
    <xdr:sp macro="" textlink="">
      <xdr:nvSpPr>
        <xdr:cNvPr id="266" name="【福祉施設】&#10;一人当たり面積平均値テキスト"/>
        <xdr:cNvSpPr txBox="1"/>
      </xdr:nvSpPr>
      <xdr:spPr>
        <a:xfrm>
          <a:off x="10515600" y="1450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127000</xdr:rowOff>
    </xdr:from>
    <xdr:to xmlns:xdr="http://schemas.openxmlformats.org/drawingml/2006/spreadsheetDrawing">
      <xdr:col>55</xdr:col>
      <xdr:colOff>50800</xdr:colOff>
      <xdr:row>85</xdr:row>
      <xdr:rowOff>57150</xdr:rowOff>
    </xdr:to>
    <xdr:sp macro="" textlink="">
      <xdr:nvSpPr>
        <xdr:cNvPr id="267" name="フローチャート: 判断 266"/>
        <xdr:cNvSpPr/>
      </xdr:nvSpPr>
      <xdr:spPr>
        <a:xfrm>
          <a:off x="104267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161290</xdr:rowOff>
    </xdr:from>
    <xdr:to xmlns:xdr="http://schemas.openxmlformats.org/drawingml/2006/spreadsheetDrawing">
      <xdr:col>50</xdr:col>
      <xdr:colOff>165100</xdr:colOff>
      <xdr:row>85</xdr:row>
      <xdr:rowOff>91440</xdr:rowOff>
    </xdr:to>
    <xdr:sp macro="" textlink="">
      <xdr:nvSpPr>
        <xdr:cNvPr id="268" name="フローチャート: 判断 267"/>
        <xdr:cNvSpPr/>
      </xdr:nvSpPr>
      <xdr:spPr>
        <a:xfrm>
          <a:off x="9588500" y="1456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107950</xdr:rowOff>
    </xdr:from>
    <xdr:ext cx="469900" cy="259080"/>
    <xdr:sp macro="" textlink="">
      <xdr:nvSpPr>
        <xdr:cNvPr id="269" name="n_1aveValue【福祉施設】&#10;一人当たり面積"/>
        <xdr:cNvSpPr txBox="1"/>
      </xdr:nvSpPr>
      <xdr:spPr>
        <a:xfrm>
          <a:off x="9391650" y="1433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91440</xdr:rowOff>
    </xdr:from>
    <xdr:to xmlns:xdr="http://schemas.openxmlformats.org/drawingml/2006/spreadsheetDrawing">
      <xdr:col>46</xdr:col>
      <xdr:colOff>38100</xdr:colOff>
      <xdr:row>85</xdr:row>
      <xdr:rowOff>21590</xdr:rowOff>
    </xdr:to>
    <xdr:sp macro="" textlink="">
      <xdr:nvSpPr>
        <xdr:cNvPr id="270" name="フローチャート: 判断 269"/>
        <xdr:cNvSpPr/>
      </xdr:nvSpPr>
      <xdr:spPr>
        <a:xfrm>
          <a:off x="8699500" y="1449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38100</xdr:rowOff>
    </xdr:from>
    <xdr:ext cx="469265" cy="259080"/>
    <xdr:sp macro="" textlink="">
      <xdr:nvSpPr>
        <xdr:cNvPr id="271" name="n_2aveValue【福祉施設】&#10;一人当たり面積"/>
        <xdr:cNvSpPr txBox="1"/>
      </xdr:nvSpPr>
      <xdr:spPr>
        <a:xfrm>
          <a:off x="8515350" y="14268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72" name="テキスト ボックス 27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73" name="テキスト ボックス 27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74" name="テキスト ボックス 27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75" name="テキスト ボックス 27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76" name="テキスト ボックス 27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116205</xdr:rowOff>
    </xdr:from>
    <xdr:to xmlns:xdr="http://schemas.openxmlformats.org/drawingml/2006/spreadsheetDrawing">
      <xdr:col>50</xdr:col>
      <xdr:colOff>165100</xdr:colOff>
      <xdr:row>86</xdr:row>
      <xdr:rowOff>46355</xdr:rowOff>
    </xdr:to>
    <xdr:sp macro="" textlink="">
      <xdr:nvSpPr>
        <xdr:cNvPr id="277" name="楕円 276"/>
        <xdr:cNvSpPr/>
      </xdr:nvSpPr>
      <xdr:spPr>
        <a:xfrm>
          <a:off x="95885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86</xdr:row>
      <xdr:rowOff>37465</xdr:rowOff>
    </xdr:from>
    <xdr:ext cx="469900" cy="259080"/>
    <xdr:sp macro="" textlink="">
      <xdr:nvSpPr>
        <xdr:cNvPr id="278" name="n_1mainValue【福祉施設】&#10;一人当たり面積"/>
        <xdr:cNvSpPr txBox="1"/>
      </xdr:nvSpPr>
      <xdr:spPr>
        <a:xfrm>
          <a:off x="939165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87" name="テキスト ボックス 286"/>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8" name="直線コネクタ 2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89" name="直線コネクタ 2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8455" cy="259080"/>
    <xdr:sp macro="" textlink="">
      <xdr:nvSpPr>
        <xdr:cNvPr id="290" name="テキスト ボックス 289"/>
        <xdr:cNvSpPr txBox="1"/>
      </xdr:nvSpPr>
      <xdr:spPr>
        <a:xfrm>
          <a:off x="422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91" name="直線コネクタ 2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292" name="テキスト ボックス 291"/>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93" name="直線コネクタ 2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94" name="テキスト ボックス 2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95" name="直線コネクタ 2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296" name="テキスト ボックス 2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97" name="直線コネクタ 2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298" name="テキスト ボックス 297"/>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9" name="直線コネクタ 2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00" name="テキスト ボックス 299"/>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6350</xdr:rowOff>
    </xdr:from>
    <xdr:to xmlns:xdr="http://schemas.openxmlformats.org/drawingml/2006/spreadsheetDrawing">
      <xdr:col>24</xdr:col>
      <xdr:colOff>62865</xdr:colOff>
      <xdr:row>108</xdr:row>
      <xdr:rowOff>38100</xdr:rowOff>
    </xdr:to>
    <xdr:cxnSp macro="">
      <xdr:nvCxnSpPr>
        <xdr:cNvPr id="302" name="直線コネクタ 301"/>
        <xdr:cNvCxnSpPr/>
      </xdr:nvCxnSpPr>
      <xdr:spPr>
        <a:xfrm flipV="1">
          <a:off x="4634865" y="1715135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41910</xdr:rowOff>
    </xdr:from>
    <xdr:ext cx="340360" cy="258445"/>
    <xdr:sp macro="" textlink="">
      <xdr:nvSpPr>
        <xdr:cNvPr id="303" name="【市民会館】&#10;有形固定資産減価償却率最小値テキスト"/>
        <xdr:cNvSpPr txBox="1"/>
      </xdr:nvSpPr>
      <xdr:spPr>
        <a:xfrm>
          <a:off x="4673600" y="185585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38100</xdr:rowOff>
    </xdr:from>
    <xdr:to xmlns:xdr="http://schemas.openxmlformats.org/drawingml/2006/spreadsheetDrawing">
      <xdr:col>24</xdr:col>
      <xdr:colOff>152400</xdr:colOff>
      <xdr:row>108</xdr:row>
      <xdr:rowOff>38100</xdr:rowOff>
    </xdr:to>
    <xdr:cxnSp macro="">
      <xdr:nvCxnSpPr>
        <xdr:cNvPr id="304" name="直線コネクタ 303"/>
        <xdr:cNvCxnSpPr/>
      </xdr:nvCxnSpPr>
      <xdr:spPr>
        <a:xfrm>
          <a:off x="4546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123825</xdr:rowOff>
    </xdr:from>
    <xdr:ext cx="405130" cy="258445"/>
    <xdr:sp macro="" textlink="">
      <xdr:nvSpPr>
        <xdr:cNvPr id="305" name="【市民会館】&#10;有形固定資産減価償却率最大値テキスト"/>
        <xdr:cNvSpPr txBox="1"/>
      </xdr:nvSpPr>
      <xdr:spPr>
        <a:xfrm>
          <a:off x="4673600" y="16925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6350</xdr:rowOff>
    </xdr:from>
    <xdr:to xmlns:xdr="http://schemas.openxmlformats.org/drawingml/2006/spreadsheetDrawing">
      <xdr:col>24</xdr:col>
      <xdr:colOff>152400</xdr:colOff>
      <xdr:row>100</xdr:row>
      <xdr:rowOff>6350</xdr:rowOff>
    </xdr:to>
    <xdr:cxnSp macro="">
      <xdr:nvCxnSpPr>
        <xdr:cNvPr id="306" name="直線コネクタ 305"/>
        <xdr:cNvCxnSpPr/>
      </xdr:nvCxnSpPr>
      <xdr:spPr>
        <a:xfrm>
          <a:off x="4546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89535</xdr:rowOff>
    </xdr:from>
    <xdr:ext cx="405130" cy="258445"/>
    <xdr:sp macro="" textlink="">
      <xdr:nvSpPr>
        <xdr:cNvPr id="307" name="【市民会館】&#10;有形固定資産減価償却率平均値テキスト"/>
        <xdr:cNvSpPr txBox="1"/>
      </xdr:nvSpPr>
      <xdr:spPr>
        <a:xfrm>
          <a:off x="4673600" y="177488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111125</xdr:rowOff>
    </xdr:from>
    <xdr:to xmlns:xdr="http://schemas.openxmlformats.org/drawingml/2006/spreadsheetDrawing">
      <xdr:col>24</xdr:col>
      <xdr:colOff>114300</xdr:colOff>
      <xdr:row>104</xdr:row>
      <xdr:rowOff>41275</xdr:rowOff>
    </xdr:to>
    <xdr:sp macro="" textlink="">
      <xdr:nvSpPr>
        <xdr:cNvPr id="308" name="フローチャート: 判断 307"/>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153035</xdr:rowOff>
    </xdr:from>
    <xdr:to xmlns:xdr="http://schemas.openxmlformats.org/drawingml/2006/spreadsheetDrawing">
      <xdr:col>20</xdr:col>
      <xdr:colOff>38100</xdr:colOff>
      <xdr:row>103</xdr:row>
      <xdr:rowOff>83185</xdr:rowOff>
    </xdr:to>
    <xdr:sp macro="" textlink="">
      <xdr:nvSpPr>
        <xdr:cNvPr id="309" name="フローチャート: 判断 308"/>
        <xdr:cNvSpPr/>
      </xdr:nvSpPr>
      <xdr:spPr>
        <a:xfrm>
          <a:off x="374650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103</xdr:row>
      <xdr:rowOff>74930</xdr:rowOff>
    </xdr:from>
    <xdr:ext cx="405130" cy="258445"/>
    <xdr:sp macro="" textlink="">
      <xdr:nvSpPr>
        <xdr:cNvPr id="310" name="n_1aveValue【市民会館】&#10;有形固定資産減価償却率"/>
        <xdr:cNvSpPr txBox="1"/>
      </xdr:nvSpPr>
      <xdr:spPr>
        <a:xfrm>
          <a:off x="3582035" y="17734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114935</xdr:rowOff>
    </xdr:from>
    <xdr:to xmlns:xdr="http://schemas.openxmlformats.org/drawingml/2006/spreadsheetDrawing">
      <xdr:col>15</xdr:col>
      <xdr:colOff>101600</xdr:colOff>
      <xdr:row>105</xdr:row>
      <xdr:rowOff>45085</xdr:rowOff>
    </xdr:to>
    <xdr:sp macro="" textlink="">
      <xdr:nvSpPr>
        <xdr:cNvPr id="311" name="フローチャート: 判断 310"/>
        <xdr:cNvSpPr/>
      </xdr:nvSpPr>
      <xdr:spPr>
        <a:xfrm>
          <a:off x="28575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103</xdr:row>
      <xdr:rowOff>61595</xdr:rowOff>
    </xdr:from>
    <xdr:ext cx="404495" cy="259080"/>
    <xdr:sp macro="" textlink="">
      <xdr:nvSpPr>
        <xdr:cNvPr id="312" name="n_2aveValue【市民会館】&#10;有形固定資産減価償却率"/>
        <xdr:cNvSpPr txBox="1"/>
      </xdr:nvSpPr>
      <xdr:spPr>
        <a:xfrm>
          <a:off x="2705735" y="17720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13" name="テキスト ボックス 3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4" name="テキスト ボックス 3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5" name="テキスト ボックス 3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6" name="テキスト ボックス 3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7" name="テキスト ボックス 3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48260</xdr:rowOff>
    </xdr:from>
    <xdr:to xmlns:xdr="http://schemas.openxmlformats.org/drawingml/2006/spreadsheetDrawing">
      <xdr:col>20</xdr:col>
      <xdr:colOff>38100</xdr:colOff>
      <xdr:row>102</xdr:row>
      <xdr:rowOff>149860</xdr:rowOff>
    </xdr:to>
    <xdr:sp macro="" textlink="">
      <xdr:nvSpPr>
        <xdr:cNvPr id="318" name="楕円 317"/>
        <xdr:cNvSpPr/>
      </xdr:nvSpPr>
      <xdr:spPr>
        <a:xfrm>
          <a:off x="3746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100</xdr:row>
      <xdr:rowOff>166370</xdr:rowOff>
    </xdr:from>
    <xdr:ext cx="405130" cy="258445"/>
    <xdr:sp macro="" textlink="">
      <xdr:nvSpPr>
        <xdr:cNvPr id="319" name="n_1mainValue【市民会館】&#10;有形固定資産減価償却率"/>
        <xdr:cNvSpPr txBox="1"/>
      </xdr:nvSpPr>
      <xdr:spPr>
        <a:xfrm>
          <a:off x="3582035" y="17311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28" name="テキスト ボックス 327"/>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29" name="直線コネクタ 3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30" name="直線コネクタ 32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31" name="テキスト ボックス 330"/>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32" name="直線コネクタ 33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33" name="テキスト ボックス 332"/>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34" name="直線コネクタ 33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35" name="テキスト ボックス 334"/>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36" name="直線コネクタ 33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37" name="テキスト ボックス 336"/>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38" name="直線コネクタ 33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39" name="テキスト ボックス 338"/>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40" name="直線コネクタ 33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41" name="テキスト ボックス 340"/>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125095</xdr:rowOff>
    </xdr:from>
    <xdr:to xmlns:xdr="http://schemas.openxmlformats.org/drawingml/2006/spreadsheetDrawing">
      <xdr:col>54</xdr:col>
      <xdr:colOff>189865</xdr:colOff>
      <xdr:row>108</xdr:row>
      <xdr:rowOff>58420</xdr:rowOff>
    </xdr:to>
    <xdr:cxnSp macro="">
      <xdr:nvCxnSpPr>
        <xdr:cNvPr id="343" name="直線コネクタ 342"/>
        <xdr:cNvCxnSpPr/>
      </xdr:nvCxnSpPr>
      <xdr:spPr>
        <a:xfrm flipV="1">
          <a:off x="10476865" y="1727009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62230</xdr:rowOff>
    </xdr:from>
    <xdr:ext cx="469900" cy="259080"/>
    <xdr:sp macro="" textlink="">
      <xdr:nvSpPr>
        <xdr:cNvPr id="344" name="【市民会館】&#10;一人当たり面積最小値テキスト"/>
        <xdr:cNvSpPr txBox="1"/>
      </xdr:nvSpPr>
      <xdr:spPr>
        <a:xfrm>
          <a:off x="10515600" y="1857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58420</xdr:rowOff>
    </xdr:from>
    <xdr:to xmlns:xdr="http://schemas.openxmlformats.org/drawingml/2006/spreadsheetDrawing">
      <xdr:col>55</xdr:col>
      <xdr:colOff>88900</xdr:colOff>
      <xdr:row>108</xdr:row>
      <xdr:rowOff>58420</xdr:rowOff>
    </xdr:to>
    <xdr:cxnSp macro="">
      <xdr:nvCxnSpPr>
        <xdr:cNvPr id="345" name="直線コネクタ 344"/>
        <xdr:cNvCxnSpPr/>
      </xdr:nvCxnSpPr>
      <xdr:spPr>
        <a:xfrm>
          <a:off x="10388600" y="185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71755</xdr:rowOff>
    </xdr:from>
    <xdr:ext cx="469900" cy="259080"/>
    <xdr:sp macro="" textlink="">
      <xdr:nvSpPr>
        <xdr:cNvPr id="346" name="【市民会館】&#10;一人当たり面積最大値テキスト"/>
        <xdr:cNvSpPr txBox="1"/>
      </xdr:nvSpPr>
      <xdr:spPr>
        <a:xfrm>
          <a:off x="10515600" y="1704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125095</xdr:rowOff>
    </xdr:from>
    <xdr:to xmlns:xdr="http://schemas.openxmlformats.org/drawingml/2006/spreadsheetDrawing">
      <xdr:col>55</xdr:col>
      <xdr:colOff>88900</xdr:colOff>
      <xdr:row>100</xdr:row>
      <xdr:rowOff>125095</xdr:rowOff>
    </xdr:to>
    <xdr:cxnSp macro="">
      <xdr:nvCxnSpPr>
        <xdr:cNvPr id="347" name="直線コネクタ 346"/>
        <xdr:cNvCxnSpPr/>
      </xdr:nvCxnSpPr>
      <xdr:spPr>
        <a:xfrm>
          <a:off x="10388600" y="1727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115570</xdr:rowOff>
    </xdr:from>
    <xdr:ext cx="469900" cy="259080"/>
    <xdr:sp macro="" textlink="">
      <xdr:nvSpPr>
        <xdr:cNvPr id="348" name="【市民会館】&#10;一人当たり面積平均値テキスト"/>
        <xdr:cNvSpPr txBox="1"/>
      </xdr:nvSpPr>
      <xdr:spPr>
        <a:xfrm>
          <a:off x="10515600" y="18289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137160</xdr:rowOff>
    </xdr:from>
    <xdr:to xmlns:xdr="http://schemas.openxmlformats.org/drawingml/2006/spreadsheetDrawing">
      <xdr:col>55</xdr:col>
      <xdr:colOff>50800</xdr:colOff>
      <xdr:row>107</xdr:row>
      <xdr:rowOff>67310</xdr:rowOff>
    </xdr:to>
    <xdr:sp macro="" textlink="">
      <xdr:nvSpPr>
        <xdr:cNvPr id="349" name="フローチャート: 判断 348"/>
        <xdr:cNvSpPr/>
      </xdr:nvSpPr>
      <xdr:spPr>
        <a:xfrm>
          <a:off x="10426700" y="183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168275</xdr:rowOff>
    </xdr:from>
    <xdr:to xmlns:xdr="http://schemas.openxmlformats.org/drawingml/2006/spreadsheetDrawing">
      <xdr:col>50</xdr:col>
      <xdr:colOff>165100</xdr:colOff>
      <xdr:row>107</xdr:row>
      <xdr:rowOff>98425</xdr:rowOff>
    </xdr:to>
    <xdr:sp macro="" textlink="">
      <xdr:nvSpPr>
        <xdr:cNvPr id="350" name="フローチャート: 判断 349"/>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107</xdr:row>
      <xdr:rowOff>89535</xdr:rowOff>
    </xdr:from>
    <xdr:ext cx="469900" cy="258445"/>
    <xdr:sp macro="" textlink="">
      <xdr:nvSpPr>
        <xdr:cNvPr id="351" name="n_1aveValue【市民会館】&#10;一人当たり面積"/>
        <xdr:cNvSpPr txBox="1"/>
      </xdr:nvSpPr>
      <xdr:spPr>
        <a:xfrm>
          <a:off x="9391650" y="18434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107</xdr:row>
      <xdr:rowOff>104775</xdr:rowOff>
    </xdr:from>
    <xdr:to xmlns:xdr="http://schemas.openxmlformats.org/drawingml/2006/spreadsheetDrawing">
      <xdr:col>46</xdr:col>
      <xdr:colOff>38100</xdr:colOff>
      <xdr:row>108</xdr:row>
      <xdr:rowOff>34925</xdr:rowOff>
    </xdr:to>
    <xdr:sp macro="" textlink="">
      <xdr:nvSpPr>
        <xdr:cNvPr id="352" name="フローチャート: 判断 351"/>
        <xdr:cNvSpPr/>
      </xdr:nvSpPr>
      <xdr:spPr>
        <a:xfrm>
          <a:off x="8699500" y="1844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106</xdr:row>
      <xdr:rowOff>52070</xdr:rowOff>
    </xdr:from>
    <xdr:ext cx="469265" cy="258445"/>
    <xdr:sp macro="" textlink="">
      <xdr:nvSpPr>
        <xdr:cNvPr id="353" name="n_2aveValue【市民会館】&#10;一人当たり面積"/>
        <xdr:cNvSpPr txBox="1"/>
      </xdr:nvSpPr>
      <xdr:spPr>
        <a:xfrm>
          <a:off x="8515350" y="18225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54" name="テキスト ボックス 35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55" name="テキスト ボックス 35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56" name="テキスト ボックス 35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57" name="テキスト ボックス 35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58" name="テキスト ボックス 35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70485</xdr:rowOff>
    </xdr:from>
    <xdr:to xmlns:xdr="http://schemas.openxmlformats.org/drawingml/2006/spreadsheetDrawing">
      <xdr:col>50</xdr:col>
      <xdr:colOff>165100</xdr:colOff>
      <xdr:row>106</xdr:row>
      <xdr:rowOff>635</xdr:rowOff>
    </xdr:to>
    <xdr:sp macro="" textlink="">
      <xdr:nvSpPr>
        <xdr:cNvPr id="359" name="楕円 358"/>
        <xdr:cNvSpPr/>
      </xdr:nvSpPr>
      <xdr:spPr>
        <a:xfrm>
          <a:off x="9588500" y="1807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104</xdr:row>
      <xdr:rowOff>17780</xdr:rowOff>
    </xdr:from>
    <xdr:ext cx="469900" cy="258445"/>
    <xdr:sp macro="" textlink="">
      <xdr:nvSpPr>
        <xdr:cNvPr id="360" name="n_1mainValue【市民会館】&#10;一人当たり面積"/>
        <xdr:cNvSpPr txBox="1"/>
      </xdr:nvSpPr>
      <xdr:spPr>
        <a:xfrm>
          <a:off x="9391650" y="17848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85" name="テキスト ボックス 38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86" name="直線コネクタ 38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387" name="テキスト ボックス 386"/>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88" name="直線コネクタ 38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389" name="テキスト ボックス 38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90" name="直線コネクタ 38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91" name="テキスト ボックス 39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92" name="直線コネクタ 39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393" name="テキスト ボックス 392"/>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94" name="直線コネクタ 39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395" name="テキスト ボックス 39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396" name="直線コネクタ 39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397" name="テキスト ボックス 39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98" name="直線コネクタ 39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399" name="テキスト ボックス 398"/>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19050</xdr:rowOff>
    </xdr:from>
    <xdr:to xmlns:xdr="http://schemas.openxmlformats.org/drawingml/2006/spreadsheetDrawing">
      <xdr:col>85</xdr:col>
      <xdr:colOff>126365</xdr:colOff>
      <xdr:row>64</xdr:row>
      <xdr:rowOff>110490</xdr:rowOff>
    </xdr:to>
    <xdr:cxnSp macro="">
      <xdr:nvCxnSpPr>
        <xdr:cNvPr id="401" name="直線コネクタ 400"/>
        <xdr:cNvCxnSpPr/>
      </xdr:nvCxnSpPr>
      <xdr:spPr>
        <a:xfrm flipV="1">
          <a:off x="16318865" y="9448800"/>
          <a:ext cx="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114300</xdr:rowOff>
    </xdr:from>
    <xdr:ext cx="405130" cy="259080"/>
    <xdr:sp macro="" textlink="">
      <xdr:nvSpPr>
        <xdr:cNvPr id="402" name="【保健センター・保健所】&#10;有形固定資産減価償却率最小値テキスト"/>
        <xdr:cNvSpPr txBox="1"/>
      </xdr:nvSpPr>
      <xdr:spPr>
        <a:xfrm>
          <a:off x="16357600" y="1108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110490</xdr:rowOff>
    </xdr:from>
    <xdr:to xmlns:xdr="http://schemas.openxmlformats.org/drawingml/2006/spreadsheetDrawing">
      <xdr:col>86</xdr:col>
      <xdr:colOff>25400</xdr:colOff>
      <xdr:row>64</xdr:row>
      <xdr:rowOff>110490</xdr:rowOff>
    </xdr:to>
    <xdr:cxnSp macro="">
      <xdr:nvCxnSpPr>
        <xdr:cNvPr id="403" name="直線コネクタ 402"/>
        <xdr:cNvCxnSpPr/>
      </xdr:nvCxnSpPr>
      <xdr:spPr>
        <a:xfrm>
          <a:off x="16230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137160</xdr:rowOff>
    </xdr:from>
    <xdr:ext cx="405130" cy="259080"/>
    <xdr:sp macro="" textlink="">
      <xdr:nvSpPr>
        <xdr:cNvPr id="404" name="【保健センター・保健所】&#10;有形固定資産減価償却率最大値テキスト"/>
        <xdr:cNvSpPr txBox="1"/>
      </xdr:nvSpPr>
      <xdr:spPr>
        <a:xfrm>
          <a:off x="16357600" y="922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19050</xdr:rowOff>
    </xdr:from>
    <xdr:to xmlns:xdr="http://schemas.openxmlformats.org/drawingml/2006/spreadsheetDrawing">
      <xdr:col>86</xdr:col>
      <xdr:colOff>25400</xdr:colOff>
      <xdr:row>55</xdr:row>
      <xdr:rowOff>19050</xdr:rowOff>
    </xdr:to>
    <xdr:cxnSp macro="">
      <xdr:nvCxnSpPr>
        <xdr:cNvPr id="405" name="直線コネクタ 404"/>
        <xdr:cNvCxnSpPr/>
      </xdr:nvCxnSpPr>
      <xdr:spPr>
        <a:xfrm>
          <a:off x="16230600" y="944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64770</xdr:rowOff>
    </xdr:from>
    <xdr:ext cx="405130" cy="258445"/>
    <xdr:sp macro="" textlink="">
      <xdr:nvSpPr>
        <xdr:cNvPr id="406" name="【保健センター・保健所】&#10;有形固定資産減価償却率平均値テキスト"/>
        <xdr:cNvSpPr txBox="1"/>
      </xdr:nvSpPr>
      <xdr:spPr>
        <a:xfrm>
          <a:off x="16357600" y="103517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86360</xdr:rowOff>
    </xdr:from>
    <xdr:to xmlns:xdr="http://schemas.openxmlformats.org/drawingml/2006/spreadsheetDrawing">
      <xdr:col>85</xdr:col>
      <xdr:colOff>177800</xdr:colOff>
      <xdr:row>61</xdr:row>
      <xdr:rowOff>16510</xdr:rowOff>
    </xdr:to>
    <xdr:sp macro="" textlink="">
      <xdr:nvSpPr>
        <xdr:cNvPr id="407" name="フローチャート: 判断 406"/>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101600</xdr:rowOff>
    </xdr:from>
    <xdr:to xmlns:xdr="http://schemas.openxmlformats.org/drawingml/2006/spreadsheetDrawing">
      <xdr:col>81</xdr:col>
      <xdr:colOff>101600</xdr:colOff>
      <xdr:row>61</xdr:row>
      <xdr:rowOff>31750</xdr:rowOff>
    </xdr:to>
    <xdr:sp macro="" textlink="">
      <xdr:nvSpPr>
        <xdr:cNvPr id="408" name="フローチャート: 判断 407"/>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61</xdr:row>
      <xdr:rowOff>22860</xdr:rowOff>
    </xdr:from>
    <xdr:ext cx="405130" cy="259080"/>
    <xdr:sp macro="" textlink="">
      <xdr:nvSpPr>
        <xdr:cNvPr id="409" name="n_1aveValue【保健センター・保健所】&#10;有形固定資産減価償却率"/>
        <xdr:cNvSpPr txBox="1"/>
      </xdr:nvSpPr>
      <xdr:spPr>
        <a:xfrm>
          <a:off x="15266035" y="10481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132080</xdr:rowOff>
    </xdr:from>
    <xdr:to xmlns:xdr="http://schemas.openxmlformats.org/drawingml/2006/spreadsheetDrawing">
      <xdr:col>76</xdr:col>
      <xdr:colOff>165100</xdr:colOff>
      <xdr:row>58</xdr:row>
      <xdr:rowOff>62230</xdr:rowOff>
    </xdr:to>
    <xdr:sp macro="" textlink="">
      <xdr:nvSpPr>
        <xdr:cNvPr id="410" name="フローチャート: 判断 409"/>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56</xdr:row>
      <xdr:rowOff>78740</xdr:rowOff>
    </xdr:from>
    <xdr:ext cx="404495" cy="259080"/>
    <xdr:sp macro="" textlink="">
      <xdr:nvSpPr>
        <xdr:cNvPr id="411" name="n_2aveValue【保健センター・保健所】&#10;有形固定資産減価償却率"/>
        <xdr:cNvSpPr txBox="1"/>
      </xdr:nvSpPr>
      <xdr:spPr>
        <a:xfrm>
          <a:off x="14389735" y="9679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412" name="テキスト ボックス 41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13" name="テキスト ボックス 41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14" name="テキスト ボックス 41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15" name="テキスト ボックス 41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16" name="テキスト ボックス 41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128270</xdr:rowOff>
    </xdr:from>
    <xdr:to xmlns:xdr="http://schemas.openxmlformats.org/drawingml/2006/spreadsheetDrawing">
      <xdr:col>81</xdr:col>
      <xdr:colOff>101600</xdr:colOff>
      <xdr:row>59</xdr:row>
      <xdr:rowOff>58420</xdr:rowOff>
    </xdr:to>
    <xdr:sp macro="" textlink="">
      <xdr:nvSpPr>
        <xdr:cNvPr id="417" name="楕円 416"/>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57</xdr:row>
      <xdr:rowOff>74930</xdr:rowOff>
    </xdr:from>
    <xdr:ext cx="405130" cy="258445"/>
    <xdr:sp macro="" textlink="">
      <xdr:nvSpPr>
        <xdr:cNvPr id="418" name="n_1mainValue【保健センター・保健所】&#10;有形固定資産減価償却率"/>
        <xdr:cNvSpPr txBox="1"/>
      </xdr:nvSpPr>
      <xdr:spPr>
        <a:xfrm>
          <a:off x="15266035" y="9847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27" name="テキスト ボックス 42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28" name="直線コネクタ 42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29" name="直線コネクタ 42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30" name="テキスト ボックス 42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31" name="直線コネクタ 43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32" name="テキスト ボックス 43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33" name="直線コネクタ 43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34" name="テキスト ボックス 43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35" name="直線コネクタ 43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436" name="テキスト ボックス 43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37" name="直線コネクタ 43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438" name="テキスト ボックス 43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39" name="直線コネクタ 43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40" name="テキスト ボックス 43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144145</xdr:rowOff>
    </xdr:from>
    <xdr:to xmlns:xdr="http://schemas.openxmlformats.org/drawingml/2006/spreadsheetDrawing">
      <xdr:col>116</xdr:col>
      <xdr:colOff>62865</xdr:colOff>
      <xdr:row>64</xdr:row>
      <xdr:rowOff>45085</xdr:rowOff>
    </xdr:to>
    <xdr:cxnSp macro="">
      <xdr:nvCxnSpPr>
        <xdr:cNvPr id="442" name="直線コネクタ 441"/>
        <xdr:cNvCxnSpPr/>
      </xdr:nvCxnSpPr>
      <xdr:spPr>
        <a:xfrm flipV="1">
          <a:off x="22160865" y="9745345"/>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48895</xdr:rowOff>
    </xdr:from>
    <xdr:ext cx="469900" cy="259080"/>
    <xdr:sp macro="" textlink="">
      <xdr:nvSpPr>
        <xdr:cNvPr id="443" name="【保健センター・保健所】&#10;一人当たり面積最小値テキスト"/>
        <xdr:cNvSpPr txBox="1"/>
      </xdr:nvSpPr>
      <xdr:spPr>
        <a:xfrm>
          <a:off x="22199600" y="11021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45085</xdr:rowOff>
    </xdr:from>
    <xdr:to xmlns:xdr="http://schemas.openxmlformats.org/drawingml/2006/spreadsheetDrawing">
      <xdr:col>116</xdr:col>
      <xdr:colOff>152400</xdr:colOff>
      <xdr:row>64</xdr:row>
      <xdr:rowOff>45085</xdr:rowOff>
    </xdr:to>
    <xdr:cxnSp macro="">
      <xdr:nvCxnSpPr>
        <xdr:cNvPr id="444" name="直線コネクタ 443"/>
        <xdr:cNvCxnSpPr/>
      </xdr:nvCxnSpPr>
      <xdr:spPr>
        <a:xfrm>
          <a:off x="22072600" y="1101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90805</xdr:rowOff>
    </xdr:from>
    <xdr:ext cx="469900" cy="258445"/>
    <xdr:sp macro="" textlink="">
      <xdr:nvSpPr>
        <xdr:cNvPr id="445" name="【保健センター・保健所】&#10;一人当たり面積最大値テキスト"/>
        <xdr:cNvSpPr txBox="1"/>
      </xdr:nvSpPr>
      <xdr:spPr>
        <a:xfrm>
          <a:off x="22199600" y="9520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144145</xdr:rowOff>
    </xdr:from>
    <xdr:to xmlns:xdr="http://schemas.openxmlformats.org/drawingml/2006/spreadsheetDrawing">
      <xdr:col>116</xdr:col>
      <xdr:colOff>152400</xdr:colOff>
      <xdr:row>56</xdr:row>
      <xdr:rowOff>144145</xdr:rowOff>
    </xdr:to>
    <xdr:cxnSp macro="">
      <xdr:nvCxnSpPr>
        <xdr:cNvPr id="446" name="直線コネクタ 445"/>
        <xdr:cNvCxnSpPr/>
      </xdr:nvCxnSpPr>
      <xdr:spPr>
        <a:xfrm>
          <a:off x="22072600" y="974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135255</xdr:rowOff>
    </xdr:from>
    <xdr:ext cx="469900" cy="258445"/>
    <xdr:sp macro="" textlink="">
      <xdr:nvSpPr>
        <xdr:cNvPr id="447" name="【保健センター・保健所】&#10;一人当たり面積平均値テキスト"/>
        <xdr:cNvSpPr txBox="1"/>
      </xdr:nvSpPr>
      <xdr:spPr>
        <a:xfrm>
          <a:off x="22199600" y="10765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156845</xdr:rowOff>
    </xdr:from>
    <xdr:to xmlns:xdr="http://schemas.openxmlformats.org/drawingml/2006/spreadsheetDrawing">
      <xdr:col>116</xdr:col>
      <xdr:colOff>114300</xdr:colOff>
      <xdr:row>63</xdr:row>
      <xdr:rowOff>86995</xdr:rowOff>
    </xdr:to>
    <xdr:sp macro="" textlink="">
      <xdr:nvSpPr>
        <xdr:cNvPr id="448" name="フローチャート: 判断 447"/>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16510</xdr:rowOff>
    </xdr:from>
    <xdr:to xmlns:xdr="http://schemas.openxmlformats.org/drawingml/2006/spreadsheetDrawing">
      <xdr:col>112</xdr:col>
      <xdr:colOff>38100</xdr:colOff>
      <xdr:row>63</xdr:row>
      <xdr:rowOff>118110</xdr:rowOff>
    </xdr:to>
    <xdr:sp macro="" textlink="">
      <xdr:nvSpPr>
        <xdr:cNvPr id="449" name="フローチャート: 判断 448"/>
        <xdr:cNvSpPr/>
      </xdr:nvSpPr>
      <xdr:spPr>
        <a:xfrm>
          <a:off x="21272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134620</xdr:rowOff>
    </xdr:from>
    <xdr:ext cx="469900" cy="258445"/>
    <xdr:sp macro="" textlink="">
      <xdr:nvSpPr>
        <xdr:cNvPr id="450" name="n_1aveValue【保健センター・保健所】&#10;一人当たり面積"/>
        <xdr:cNvSpPr txBox="1"/>
      </xdr:nvSpPr>
      <xdr:spPr>
        <a:xfrm>
          <a:off x="21075650" y="10593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63</xdr:row>
      <xdr:rowOff>84455</xdr:rowOff>
    </xdr:from>
    <xdr:to xmlns:xdr="http://schemas.openxmlformats.org/drawingml/2006/spreadsheetDrawing">
      <xdr:col>107</xdr:col>
      <xdr:colOff>101600</xdr:colOff>
      <xdr:row>64</xdr:row>
      <xdr:rowOff>14605</xdr:rowOff>
    </xdr:to>
    <xdr:sp macro="" textlink="">
      <xdr:nvSpPr>
        <xdr:cNvPr id="451" name="フローチャート: 判断 450"/>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62</xdr:row>
      <xdr:rowOff>31115</xdr:rowOff>
    </xdr:from>
    <xdr:ext cx="469265" cy="258445"/>
    <xdr:sp macro="" textlink="">
      <xdr:nvSpPr>
        <xdr:cNvPr id="452" name="n_2aveValue【保健センター・保健所】&#10;一人当たり面積"/>
        <xdr:cNvSpPr txBox="1"/>
      </xdr:nvSpPr>
      <xdr:spPr>
        <a:xfrm>
          <a:off x="20199350" y="1066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453" name="テキスト ボックス 45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54" name="テキスト ボックス 45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55" name="テキスト ボックス 45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56" name="テキスト ボックス 45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57" name="テキスト ボックス 45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117475</xdr:rowOff>
    </xdr:from>
    <xdr:to xmlns:xdr="http://schemas.openxmlformats.org/drawingml/2006/spreadsheetDrawing">
      <xdr:col>112</xdr:col>
      <xdr:colOff>38100</xdr:colOff>
      <xdr:row>64</xdr:row>
      <xdr:rowOff>47625</xdr:rowOff>
    </xdr:to>
    <xdr:sp macro="" textlink="">
      <xdr:nvSpPr>
        <xdr:cNvPr id="458" name="楕円 457"/>
        <xdr:cNvSpPr/>
      </xdr:nvSpPr>
      <xdr:spPr>
        <a:xfrm>
          <a:off x="2127250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64</xdr:row>
      <xdr:rowOff>38735</xdr:rowOff>
    </xdr:from>
    <xdr:ext cx="469900" cy="259080"/>
    <xdr:sp macro="" textlink="">
      <xdr:nvSpPr>
        <xdr:cNvPr id="459" name="n_1mainValue【保健センター・保健所】&#10;一人当たり面積"/>
        <xdr:cNvSpPr txBox="1"/>
      </xdr:nvSpPr>
      <xdr:spPr>
        <a:xfrm>
          <a:off x="21075650" y="11011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68" name="テキスト ボックス 46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69" name="直線コネクタ 46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70" name="直線コネクタ 46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71" name="テキスト ボックス 470"/>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72" name="直線コネクタ 47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73" name="テキスト ボックス 472"/>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74" name="直線コネクタ 47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75" name="テキスト ボックス 47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76" name="直線コネクタ 47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77" name="テキスト ボックス 476"/>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78" name="直線コネクタ 47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79" name="テキスト ボックス 47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80" name="直線コネクタ 47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81" name="テキスト ボックス 480"/>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82" name="直線コネクタ 48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83" name="テキスト ボックス 482"/>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135890</xdr:rowOff>
    </xdr:to>
    <xdr:cxnSp macro="">
      <xdr:nvCxnSpPr>
        <xdr:cNvPr id="485" name="直線コネクタ 484"/>
        <xdr:cNvCxnSpPr/>
      </xdr:nvCxnSpPr>
      <xdr:spPr>
        <a:xfrm flipV="1">
          <a:off x="16318865" y="1328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139700</xdr:rowOff>
    </xdr:from>
    <xdr:ext cx="340360" cy="259080"/>
    <xdr:sp macro="" textlink="">
      <xdr:nvSpPr>
        <xdr:cNvPr id="486" name="【消防施設】&#10;有形固定資産減価償却率最小値テキスト"/>
        <xdr:cNvSpPr txBox="1"/>
      </xdr:nvSpPr>
      <xdr:spPr>
        <a:xfrm>
          <a:off x="16357600" y="1488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135890</xdr:rowOff>
    </xdr:from>
    <xdr:to xmlns:xdr="http://schemas.openxmlformats.org/drawingml/2006/spreadsheetDrawing">
      <xdr:col>86</xdr:col>
      <xdr:colOff>25400</xdr:colOff>
      <xdr:row>86</xdr:row>
      <xdr:rowOff>135890</xdr:rowOff>
    </xdr:to>
    <xdr:cxnSp macro="">
      <xdr:nvCxnSpPr>
        <xdr:cNvPr id="487" name="直線コネクタ 486"/>
        <xdr:cNvCxnSpPr/>
      </xdr:nvCxnSpPr>
      <xdr:spPr>
        <a:xfrm>
          <a:off x="16230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488"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489" name="直線コネクタ 488"/>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120650</xdr:rowOff>
    </xdr:from>
    <xdr:ext cx="405130" cy="258445"/>
    <xdr:sp macro="" textlink="">
      <xdr:nvSpPr>
        <xdr:cNvPr id="490" name="【消防施設】&#10;有形固定資産減価償却率平均値テキスト"/>
        <xdr:cNvSpPr txBox="1"/>
      </xdr:nvSpPr>
      <xdr:spPr>
        <a:xfrm>
          <a:off x="16357600" y="138366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142240</xdr:rowOff>
    </xdr:from>
    <xdr:to xmlns:xdr="http://schemas.openxmlformats.org/drawingml/2006/spreadsheetDrawing">
      <xdr:col>85</xdr:col>
      <xdr:colOff>177800</xdr:colOff>
      <xdr:row>81</xdr:row>
      <xdr:rowOff>72390</xdr:rowOff>
    </xdr:to>
    <xdr:sp macro="" textlink="">
      <xdr:nvSpPr>
        <xdr:cNvPr id="491" name="フローチャート: 判断 490"/>
        <xdr:cNvSpPr/>
      </xdr:nvSpPr>
      <xdr:spPr>
        <a:xfrm>
          <a:off x="16268700" y="138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127635</xdr:rowOff>
    </xdr:from>
    <xdr:to xmlns:xdr="http://schemas.openxmlformats.org/drawingml/2006/spreadsheetDrawing">
      <xdr:col>81</xdr:col>
      <xdr:colOff>101600</xdr:colOff>
      <xdr:row>81</xdr:row>
      <xdr:rowOff>57785</xdr:rowOff>
    </xdr:to>
    <xdr:sp macro="" textlink="">
      <xdr:nvSpPr>
        <xdr:cNvPr id="492" name="フローチャート: 判断 491"/>
        <xdr:cNvSpPr/>
      </xdr:nvSpPr>
      <xdr:spPr>
        <a:xfrm>
          <a:off x="15430500" y="138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48895</xdr:rowOff>
    </xdr:from>
    <xdr:ext cx="405130" cy="259080"/>
    <xdr:sp macro="" textlink="">
      <xdr:nvSpPr>
        <xdr:cNvPr id="493" name="n_1aveValue【消防施設】&#10;有形固定資産減価償却率"/>
        <xdr:cNvSpPr txBox="1"/>
      </xdr:nvSpPr>
      <xdr:spPr>
        <a:xfrm>
          <a:off x="15266035" y="13936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90170</xdr:rowOff>
    </xdr:from>
    <xdr:to xmlns:xdr="http://schemas.openxmlformats.org/drawingml/2006/spreadsheetDrawing">
      <xdr:col>76</xdr:col>
      <xdr:colOff>165100</xdr:colOff>
      <xdr:row>81</xdr:row>
      <xdr:rowOff>20320</xdr:rowOff>
    </xdr:to>
    <xdr:sp macro="" textlink="">
      <xdr:nvSpPr>
        <xdr:cNvPr id="494" name="フローチャート: 判断 493"/>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36830</xdr:rowOff>
    </xdr:from>
    <xdr:ext cx="404495" cy="259080"/>
    <xdr:sp macro="" textlink="">
      <xdr:nvSpPr>
        <xdr:cNvPr id="495" name="n_2aveValue【消防施設】&#10;有形固定資産減価償却率"/>
        <xdr:cNvSpPr txBox="1"/>
      </xdr:nvSpPr>
      <xdr:spPr>
        <a:xfrm>
          <a:off x="14389735" y="13581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96" name="テキスト ボックス 49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97" name="テキスト ボックス 49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98" name="テキスト ボックス 49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99" name="テキスト ボックス 49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00" name="テキスト ボックス 49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155575</xdr:rowOff>
    </xdr:from>
    <xdr:to xmlns:xdr="http://schemas.openxmlformats.org/drawingml/2006/spreadsheetDrawing">
      <xdr:col>81</xdr:col>
      <xdr:colOff>101600</xdr:colOff>
      <xdr:row>78</xdr:row>
      <xdr:rowOff>86360</xdr:rowOff>
    </xdr:to>
    <xdr:sp macro="" textlink="">
      <xdr:nvSpPr>
        <xdr:cNvPr id="501" name="楕円 500"/>
        <xdr:cNvSpPr/>
      </xdr:nvSpPr>
      <xdr:spPr>
        <a:xfrm>
          <a:off x="15430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76</xdr:row>
      <xdr:rowOff>102235</xdr:rowOff>
    </xdr:from>
    <xdr:ext cx="405130" cy="258445"/>
    <xdr:sp macro="" textlink="">
      <xdr:nvSpPr>
        <xdr:cNvPr id="502" name="n_1mainValue【消防施設】&#10;有形固定資産減価償却率"/>
        <xdr:cNvSpPr txBox="1"/>
      </xdr:nvSpPr>
      <xdr:spPr>
        <a:xfrm>
          <a:off x="15266035" y="13132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11" name="テキスト ボックス 51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12" name="直線コネクタ 51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13" name="直線コネクタ 51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14" name="テキスト ボックス 513"/>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15" name="直線コネクタ 51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16" name="テキスト ボックス 515"/>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17" name="直線コネクタ 51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18" name="テキスト ボックス 517"/>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19" name="直線コネクタ 51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20" name="テキスト ボックス 519"/>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21" name="直線コネクタ 52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22" name="テキスト ボックス 521"/>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23" name="直線コネクタ 52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24" name="テキスト ボックス 52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2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169545</xdr:rowOff>
    </xdr:from>
    <xdr:to xmlns:xdr="http://schemas.openxmlformats.org/drawingml/2006/spreadsheetDrawing">
      <xdr:col>116</xdr:col>
      <xdr:colOff>62865</xdr:colOff>
      <xdr:row>86</xdr:row>
      <xdr:rowOff>64770</xdr:rowOff>
    </xdr:to>
    <xdr:cxnSp macro="">
      <xdr:nvCxnSpPr>
        <xdr:cNvPr id="526" name="直線コネクタ 525"/>
        <xdr:cNvCxnSpPr/>
      </xdr:nvCxnSpPr>
      <xdr:spPr>
        <a:xfrm flipV="1">
          <a:off x="22160865" y="1337119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68580</xdr:rowOff>
    </xdr:from>
    <xdr:ext cx="469900" cy="259080"/>
    <xdr:sp macro="" textlink="">
      <xdr:nvSpPr>
        <xdr:cNvPr id="527" name="【消防施設】&#10;一人当たり面積最小値テキスト"/>
        <xdr:cNvSpPr txBox="1"/>
      </xdr:nvSpPr>
      <xdr:spPr>
        <a:xfrm>
          <a:off x="22199600" y="1481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64770</xdr:rowOff>
    </xdr:from>
    <xdr:to xmlns:xdr="http://schemas.openxmlformats.org/drawingml/2006/spreadsheetDrawing">
      <xdr:col>116</xdr:col>
      <xdr:colOff>152400</xdr:colOff>
      <xdr:row>86</xdr:row>
      <xdr:rowOff>64770</xdr:rowOff>
    </xdr:to>
    <xdr:cxnSp macro="">
      <xdr:nvCxnSpPr>
        <xdr:cNvPr id="528" name="直線コネクタ 527"/>
        <xdr:cNvCxnSpPr/>
      </xdr:nvCxnSpPr>
      <xdr:spPr>
        <a:xfrm>
          <a:off x="22072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116205</xdr:rowOff>
    </xdr:from>
    <xdr:ext cx="469900" cy="259080"/>
    <xdr:sp macro="" textlink="">
      <xdr:nvSpPr>
        <xdr:cNvPr id="529" name="【消防施設】&#10;一人当たり面積最大値テキスト"/>
        <xdr:cNvSpPr txBox="1"/>
      </xdr:nvSpPr>
      <xdr:spPr>
        <a:xfrm>
          <a:off x="22199600" y="13146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169545</xdr:rowOff>
    </xdr:from>
    <xdr:to xmlns:xdr="http://schemas.openxmlformats.org/drawingml/2006/spreadsheetDrawing">
      <xdr:col>116</xdr:col>
      <xdr:colOff>152400</xdr:colOff>
      <xdr:row>77</xdr:row>
      <xdr:rowOff>169545</xdr:rowOff>
    </xdr:to>
    <xdr:cxnSp macro="">
      <xdr:nvCxnSpPr>
        <xdr:cNvPr id="530" name="直線コネクタ 529"/>
        <xdr:cNvCxnSpPr/>
      </xdr:nvCxnSpPr>
      <xdr:spPr>
        <a:xfrm>
          <a:off x="22072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41910</xdr:rowOff>
    </xdr:from>
    <xdr:ext cx="469900" cy="258445"/>
    <xdr:sp macro="" textlink="">
      <xdr:nvSpPr>
        <xdr:cNvPr id="531" name="【消防施設】&#10;一人当たり面積平均値テキスト"/>
        <xdr:cNvSpPr txBox="1"/>
      </xdr:nvSpPr>
      <xdr:spPr>
        <a:xfrm>
          <a:off x="22199600" y="14272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63500</xdr:rowOff>
    </xdr:from>
    <xdr:to xmlns:xdr="http://schemas.openxmlformats.org/drawingml/2006/spreadsheetDrawing">
      <xdr:col>116</xdr:col>
      <xdr:colOff>114300</xdr:colOff>
      <xdr:row>83</xdr:row>
      <xdr:rowOff>165100</xdr:rowOff>
    </xdr:to>
    <xdr:sp macro="" textlink="">
      <xdr:nvSpPr>
        <xdr:cNvPr id="532" name="フローチャート: 判断 531"/>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124460</xdr:rowOff>
    </xdr:from>
    <xdr:to xmlns:xdr="http://schemas.openxmlformats.org/drawingml/2006/spreadsheetDrawing">
      <xdr:col>112</xdr:col>
      <xdr:colOff>38100</xdr:colOff>
      <xdr:row>84</xdr:row>
      <xdr:rowOff>54610</xdr:rowOff>
    </xdr:to>
    <xdr:sp macro="" textlink="">
      <xdr:nvSpPr>
        <xdr:cNvPr id="533" name="フローチャート: 判断 532"/>
        <xdr:cNvSpPr/>
      </xdr:nvSpPr>
      <xdr:spPr>
        <a:xfrm>
          <a:off x="21272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71120</xdr:rowOff>
    </xdr:from>
    <xdr:ext cx="469900" cy="259080"/>
    <xdr:sp macro="" textlink="">
      <xdr:nvSpPr>
        <xdr:cNvPr id="534" name="n_1aveValue【消防施設】&#10;一人当たり面積"/>
        <xdr:cNvSpPr txBox="1"/>
      </xdr:nvSpPr>
      <xdr:spPr>
        <a:xfrm>
          <a:off x="21075650" y="1413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83</xdr:row>
      <xdr:rowOff>82550</xdr:rowOff>
    </xdr:from>
    <xdr:to xmlns:xdr="http://schemas.openxmlformats.org/drawingml/2006/spreadsheetDrawing">
      <xdr:col>107</xdr:col>
      <xdr:colOff>101600</xdr:colOff>
      <xdr:row>84</xdr:row>
      <xdr:rowOff>12700</xdr:rowOff>
    </xdr:to>
    <xdr:sp macro="" textlink="">
      <xdr:nvSpPr>
        <xdr:cNvPr id="535" name="フローチャート: 判断 53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82</xdr:row>
      <xdr:rowOff>29210</xdr:rowOff>
    </xdr:from>
    <xdr:ext cx="469265" cy="258445"/>
    <xdr:sp macro="" textlink="">
      <xdr:nvSpPr>
        <xdr:cNvPr id="536" name="n_2aveValue【消防施設】&#10;一人当たり面積"/>
        <xdr:cNvSpPr txBox="1"/>
      </xdr:nvSpPr>
      <xdr:spPr>
        <a:xfrm>
          <a:off x="20199350" y="14088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537" name="テキスト ボックス 53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38" name="テキスト ボックス 53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39" name="テキスト ボックス 53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40" name="テキスト ボックス 53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41" name="テキスト ボックス 54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162560</xdr:rowOff>
    </xdr:from>
    <xdr:to xmlns:xdr="http://schemas.openxmlformats.org/drawingml/2006/spreadsheetDrawing">
      <xdr:col>112</xdr:col>
      <xdr:colOff>38100</xdr:colOff>
      <xdr:row>84</xdr:row>
      <xdr:rowOff>92710</xdr:rowOff>
    </xdr:to>
    <xdr:sp macro="" textlink="">
      <xdr:nvSpPr>
        <xdr:cNvPr id="542" name="楕円 541"/>
        <xdr:cNvSpPr/>
      </xdr:nvSpPr>
      <xdr:spPr>
        <a:xfrm>
          <a:off x="21272500" y="143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83820</xdr:rowOff>
    </xdr:from>
    <xdr:ext cx="469900" cy="259080"/>
    <xdr:sp macro="" textlink="">
      <xdr:nvSpPr>
        <xdr:cNvPr id="543" name="n_1mainValue【消防施設】&#10;一人当たり面積"/>
        <xdr:cNvSpPr txBox="1"/>
      </xdr:nvSpPr>
      <xdr:spPr>
        <a:xfrm>
          <a:off x="21075650" y="1448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52" name="テキスト ボックス 5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3" name="直線コネクタ 5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4" name="直線コネクタ 5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555" name="テキスト ボックス 554"/>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6" name="直線コネクタ 5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7" name="テキスト ボックス 5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58" name="直線コネクタ 5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59" name="テキスト ボックス 558"/>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60" name="直線コネクタ 5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1" name="テキスト ボックス 5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2" name="直線コネクタ 5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3" name="テキスト ボックス 5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4" name="直線コネクタ 5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565" name="テキスト ボックス 564"/>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6" name="直線コネクタ 5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67" name="テキスト ボックス 566"/>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156210</xdr:rowOff>
    </xdr:from>
    <xdr:to xmlns:xdr="http://schemas.openxmlformats.org/drawingml/2006/spreadsheetDrawing">
      <xdr:col>85</xdr:col>
      <xdr:colOff>126365</xdr:colOff>
      <xdr:row>107</xdr:row>
      <xdr:rowOff>166370</xdr:rowOff>
    </xdr:to>
    <xdr:cxnSp macro="">
      <xdr:nvCxnSpPr>
        <xdr:cNvPr id="569" name="直線コネクタ 568"/>
        <xdr:cNvCxnSpPr/>
      </xdr:nvCxnSpPr>
      <xdr:spPr>
        <a:xfrm flipV="1">
          <a:off x="16318865" y="17129760"/>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169545</xdr:rowOff>
    </xdr:from>
    <xdr:ext cx="405130" cy="258445"/>
    <xdr:sp macro="" textlink="">
      <xdr:nvSpPr>
        <xdr:cNvPr id="570" name="【庁舎】&#10;有形固定資産減価償却率最小値テキスト"/>
        <xdr:cNvSpPr txBox="1"/>
      </xdr:nvSpPr>
      <xdr:spPr>
        <a:xfrm>
          <a:off x="16357600" y="1851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166370</xdr:rowOff>
    </xdr:from>
    <xdr:to xmlns:xdr="http://schemas.openxmlformats.org/drawingml/2006/spreadsheetDrawing">
      <xdr:col>86</xdr:col>
      <xdr:colOff>25400</xdr:colOff>
      <xdr:row>107</xdr:row>
      <xdr:rowOff>166370</xdr:rowOff>
    </xdr:to>
    <xdr:cxnSp macro="">
      <xdr:nvCxnSpPr>
        <xdr:cNvPr id="571" name="直線コネクタ 570"/>
        <xdr:cNvCxnSpPr/>
      </xdr:nvCxnSpPr>
      <xdr:spPr>
        <a:xfrm>
          <a:off x="16230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102870</xdr:rowOff>
    </xdr:from>
    <xdr:ext cx="405130" cy="259080"/>
    <xdr:sp macro="" textlink="">
      <xdr:nvSpPr>
        <xdr:cNvPr id="572" name="【庁舎】&#10;有形固定資産減価償却率最大値テキスト"/>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573" name="直線コネクタ 572"/>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163830</xdr:rowOff>
    </xdr:from>
    <xdr:ext cx="405130" cy="259080"/>
    <xdr:sp macro="" textlink="">
      <xdr:nvSpPr>
        <xdr:cNvPr id="574" name="【庁舎】&#10;有形固定資産減価償却率平均値テキスト"/>
        <xdr:cNvSpPr txBox="1"/>
      </xdr:nvSpPr>
      <xdr:spPr>
        <a:xfrm>
          <a:off x="16357600" y="17651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xdr:rowOff>
    </xdr:from>
    <xdr:to xmlns:xdr="http://schemas.openxmlformats.org/drawingml/2006/spreadsheetDrawing">
      <xdr:col>85</xdr:col>
      <xdr:colOff>177800</xdr:colOff>
      <xdr:row>103</xdr:row>
      <xdr:rowOff>115570</xdr:rowOff>
    </xdr:to>
    <xdr:sp macro="" textlink="">
      <xdr:nvSpPr>
        <xdr:cNvPr id="575" name="フローチャート: 判断 57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50165</xdr:rowOff>
    </xdr:from>
    <xdr:to xmlns:xdr="http://schemas.openxmlformats.org/drawingml/2006/spreadsheetDrawing">
      <xdr:col>81</xdr:col>
      <xdr:colOff>101600</xdr:colOff>
      <xdr:row>103</xdr:row>
      <xdr:rowOff>151765</xdr:rowOff>
    </xdr:to>
    <xdr:sp macro="" textlink="">
      <xdr:nvSpPr>
        <xdr:cNvPr id="576" name="フローチャート: 判断 575"/>
        <xdr:cNvSpPr/>
      </xdr:nvSpPr>
      <xdr:spPr>
        <a:xfrm>
          <a:off x="15430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143510</xdr:rowOff>
    </xdr:from>
    <xdr:ext cx="405130" cy="258445"/>
    <xdr:sp macro="" textlink="">
      <xdr:nvSpPr>
        <xdr:cNvPr id="577" name="n_1aveValue【庁舎】&#10;有形固定資産減価償却率"/>
        <xdr:cNvSpPr txBox="1"/>
      </xdr:nvSpPr>
      <xdr:spPr>
        <a:xfrm>
          <a:off x="15266035" y="17802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90805</xdr:rowOff>
    </xdr:from>
    <xdr:to xmlns:xdr="http://schemas.openxmlformats.org/drawingml/2006/spreadsheetDrawing">
      <xdr:col>76</xdr:col>
      <xdr:colOff>165100</xdr:colOff>
      <xdr:row>104</xdr:row>
      <xdr:rowOff>20955</xdr:rowOff>
    </xdr:to>
    <xdr:sp macro="" textlink="">
      <xdr:nvSpPr>
        <xdr:cNvPr id="578" name="フローチャート: 判断 577"/>
        <xdr:cNvSpPr/>
      </xdr:nvSpPr>
      <xdr:spPr>
        <a:xfrm>
          <a:off x="14541500" y="177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102</xdr:row>
      <xdr:rowOff>37465</xdr:rowOff>
    </xdr:from>
    <xdr:ext cx="404495" cy="259080"/>
    <xdr:sp macro="" textlink="">
      <xdr:nvSpPr>
        <xdr:cNvPr id="579" name="n_2aveValue【庁舎】&#10;有形固定資産減価償却率"/>
        <xdr:cNvSpPr txBox="1"/>
      </xdr:nvSpPr>
      <xdr:spPr>
        <a:xfrm>
          <a:off x="14389735" y="17525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80" name="テキスト ボックス 5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1" name="テキスト ボックス 5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2" name="テキスト ボックス 5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3" name="テキスト ボックス 5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4" name="テキスト ボックス 5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90805</xdr:rowOff>
    </xdr:from>
    <xdr:to xmlns:xdr="http://schemas.openxmlformats.org/drawingml/2006/spreadsheetDrawing">
      <xdr:col>81</xdr:col>
      <xdr:colOff>101600</xdr:colOff>
      <xdr:row>101</xdr:row>
      <xdr:rowOff>20955</xdr:rowOff>
    </xdr:to>
    <xdr:sp macro="" textlink="">
      <xdr:nvSpPr>
        <xdr:cNvPr id="585" name="楕円 584"/>
        <xdr:cNvSpPr/>
      </xdr:nvSpPr>
      <xdr:spPr>
        <a:xfrm>
          <a:off x="15430500" y="172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99</xdr:row>
      <xdr:rowOff>37465</xdr:rowOff>
    </xdr:from>
    <xdr:ext cx="405130" cy="259080"/>
    <xdr:sp macro="" textlink="">
      <xdr:nvSpPr>
        <xdr:cNvPr id="586" name="n_1mainValue【庁舎】&#10;有形固定資産減価償却率"/>
        <xdr:cNvSpPr txBox="1"/>
      </xdr:nvSpPr>
      <xdr:spPr>
        <a:xfrm>
          <a:off x="15266035" y="17011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5" name="テキスト ボックス 5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6" name="直線コネクタ 5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97" name="直線コネクタ 59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598" name="テキスト ボックス 597"/>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599" name="直線コネクタ 59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600" name="テキスト ボックス 599"/>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601" name="直線コネクタ 60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602" name="テキスト ボックス 601"/>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603" name="直線コネクタ 60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604" name="テキスト ボックス 603"/>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5" name="直線コネクタ 60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6" name="テキスト ボックス 60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66040</xdr:rowOff>
    </xdr:from>
    <xdr:to xmlns:xdr="http://schemas.openxmlformats.org/drawingml/2006/spreadsheetDrawing">
      <xdr:col>116</xdr:col>
      <xdr:colOff>62865</xdr:colOff>
      <xdr:row>107</xdr:row>
      <xdr:rowOff>157480</xdr:rowOff>
    </xdr:to>
    <xdr:cxnSp macro="">
      <xdr:nvCxnSpPr>
        <xdr:cNvPr id="608" name="直線コネクタ 607"/>
        <xdr:cNvCxnSpPr/>
      </xdr:nvCxnSpPr>
      <xdr:spPr>
        <a:xfrm flipV="1">
          <a:off x="22160865" y="1721104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161290</xdr:rowOff>
    </xdr:from>
    <xdr:ext cx="469900" cy="259080"/>
    <xdr:sp macro="" textlink="">
      <xdr:nvSpPr>
        <xdr:cNvPr id="609" name="【庁舎】&#10;一人当たり面積最小値テキスト"/>
        <xdr:cNvSpPr txBox="1"/>
      </xdr:nvSpPr>
      <xdr:spPr>
        <a:xfrm>
          <a:off x="22199600" y="1850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157480</xdr:rowOff>
    </xdr:from>
    <xdr:to xmlns:xdr="http://schemas.openxmlformats.org/drawingml/2006/spreadsheetDrawing">
      <xdr:col>116</xdr:col>
      <xdr:colOff>152400</xdr:colOff>
      <xdr:row>107</xdr:row>
      <xdr:rowOff>157480</xdr:rowOff>
    </xdr:to>
    <xdr:cxnSp macro="">
      <xdr:nvCxnSpPr>
        <xdr:cNvPr id="610" name="直線コネクタ 609"/>
        <xdr:cNvCxnSpPr/>
      </xdr:nvCxnSpPr>
      <xdr:spPr>
        <a:xfrm>
          <a:off x="22072600" y="1850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12700</xdr:rowOff>
    </xdr:from>
    <xdr:ext cx="469900" cy="259080"/>
    <xdr:sp macro="" textlink="">
      <xdr:nvSpPr>
        <xdr:cNvPr id="611" name="【庁舎】&#10;一人当たり面積最大値テキスト"/>
        <xdr:cNvSpPr txBox="1"/>
      </xdr:nvSpPr>
      <xdr:spPr>
        <a:xfrm>
          <a:off x="22199600" y="16986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66040</xdr:rowOff>
    </xdr:from>
    <xdr:to xmlns:xdr="http://schemas.openxmlformats.org/drawingml/2006/spreadsheetDrawing">
      <xdr:col>116</xdr:col>
      <xdr:colOff>152400</xdr:colOff>
      <xdr:row>100</xdr:row>
      <xdr:rowOff>66040</xdr:rowOff>
    </xdr:to>
    <xdr:cxnSp macro="">
      <xdr:nvCxnSpPr>
        <xdr:cNvPr id="612" name="直線コネクタ 611"/>
        <xdr:cNvCxnSpPr/>
      </xdr:nvCxnSpPr>
      <xdr:spPr>
        <a:xfrm>
          <a:off x="22072600" y="1721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111760</xdr:rowOff>
    </xdr:from>
    <xdr:ext cx="469900" cy="258445"/>
    <xdr:sp macro="" textlink="">
      <xdr:nvSpPr>
        <xdr:cNvPr id="613" name="【庁舎】&#10;一人当たり面積平均値テキスト"/>
        <xdr:cNvSpPr txBox="1"/>
      </xdr:nvSpPr>
      <xdr:spPr>
        <a:xfrm>
          <a:off x="22199600" y="182854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133350</xdr:rowOff>
    </xdr:from>
    <xdr:to xmlns:xdr="http://schemas.openxmlformats.org/drawingml/2006/spreadsheetDrawing">
      <xdr:col>116</xdr:col>
      <xdr:colOff>114300</xdr:colOff>
      <xdr:row>107</xdr:row>
      <xdr:rowOff>63500</xdr:rowOff>
    </xdr:to>
    <xdr:sp macro="" textlink="">
      <xdr:nvSpPr>
        <xdr:cNvPr id="614" name="フローチャート: 判断 613"/>
        <xdr:cNvSpPr/>
      </xdr:nvSpPr>
      <xdr:spPr>
        <a:xfrm>
          <a:off x="22110700" y="183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168910</xdr:rowOff>
    </xdr:from>
    <xdr:to xmlns:xdr="http://schemas.openxmlformats.org/drawingml/2006/spreadsheetDrawing">
      <xdr:col>112</xdr:col>
      <xdr:colOff>38100</xdr:colOff>
      <xdr:row>107</xdr:row>
      <xdr:rowOff>99060</xdr:rowOff>
    </xdr:to>
    <xdr:sp macro="" textlink="">
      <xdr:nvSpPr>
        <xdr:cNvPr id="615" name="フローチャート: 判断 614"/>
        <xdr:cNvSpPr/>
      </xdr:nvSpPr>
      <xdr:spPr>
        <a:xfrm>
          <a:off x="212725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115570</xdr:rowOff>
    </xdr:from>
    <xdr:ext cx="469900" cy="259080"/>
    <xdr:sp macro="" textlink="">
      <xdr:nvSpPr>
        <xdr:cNvPr id="616" name="n_1aveValue【庁舎】&#10;一人当たり面積"/>
        <xdr:cNvSpPr txBox="1"/>
      </xdr:nvSpPr>
      <xdr:spPr>
        <a:xfrm>
          <a:off x="21075650" y="1811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107</xdr:row>
      <xdr:rowOff>27305</xdr:rowOff>
    </xdr:from>
    <xdr:to xmlns:xdr="http://schemas.openxmlformats.org/drawingml/2006/spreadsheetDrawing">
      <xdr:col>107</xdr:col>
      <xdr:colOff>101600</xdr:colOff>
      <xdr:row>107</xdr:row>
      <xdr:rowOff>128905</xdr:rowOff>
    </xdr:to>
    <xdr:sp macro="" textlink="">
      <xdr:nvSpPr>
        <xdr:cNvPr id="617" name="フローチャート: 判断 616"/>
        <xdr:cNvSpPr/>
      </xdr:nvSpPr>
      <xdr:spPr>
        <a:xfrm>
          <a:off x="20383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145415</xdr:rowOff>
    </xdr:from>
    <xdr:ext cx="469265" cy="258445"/>
    <xdr:sp macro="" textlink="">
      <xdr:nvSpPr>
        <xdr:cNvPr id="618" name="n_2aveValue【庁舎】&#10;一人当たり面積"/>
        <xdr:cNvSpPr txBox="1"/>
      </xdr:nvSpPr>
      <xdr:spPr>
        <a:xfrm>
          <a:off x="20199350" y="1814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19" name="テキスト ボックス 61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0" name="テキスト ボックス 61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1" name="テキスト ボックス 62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2" name="テキスト ボックス 62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3" name="テキスト ボックス 62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73660</xdr:rowOff>
    </xdr:from>
    <xdr:to xmlns:xdr="http://schemas.openxmlformats.org/drawingml/2006/spreadsheetDrawing">
      <xdr:col>112</xdr:col>
      <xdr:colOff>38100</xdr:colOff>
      <xdr:row>108</xdr:row>
      <xdr:rowOff>3810</xdr:rowOff>
    </xdr:to>
    <xdr:sp macro="" textlink="">
      <xdr:nvSpPr>
        <xdr:cNvPr id="624" name="楕円 623"/>
        <xdr:cNvSpPr/>
      </xdr:nvSpPr>
      <xdr:spPr>
        <a:xfrm>
          <a:off x="21272500" y="18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107</xdr:row>
      <xdr:rowOff>166370</xdr:rowOff>
    </xdr:from>
    <xdr:ext cx="469900" cy="258445"/>
    <xdr:sp macro="" textlink="">
      <xdr:nvSpPr>
        <xdr:cNvPr id="625" name="n_1mainValue【庁舎】&#10;一人当たり面積"/>
        <xdr:cNvSpPr txBox="1"/>
      </xdr:nvSpPr>
      <xdr:spPr>
        <a:xfrm>
          <a:off x="21075650" y="18511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28</a:t>
          </a:r>
          <a:r>
            <a:rPr kumimoji="1" lang="ja-JP" altLang="en-US" sz="1100">
              <a:solidFill>
                <a:schemeClr val="dk1"/>
              </a:solidFill>
              <a:effectLst/>
              <a:latin typeface="ＭＳ Ｐゴシック"/>
              <a:ea typeface="ＭＳ Ｐゴシック"/>
              <a:cs typeface="+mn-cs"/>
            </a:rPr>
            <a:t>年度において、</a:t>
          </a:r>
          <a:r>
            <a:rPr kumimoji="1" lang="ja-JP" altLang="ja-JP" sz="1100">
              <a:solidFill>
                <a:schemeClr val="dk1"/>
              </a:solidFill>
              <a:effectLst/>
              <a:latin typeface="ＭＳ Ｐゴシック"/>
              <a:ea typeface="ＭＳ Ｐゴシック"/>
              <a:cs typeface="+mn-cs"/>
            </a:rPr>
            <a:t>消防施設の有形固定資産減価償却率は</a:t>
          </a:r>
          <a:r>
            <a:rPr kumimoji="1" lang="en-US" altLang="ja-JP" sz="1100">
              <a:solidFill>
                <a:schemeClr val="dk1"/>
              </a:solidFill>
              <a:effectLst/>
              <a:latin typeface="ＭＳ Ｐゴシック"/>
              <a:ea typeface="ＭＳ Ｐゴシック"/>
              <a:cs typeface="+mn-cs"/>
            </a:rPr>
            <a:t>92.2</a:t>
          </a:r>
          <a:r>
            <a:rPr kumimoji="1" lang="ja-JP" altLang="ja-JP" sz="1100">
              <a:solidFill>
                <a:schemeClr val="dk1"/>
              </a:solidFill>
              <a:effectLst/>
              <a:latin typeface="ＭＳ Ｐゴシック"/>
              <a:ea typeface="ＭＳ Ｐゴシック"/>
              <a:cs typeface="+mn-cs"/>
            </a:rPr>
            <a:t>％、庁舎が</a:t>
          </a:r>
          <a:r>
            <a:rPr kumimoji="1" lang="en-US" altLang="ja-JP" sz="1100">
              <a:solidFill>
                <a:schemeClr val="dk1"/>
              </a:solidFill>
              <a:effectLst/>
              <a:latin typeface="ＭＳ Ｐゴシック"/>
              <a:ea typeface="ＭＳ Ｐゴシック"/>
              <a:cs typeface="+mn-cs"/>
            </a:rPr>
            <a:t>88.0</a:t>
          </a:r>
          <a:r>
            <a:rPr kumimoji="1" lang="ja-JP" altLang="ja-JP" sz="1100">
              <a:solidFill>
                <a:schemeClr val="dk1"/>
              </a:solidFill>
              <a:effectLst/>
              <a:latin typeface="ＭＳ Ｐゴシック"/>
              <a:ea typeface="ＭＳ Ｐゴシック"/>
              <a:cs typeface="+mn-cs"/>
            </a:rPr>
            <a:t>％と類似団体と比較して高い水準となっている。両施設とも建設から</a:t>
          </a:r>
          <a:r>
            <a:rPr kumimoji="1" lang="en-US" altLang="ja-JP" sz="1100">
              <a:solidFill>
                <a:schemeClr val="dk1"/>
              </a:solidFill>
              <a:effectLst/>
              <a:latin typeface="ＭＳ Ｐゴシック"/>
              <a:ea typeface="ＭＳ Ｐゴシック"/>
              <a:cs typeface="+mn-cs"/>
            </a:rPr>
            <a:t>44</a:t>
          </a:r>
          <a:r>
            <a:rPr kumimoji="1" lang="ja-JP" altLang="ja-JP" sz="1100">
              <a:solidFill>
                <a:schemeClr val="dk1"/>
              </a:solidFill>
              <a:effectLst/>
              <a:latin typeface="ＭＳ Ｐゴシック"/>
              <a:ea typeface="ＭＳ Ｐゴシック"/>
              <a:cs typeface="+mn-cs"/>
            </a:rPr>
            <a:t>年が経過していることから、計画的な</a:t>
          </a:r>
          <a:r>
            <a:rPr kumimoji="1" lang="ja-JP" altLang="en-US" sz="1100">
              <a:solidFill>
                <a:schemeClr val="dk1"/>
              </a:solidFill>
              <a:effectLst/>
              <a:latin typeface="ＭＳ Ｐゴシック"/>
              <a:ea typeface="ＭＳ Ｐゴシック"/>
              <a:cs typeface="+mn-cs"/>
            </a:rPr>
            <a:t>老朽化対策</a:t>
          </a:r>
          <a:r>
            <a:rPr kumimoji="1" lang="ja-JP" altLang="ja-JP" sz="1100">
              <a:solidFill>
                <a:schemeClr val="dk1"/>
              </a:solidFill>
              <a:effectLst/>
              <a:latin typeface="ＭＳ Ｐゴシック"/>
              <a:ea typeface="ＭＳ Ｐゴシック"/>
              <a:cs typeface="+mn-cs"/>
            </a:rPr>
            <a:t>により、消防施設については長寿命化等を進め、庁舎については防災拠点としての機能を維持するよう努めていく。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福祉施設については、有形固定資産減価償却率が</a:t>
          </a:r>
          <a:r>
            <a:rPr kumimoji="1" lang="en-US" altLang="ja-JP" sz="1100">
              <a:solidFill>
                <a:schemeClr val="dk1"/>
              </a:solidFill>
              <a:effectLst/>
              <a:latin typeface="ＭＳ Ｐゴシック"/>
              <a:ea typeface="ＭＳ Ｐゴシック"/>
              <a:cs typeface="+mn-cs"/>
            </a:rPr>
            <a:t>59.8</a:t>
          </a:r>
          <a:r>
            <a:rPr kumimoji="1" lang="ja-JP" altLang="en-US" sz="1100">
              <a:solidFill>
                <a:schemeClr val="dk1"/>
              </a:solidFill>
              <a:effectLst/>
              <a:latin typeface="ＭＳ Ｐゴシック"/>
              <a:ea typeface="ＭＳ Ｐゴシック"/>
              <a:cs typeface="+mn-cs"/>
            </a:rPr>
            <a:t>％で高い水準となっている。</a:t>
          </a:r>
          <a:r>
            <a:rPr kumimoji="1" lang="ja-JP" altLang="ja-JP" sz="1100">
              <a:solidFill>
                <a:schemeClr val="dk1"/>
              </a:solidFill>
              <a:effectLst/>
              <a:latin typeface="ＭＳ Ｐゴシック"/>
              <a:ea typeface="ＭＳ Ｐゴシック"/>
              <a:cs typeface="+mn-cs"/>
            </a:rPr>
            <a:t>建設から</a:t>
          </a:r>
          <a:r>
            <a:rPr kumimoji="1" lang="en-US" altLang="ja-JP" sz="1100">
              <a:solidFill>
                <a:schemeClr val="dk1"/>
              </a:solidFill>
              <a:effectLst/>
              <a:latin typeface="ＭＳ Ｐゴシック"/>
              <a:ea typeface="ＭＳ Ｐゴシック"/>
              <a:cs typeface="+mn-cs"/>
            </a:rPr>
            <a:t>40</a:t>
          </a:r>
          <a:r>
            <a:rPr kumimoji="1" lang="ja-JP" altLang="ja-JP" sz="1100">
              <a:solidFill>
                <a:schemeClr val="dk1"/>
              </a:solidFill>
              <a:effectLst/>
              <a:latin typeface="ＭＳ Ｐゴシック"/>
              <a:ea typeface="ＭＳ Ｐゴシック"/>
              <a:cs typeface="+mn-cs"/>
            </a:rPr>
            <a:t>年経過している特別養護老人ホーム杉風荘を平成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4</a:t>
          </a:r>
          <a:r>
            <a:rPr kumimoji="1" lang="ja-JP" altLang="ja-JP" sz="1100">
              <a:solidFill>
                <a:schemeClr val="dk1"/>
              </a:solidFill>
              <a:effectLst/>
              <a:latin typeface="ＭＳ Ｐゴシック"/>
              <a:ea typeface="ＭＳ Ｐゴシック"/>
              <a:cs typeface="+mn-cs"/>
            </a:rPr>
            <a:t>月に民間へ無償譲渡したため、今後</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償却率</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低下する見込みである。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市民会館にあたる開発センターは庁舎と</a:t>
          </a:r>
          <a:r>
            <a:rPr kumimoji="1" lang="ja-JP" altLang="en-US" sz="1100">
              <a:solidFill>
                <a:schemeClr val="dk1"/>
              </a:solidFill>
              <a:effectLst/>
              <a:latin typeface="ＭＳ Ｐゴシック"/>
              <a:ea typeface="ＭＳ Ｐゴシック"/>
              <a:cs typeface="+mn-cs"/>
            </a:rPr>
            <a:t>同時期に建設したため、</a:t>
          </a:r>
          <a:r>
            <a:rPr kumimoji="1" lang="ja-JP" altLang="ja-JP" sz="1100">
              <a:solidFill>
                <a:schemeClr val="dk1"/>
              </a:solidFill>
              <a:effectLst/>
              <a:latin typeface="ＭＳ Ｐゴシック"/>
              <a:ea typeface="ＭＳ Ｐゴシック"/>
              <a:cs typeface="+mn-cs"/>
            </a:rPr>
            <a:t>老朽化が進んでいる</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、生涯学習センターは築</a:t>
          </a:r>
          <a:r>
            <a:rPr kumimoji="1" lang="en-US" altLang="ja-JP" sz="1100">
              <a:solidFill>
                <a:schemeClr val="dk1"/>
              </a:solidFill>
              <a:effectLst/>
              <a:latin typeface="ＭＳ Ｐゴシック"/>
              <a:ea typeface="ＭＳ Ｐゴシック"/>
              <a:cs typeface="+mn-cs"/>
            </a:rPr>
            <a:t>20</a:t>
          </a:r>
          <a:r>
            <a:rPr kumimoji="1" lang="ja-JP" altLang="ja-JP" sz="1100">
              <a:solidFill>
                <a:schemeClr val="dk1"/>
              </a:solidFill>
              <a:effectLst/>
              <a:latin typeface="ＭＳ Ｐゴシック"/>
              <a:ea typeface="ＭＳ Ｐゴシック"/>
              <a:cs typeface="+mn-cs"/>
            </a:rPr>
            <a:t>年で耐用年数の</a:t>
          </a:r>
          <a:r>
            <a:rPr kumimoji="1" lang="ja-JP" altLang="en-US" sz="1100">
              <a:solidFill>
                <a:schemeClr val="dk1"/>
              </a:solidFill>
              <a:effectLst/>
              <a:latin typeface="ＭＳ Ｐゴシック"/>
              <a:ea typeface="ＭＳ Ｐゴシック"/>
              <a:cs typeface="+mn-cs"/>
            </a:rPr>
            <a:t>約</a:t>
          </a:r>
          <a:r>
            <a:rPr kumimoji="1" lang="ja-JP" altLang="ja-JP" sz="1100">
              <a:solidFill>
                <a:schemeClr val="dk1"/>
              </a:solidFill>
              <a:effectLst/>
              <a:latin typeface="ＭＳ Ｐゴシック"/>
              <a:ea typeface="ＭＳ Ｐゴシック"/>
              <a:cs typeface="+mn-cs"/>
            </a:rPr>
            <a:t>半分を経過したところであり、</a:t>
          </a:r>
          <a:r>
            <a:rPr kumimoji="1" lang="ja-JP" altLang="en-US" sz="1100">
              <a:solidFill>
                <a:schemeClr val="dk1"/>
              </a:solidFill>
              <a:effectLst/>
              <a:latin typeface="ＭＳ Ｐゴシック"/>
              <a:ea typeface="ＭＳ Ｐゴシック"/>
              <a:cs typeface="+mn-cs"/>
            </a:rPr>
            <a:t>両施設併せて有</a:t>
          </a:r>
          <a:r>
            <a:rPr kumimoji="1" lang="ja-JP" altLang="ja-JP" sz="1100">
              <a:solidFill>
                <a:schemeClr val="dk1"/>
              </a:solidFill>
              <a:effectLst/>
              <a:latin typeface="ＭＳ Ｐゴシック"/>
              <a:ea typeface="ＭＳ Ｐゴシック"/>
              <a:cs typeface="+mn-cs"/>
            </a:rPr>
            <a:t>形固定資産減価償却率は</a:t>
          </a:r>
          <a:r>
            <a:rPr kumimoji="1" lang="en-US" altLang="ja-JP" sz="1100">
              <a:solidFill>
                <a:schemeClr val="dk1"/>
              </a:solidFill>
              <a:effectLst/>
              <a:latin typeface="ＭＳ Ｐゴシック"/>
              <a:ea typeface="ＭＳ Ｐゴシック"/>
              <a:cs typeface="+mn-cs"/>
            </a:rPr>
            <a:t>56.8%</a:t>
          </a:r>
          <a:r>
            <a:rPr kumimoji="1" lang="ja-JP" altLang="en-US" sz="1100">
              <a:solidFill>
                <a:schemeClr val="dk1"/>
              </a:solidFill>
              <a:effectLst/>
              <a:latin typeface="ＭＳ Ｐゴシック"/>
              <a:ea typeface="ＭＳ Ｐゴシック"/>
              <a:cs typeface="+mn-cs"/>
            </a:rPr>
            <a:t>で、類似</a:t>
          </a:r>
          <a:r>
            <a:rPr kumimoji="1" lang="ja-JP" altLang="ja-JP" sz="1100">
              <a:solidFill>
                <a:schemeClr val="dk1"/>
              </a:solidFill>
              <a:effectLst/>
              <a:latin typeface="ＭＳ Ｐゴシック"/>
              <a:ea typeface="ＭＳ Ｐゴシック"/>
              <a:cs typeface="+mn-cs"/>
            </a:rPr>
            <a:t>団体</a:t>
          </a:r>
          <a:r>
            <a:rPr kumimoji="1" lang="ja-JP" altLang="en-US" sz="1100">
              <a:solidFill>
                <a:schemeClr val="dk1"/>
              </a:solidFill>
              <a:effectLst/>
              <a:latin typeface="ＭＳ Ｐゴシック"/>
              <a:ea typeface="ＭＳ Ｐゴシック"/>
              <a:cs typeface="+mn-cs"/>
            </a:rPr>
            <a:t>より高い水準と</a:t>
          </a:r>
          <a:r>
            <a:rPr kumimoji="1" lang="ja-JP" altLang="ja-JP" sz="1100">
              <a:solidFill>
                <a:schemeClr val="dk1"/>
              </a:solidFill>
              <a:effectLst/>
              <a:latin typeface="ＭＳ Ｐゴシック"/>
              <a:ea typeface="ＭＳ Ｐゴシック"/>
              <a:cs typeface="+mn-cs"/>
            </a:rPr>
            <a:t>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体育館については、建設から</a:t>
          </a:r>
          <a:r>
            <a:rPr kumimoji="1" lang="en-US" altLang="ja-JP" sz="1100">
              <a:solidFill>
                <a:schemeClr val="dk1"/>
              </a:solidFill>
              <a:effectLst/>
              <a:latin typeface="ＭＳ Ｐゴシック"/>
              <a:ea typeface="ＭＳ Ｐゴシック"/>
              <a:cs typeface="+mn-cs"/>
            </a:rPr>
            <a:t>36</a:t>
          </a:r>
          <a:r>
            <a:rPr kumimoji="1" lang="ja-JP" altLang="en-US" sz="1100">
              <a:solidFill>
                <a:schemeClr val="dk1"/>
              </a:solidFill>
              <a:effectLst/>
              <a:latin typeface="ＭＳ Ｐゴシック"/>
              <a:ea typeface="ＭＳ Ｐゴシック"/>
              <a:cs typeface="+mn-cs"/>
            </a:rPr>
            <a:t>年経過しており、</a:t>
          </a:r>
          <a:r>
            <a:rPr kumimoji="1" lang="ja-JP" altLang="ja-JP" sz="1100">
              <a:solidFill>
                <a:schemeClr val="dk1"/>
              </a:solidFill>
              <a:effectLst/>
              <a:latin typeface="ＭＳ Ｐゴシック"/>
              <a:ea typeface="ＭＳ Ｐゴシック"/>
              <a:cs typeface="+mn-cs"/>
            </a:rPr>
            <a:t>有形固定資産減価償却率</a:t>
          </a:r>
          <a:r>
            <a:rPr kumimoji="1" lang="ja-JP" altLang="en-US" sz="1100">
              <a:solidFill>
                <a:schemeClr val="dk1"/>
              </a:solidFill>
              <a:effectLst/>
              <a:latin typeface="ＭＳ Ｐゴシック"/>
              <a:ea typeface="ＭＳ Ｐゴシック"/>
              <a:cs typeface="+mn-cs"/>
            </a:rPr>
            <a:t>は</a:t>
          </a:r>
          <a:r>
            <a:rPr kumimoji="1" lang="en-US" altLang="ja-JP" sz="1100">
              <a:solidFill>
                <a:schemeClr val="dk1"/>
              </a:solidFill>
              <a:effectLst/>
              <a:latin typeface="ＭＳ Ｐゴシック"/>
              <a:ea typeface="ＭＳ Ｐゴシック"/>
              <a:cs typeface="+mn-cs"/>
            </a:rPr>
            <a:t>98</a:t>
          </a:r>
          <a:r>
            <a:rPr kumimoji="1" lang="ja-JP" altLang="en-US" sz="1100">
              <a:solidFill>
                <a:schemeClr val="dk1"/>
              </a:solidFill>
              <a:effectLst/>
              <a:latin typeface="ＭＳ Ｐゴシック"/>
              <a:ea typeface="ＭＳ Ｐゴシック"/>
              <a:cs typeface="+mn-cs"/>
            </a:rPr>
            <a:t>％で、類似団体と比較して</a:t>
          </a:r>
          <a:r>
            <a:rPr kumimoji="1" lang="en-US" altLang="ja-JP" sz="1100">
              <a:solidFill>
                <a:schemeClr val="dk1"/>
              </a:solidFill>
              <a:effectLst/>
              <a:latin typeface="ＭＳ Ｐゴシック"/>
              <a:ea typeface="ＭＳ Ｐゴシック"/>
              <a:cs typeface="+mn-cs"/>
            </a:rPr>
            <a:t>28.9</a:t>
          </a:r>
          <a:r>
            <a:rPr kumimoji="1" lang="ja-JP" altLang="en-US" sz="1100">
              <a:solidFill>
                <a:schemeClr val="dk1"/>
              </a:solidFill>
              <a:effectLst/>
              <a:latin typeface="ＭＳ Ｐゴシック"/>
              <a:ea typeface="ＭＳ Ｐゴシック"/>
              <a:cs typeface="+mn-cs"/>
            </a:rPr>
            <a:t>ポイント高い水準となっている。今後は計画的な老朽化対策を行っていく。</a:t>
          </a:r>
          <a:endParaRPr kumimoji="1" lang="en-US" altLang="ja-JP" sz="11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保健センターについては、福祉センターと併設されているが、建設から</a:t>
          </a:r>
          <a:r>
            <a:rPr kumimoji="1" lang="en-US" altLang="ja-JP" sz="1100">
              <a:solidFill>
                <a:schemeClr val="dk1"/>
              </a:solidFill>
              <a:effectLst/>
              <a:latin typeface="ＭＳ Ｐゴシック"/>
              <a:ea typeface="ＭＳ Ｐゴシック"/>
              <a:cs typeface="+mn-cs"/>
            </a:rPr>
            <a:t>27</a:t>
          </a:r>
          <a:r>
            <a:rPr kumimoji="1" lang="ja-JP" altLang="en-US" sz="1100">
              <a:solidFill>
                <a:schemeClr val="dk1"/>
              </a:solidFill>
              <a:effectLst/>
              <a:latin typeface="ＭＳ Ｐゴシック"/>
              <a:ea typeface="ＭＳ Ｐゴシック"/>
              <a:cs typeface="+mn-cs"/>
            </a:rPr>
            <a:t>年が経過し、</a:t>
          </a:r>
          <a:r>
            <a:rPr kumimoji="1" lang="ja-JP" altLang="ja-JP" sz="1100">
              <a:solidFill>
                <a:schemeClr val="dk1"/>
              </a:solidFill>
              <a:effectLst/>
              <a:latin typeface="ＭＳ Ｐゴシック"/>
              <a:ea typeface="ＭＳ Ｐゴシック"/>
              <a:cs typeface="+mn-cs"/>
            </a:rPr>
            <a:t>有形固定資産減価償却率は</a:t>
          </a:r>
          <a:r>
            <a:rPr kumimoji="1" lang="en-US" altLang="ja-JP" sz="1100">
              <a:solidFill>
                <a:schemeClr val="dk1"/>
              </a:solidFill>
              <a:effectLst/>
              <a:latin typeface="ＭＳ Ｐゴシック"/>
              <a:ea typeface="ＭＳ Ｐゴシック"/>
              <a:cs typeface="+mn-cs"/>
            </a:rPr>
            <a:t>54.3</a:t>
          </a:r>
          <a:r>
            <a:rPr kumimoji="1" lang="ja-JP" altLang="en-US" sz="1100">
              <a:solidFill>
                <a:schemeClr val="dk1"/>
              </a:solidFill>
              <a:effectLst/>
              <a:latin typeface="ＭＳ Ｐゴシック"/>
              <a:ea typeface="ＭＳ Ｐゴシック"/>
              <a:cs typeface="+mn-cs"/>
            </a:rPr>
            <a:t>％で、</a:t>
          </a:r>
          <a:r>
            <a:rPr kumimoji="1" lang="ja-JP" altLang="ja-JP" sz="1100">
              <a:solidFill>
                <a:schemeClr val="dk1"/>
              </a:solidFill>
              <a:effectLst/>
              <a:latin typeface="ＭＳ Ｐゴシック"/>
              <a:ea typeface="ＭＳ Ｐゴシック"/>
              <a:cs typeface="+mn-cs"/>
            </a:rPr>
            <a:t>類似団体と比較して</a:t>
          </a:r>
          <a:r>
            <a:rPr kumimoji="1" lang="ja-JP" altLang="en-US" sz="1100">
              <a:solidFill>
                <a:schemeClr val="dk1"/>
              </a:solidFill>
              <a:effectLst/>
              <a:latin typeface="ＭＳ Ｐゴシック"/>
              <a:ea typeface="ＭＳ Ｐゴシック"/>
              <a:cs typeface="+mn-cs"/>
            </a:rPr>
            <a:t>も</a:t>
          </a:r>
          <a:r>
            <a:rPr kumimoji="1" lang="en-US" altLang="ja-JP" sz="1100">
              <a:solidFill>
                <a:schemeClr val="dk1"/>
              </a:solidFill>
              <a:effectLst/>
              <a:latin typeface="ＭＳ Ｐゴシック"/>
              <a:ea typeface="ＭＳ Ｐゴシック"/>
              <a:cs typeface="+mn-cs"/>
            </a:rPr>
            <a:t>8.3</a:t>
          </a:r>
          <a:r>
            <a:rPr kumimoji="1" lang="ja-JP" altLang="en-US" sz="1100">
              <a:solidFill>
                <a:schemeClr val="dk1"/>
              </a:solidFill>
              <a:effectLst/>
              <a:latin typeface="ＭＳ Ｐゴシック"/>
              <a:ea typeface="ＭＳ Ｐゴシック"/>
              <a:cs typeface="+mn-cs"/>
            </a:rPr>
            <a:t>ポイント高い水準となっている。</a:t>
          </a:r>
          <a:r>
            <a:rPr kumimoji="1" lang="ja-JP" altLang="ja-JP" sz="1100">
              <a:solidFill>
                <a:schemeClr val="dk1"/>
              </a:solidFill>
              <a:effectLst/>
              <a:latin typeface="ＭＳ Ｐゴシック"/>
              <a:ea typeface="ＭＳ Ｐゴシック"/>
              <a:cs typeface="+mn-cs"/>
            </a:rPr>
            <a:t>今後は計画的な老朽化対策を行っていく。</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人口の減少や全県一の高齢化率（平成３０年１月末５０．３％）に加え、村の中心産業である農林業の不振により、自主財源である村税の決算構成率が５．５％と財政基盤が弱く、類似団体平均を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徴収強化により、徴収率の向上に努めるほか、指定管理者制度の更なる推進による歳出の徹底的な見直しと新たな定員適正化計画（平成２８年４月策定）に基づいた職員採用等に取り組み、財政基盤の強化に努め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0" name="直線コネクタ 49"/>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1" name="テキスト ボックス 50"/>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2" name="直線コネクタ 51"/>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3" name="テキスト ボックス 52"/>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54" name="直線コネクタ 53"/>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55" name="テキスト ボックス 54"/>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6" name="直線コネクタ 55"/>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7" name="テキスト ボックス 56"/>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119380</xdr:rowOff>
    </xdr:from>
    <xdr:to xmlns:xdr="http://schemas.openxmlformats.org/drawingml/2006/spreadsheetDrawing">
      <xdr:col>23</xdr:col>
      <xdr:colOff>133350</xdr:colOff>
      <xdr:row>44</xdr:row>
      <xdr:rowOff>1905</xdr:rowOff>
    </xdr:to>
    <xdr:cxnSp macro="">
      <xdr:nvCxnSpPr>
        <xdr:cNvPr id="59" name="直線コネクタ 58"/>
        <xdr:cNvCxnSpPr/>
      </xdr:nvCxnSpPr>
      <xdr:spPr>
        <a:xfrm flipV="1">
          <a:off x="4953000" y="629158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146050</xdr:rowOff>
    </xdr:from>
    <xdr:ext cx="762000" cy="258445"/>
    <xdr:sp macro="" textlink="">
      <xdr:nvSpPr>
        <xdr:cNvPr id="60" name="財政力最小値テキスト"/>
        <xdr:cNvSpPr txBox="1"/>
      </xdr:nvSpPr>
      <xdr:spPr>
        <a:xfrm>
          <a:off x="5041900" y="7518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1905</xdr:rowOff>
    </xdr:from>
    <xdr:to xmlns:xdr="http://schemas.openxmlformats.org/drawingml/2006/spreadsheetDrawing">
      <xdr:col>24</xdr:col>
      <xdr:colOff>12700</xdr:colOff>
      <xdr:row>44</xdr:row>
      <xdr:rowOff>1905</xdr:rowOff>
    </xdr:to>
    <xdr:cxnSp macro="">
      <xdr:nvCxnSpPr>
        <xdr:cNvPr id="61" name="直線コネクタ 60"/>
        <xdr:cNvCxnSpPr/>
      </xdr:nvCxnSpPr>
      <xdr:spPr>
        <a:xfrm>
          <a:off x="4864100" y="754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34290</xdr:rowOff>
    </xdr:from>
    <xdr:ext cx="762000" cy="259080"/>
    <xdr:sp macro="" textlink="">
      <xdr:nvSpPr>
        <xdr:cNvPr id="62" name="財政力最大値テキスト"/>
        <xdr:cNvSpPr txBox="1"/>
      </xdr:nvSpPr>
      <xdr:spPr>
        <a:xfrm>
          <a:off x="5041900" y="603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119380</xdr:rowOff>
    </xdr:from>
    <xdr:to xmlns:xdr="http://schemas.openxmlformats.org/drawingml/2006/spreadsheetDrawing">
      <xdr:col>24</xdr:col>
      <xdr:colOff>12700</xdr:colOff>
      <xdr:row>36</xdr:row>
      <xdr:rowOff>119380</xdr:rowOff>
    </xdr:to>
    <xdr:cxnSp macro="">
      <xdr:nvCxnSpPr>
        <xdr:cNvPr id="63" name="直線コネクタ 62"/>
        <xdr:cNvCxnSpPr/>
      </xdr:nvCxnSpPr>
      <xdr:spPr>
        <a:xfrm>
          <a:off x="4864100" y="629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143510</xdr:rowOff>
    </xdr:from>
    <xdr:to xmlns:xdr="http://schemas.openxmlformats.org/drawingml/2006/spreadsheetDrawing">
      <xdr:col>23</xdr:col>
      <xdr:colOff>133350</xdr:colOff>
      <xdr:row>43</xdr:row>
      <xdr:rowOff>149860</xdr:rowOff>
    </xdr:to>
    <xdr:cxnSp macro="">
      <xdr:nvCxnSpPr>
        <xdr:cNvPr id="64" name="直線コネクタ 63"/>
        <xdr:cNvCxnSpPr/>
      </xdr:nvCxnSpPr>
      <xdr:spPr>
        <a:xfrm flipV="1">
          <a:off x="4114800" y="75158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36830</xdr:rowOff>
    </xdr:from>
    <xdr:ext cx="762000" cy="259080"/>
    <xdr:sp macro="" textlink="">
      <xdr:nvSpPr>
        <xdr:cNvPr id="65" name="財政力平均値テキスト"/>
        <xdr:cNvSpPr txBox="1"/>
      </xdr:nvSpPr>
      <xdr:spPr>
        <a:xfrm>
          <a:off x="5041900" y="7237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20320</xdr:rowOff>
    </xdr:from>
    <xdr:to xmlns:xdr="http://schemas.openxmlformats.org/drawingml/2006/spreadsheetDrawing">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149860</xdr:rowOff>
    </xdr:from>
    <xdr:to xmlns:xdr="http://schemas.openxmlformats.org/drawingml/2006/spreadsheetDrawing">
      <xdr:col>19</xdr:col>
      <xdr:colOff>133350</xdr:colOff>
      <xdr:row>43</xdr:row>
      <xdr:rowOff>149860</xdr:rowOff>
    </xdr:to>
    <xdr:cxnSp macro="">
      <xdr:nvCxnSpPr>
        <xdr:cNvPr id="67" name="直線コネクタ 66"/>
        <xdr:cNvCxnSpPr/>
      </xdr:nvCxnSpPr>
      <xdr:spPr>
        <a:xfrm>
          <a:off x="3225800" y="7522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56515</xdr:rowOff>
    </xdr:from>
    <xdr:to xmlns:xdr="http://schemas.openxmlformats.org/drawingml/2006/spreadsheetDrawing">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168275</xdr:rowOff>
    </xdr:from>
    <xdr:ext cx="736600" cy="258445"/>
    <xdr:sp macro="" textlink="">
      <xdr:nvSpPr>
        <xdr:cNvPr id="69" name="テキスト ボックス 68"/>
        <xdr:cNvSpPr txBox="1"/>
      </xdr:nvSpPr>
      <xdr:spPr>
        <a:xfrm>
          <a:off x="3733800" y="7197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149860</xdr:rowOff>
    </xdr:from>
    <xdr:to xmlns:xdr="http://schemas.openxmlformats.org/drawingml/2006/spreadsheetDrawing">
      <xdr:col>15</xdr:col>
      <xdr:colOff>82550</xdr:colOff>
      <xdr:row>43</xdr:row>
      <xdr:rowOff>149860</xdr:rowOff>
    </xdr:to>
    <xdr:cxnSp macro="">
      <xdr:nvCxnSpPr>
        <xdr:cNvPr id="70" name="直線コネクタ 69"/>
        <xdr:cNvCxnSpPr/>
      </xdr:nvCxnSpPr>
      <xdr:spPr>
        <a:xfrm>
          <a:off x="2336800" y="7522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32385</xdr:rowOff>
    </xdr:from>
    <xdr:to xmlns:xdr="http://schemas.openxmlformats.org/drawingml/2006/spreadsheetDrawing">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144145</xdr:rowOff>
    </xdr:from>
    <xdr:ext cx="762000" cy="258445"/>
    <xdr:sp macro="" textlink="">
      <xdr:nvSpPr>
        <xdr:cNvPr id="72" name="テキスト ボックス 71"/>
        <xdr:cNvSpPr txBox="1"/>
      </xdr:nvSpPr>
      <xdr:spPr>
        <a:xfrm>
          <a:off x="2844800" y="7173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149860</xdr:rowOff>
    </xdr:from>
    <xdr:to xmlns:xdr="http://schemas.openxmlformats.org/drawingml/2006/spreadsheetDrawing">
      <xdr:col>11</xdr:col>
      <xdr:colOff>31750</xdr:colOff>
      <xdr:row>43</xdr:row>
      <xdr:rowOff>149860</xdr:rowOff>
    </xdr:to>
    <xdr:cxnSp macro="">
      <xdr:nvCxnSpPr>
        <xdr:cNvPr id="73" name="直線コネクタ 72"/>
        <xdr:cNvCxnSpPr/>
      </xdr:nvCxnSpPr>
      <xdr:spPr>
        <a:xfrm>
          <a:off x="1447800" y="7522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20320</xdr:rowOff>
    </xdr:from>
    <xdr:to xmlns:xdr="http://schemas.openxmlformats.org/drawingml/2006/spreadsheetDrawing">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132080</xdr:rowOff>
    </xdr:from>
    <xdr:ext cx="762000" cy="258445"/>
    <xdr:sp macro="" textlink="">
      <xdr:nvSpPr>
        <xdr:cNvPr id="75" name="テキスト ボックス 74"/>
        <xdr:cNvSpPr txBox="1"/>
      </xdr:nvSpPr>
      <xdr:spPr>
        <a:xfrm>
          <a:off x="1955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8255</xdr:rowOff>
    </xdr:from>
    <xdr:to xmlns:xdr="http://schemas.openxmlformats.org/drawingml/2006/spreadsheetDrawing">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120650</xdr:rowOff>
    </xdr:from>
    <xdr:ext cx="762000" cy="258445"/>
    <xdr:sp macro="" textlink="">
      <xdr:nvSpPr>
        <xdr:cNvPr id="77" name="テキスト ボックス 76"/>
        <xdr:cNvSpPr txBox="1"/>
      </xdr:nvSpPr>
      <xdr:spPr>
        <a:xfrm>
          <a:off x="1066800" y="7150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78" name="テキスト ボックス 77"/>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79" name="テキスト ボックス 78"/>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0" name="テキスト ボックス 79"/>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1" name="テキスト ボックス 80"/>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2" name="テキスト ボックス 81"/>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92710</xdr:rowOff>
    </xdr:from>
    <xdr:to xmlns:xdr="http://schemas.openxmlformats.org/drawingml/2006/spreadsheetDrawing">
      <xdr:col>23</xdr:col>
      <xdr:colOff>184150</xdr:colOff>
      <xdr:row>44</xdr:row>
      <xdr:rowOff>22860</xdr:rowOff>
    </xdr:to>
    <xdr:sp macro="" textlink="">
      <xdr:nvSpPr>
        <xdr:cNvPr id="83" name="楕円 82"/>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160020</xdr:rowOff>
    </xdr:from>
    <xdr:ext cx="762000" cy="259080"/>
    <xdr:sp macro="" textlink="">
      <xdr:nvSpPr>
        <xdr:cNvPr id="84" name="財政力該当値テキスト"/>
        <xdr:cNvSpPr txBox="1"/>
      </xdr:nvSpPr>
      <xdr:spPr>
        <a:xfrm>
          <a:off x="5041900" y="736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99060</xdr:rowOff>
    </xdr:from>
    <xdr:to xmlns:xdr="http://schemas.openxmlformats.org/drawingml/2006/spreadsheetDrawing">
      <xdr:col>19</xdr:col>
      <xdr:colOff>184150</xdr:colOff>
      <xdr:row>44</xdr:row>
      <xdr:rowOff>29210</xdr:rowOff>
    </xdr:to>
    <xdr:sp macro="" textlink="">
      <xdr:nvSpPr>
        <xdr:cNvPr id="85" name="楕円 84"/>
        <xdr:cNvSpPr/>
      </xdr:nvSpPr>
      <xdr:spPr>
        <a:xfrm>
          <a:off x="4064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13970</xdr:rowOff>
    </xdr:from>
    <xdr:ext cx="736600" cy="259080"/>
    <xdr:sp macro="" textlink="">
      <xdr:nvSpPr>
        <xdr:cNvPr id="86" name="テキスト ボックス 85"/>
        <xdr:cNvSpPr txBox="1"/>
      </xdr:nvSpPr>
      <xdr:spPr>
        <a:xfrm>
          <a:off x="3733800" y="7557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99060</xdr:rowOff>
    </xdr:from>
    <xdr:to xmlns:xdr="http://schemas.openxmlformats.org/drawingml/2006/spreadsheetDrawing">
      <xdr:col>15</xdr:col>
      <xdr:colOff>133350</xdr:colOff>
      <xdr:row>44</xdr:row>
      <xdr:rowOff>29210</xdr:rowOff>
    </xdr:to>
    <xdr:sp macro="" textlink="">
      <xdr:nvSpPr>
        <xdr:cNvPr id="87" name="楕円 86"/>
        <xdr:cNvSpPr/>
      </xdr:nvSpPr>
      <xdr:spPr>
        <a:xfrm>
          <a:off x="3175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13970</xdr:rowOff>
    </xdr:from>
    <xdr:ext cx="762000" cy="259080"/>
    <xdr:sp macro="" textlink="">
      <xdr:nvSpPr>
        <xdr:cNvPr id="88" name="テキスト ボックス 87"/>
        <xdr:cNvSpPr txBox="1"/>
      </xdr:nvSpPr>
      <xdr:spPr>
        <a:xfrm>
          <a:off x="2844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99060</xdr:rowOff>
    </xdr:from>
    <xdr:to xmlns:xdr="http://schemas.openxmlformats.org/drawingml/2006/spreadsheetDrawing">
      <xdr:col>11</xdr:col>
      <xdr:colOff>82550</xdr:colOff>
      <xdr:row>44</xdr:row>
      <xdr:rowOff>29210</xdr:rowOff>
    </xdr:to>
    <xdr:sp macro="" textlink="">
      <xdr:nvSpPr>
        <xdr:cNvPr id="89" name="楕円 88"/>
        <xdr:cNvSpPr/>
      </xdr:nvSpPr>
      <xdr:spPr>
        <a:xfrm>
          <a:off x="2286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13970</xdr:rowOff>
    </xdr:from>
    <xdr:ext cx="762000" cy="259080"/>
    <xdr:sp macro="" textlink="">
      <xdr:nvSpPr>
        <xdr:cNvPr id="90" name="テキスト ボックス 89"/>
        <xdr:cNvSpPr txBox="1"/>
      </xdr:nvSpPr>
      <xdr:spPr>
        <a:xfrm>
          <a:off x="1955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99060</xdr:rowOff>
    </xdr:from>
    <xdr:to xmlns:xdr="http://schemas.openxmlformats.org/drawingml/2006/spreadsheetDrawing">
      <xdr:col>7</xdr:col>
      <xdr:colOff>31750</xdr:colOff>
      <xdr:row>44</xdr:row>
      <xdr:rowOff>29210</xdr:rowOff>
    </xdr:to>
    <xdr:sp macro="" textlink="">
      <xdr:nvSpPr>
        <xdr:cNvPr id="91" name="楕円 90"/>
        <xdr:cNvSpPr/>
      </xdr:nvSpPr>
      <xdr:spPr>
        <a:xfrm>
          <a:off x="1397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13970</xdr:rowOff>
    </xdr:from>
    <xdr:ext cx="762000" cy="259080"/>
    <xdr:sp macro="" textlink="">
      <xdr:nvSpPr>
        <xdr:cNvPr id="92" name="テキスト ボックス 91"/>
        <xdr:cNvSpPr txBox="1"/>
      </xdr:nvSpPr>
      <xdr:spPr>
        <a:xfrm>
          <a:off x="1066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4" name="テキスト ボックス 93"/>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5" name="テキスト ボックス 94"/>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特別養護老人ホーム杉風荘の民間譲渡に伴い、杉風荘派遣職員分の人件費が事業会計（介護サービス事業）から一般会計へ移行したことにより、前年度から</a:t>
          </a:r>
          <a:r>
            <a:rPr kumimoji="1" lang="en-US" altLang="ja-JP" sz="1100">
              <a:solidFill>
                <a:schemeClr val="dk1"/>
              </a:solidFill>
              <a:effectLst/>
              <a:latin typeface="ＭＳ Ｐゴシック"/>
              <a:ea typeface="ＭＳ Ｐゴシック"/>
              <a:cs typeface="+mn-cs"/>
            </a:rPr>
            <a:t>8.9</a:t>
          </a:r>
          <a:r>
            <a:rPr kumimoji="1" lang="ja-JP" altLang="ja-JP" sz="1100">
              <a:solidFill>
                <a:schemeClr val="dk1"/>
              </a:solidFill>
              <a:effectLst/>
              <a:latin typeface="ＭＳ Ｐゴシック"/>
              <a:ea typeface="ＭＳ Ｐゴシック"/>
              <a:cs typeface="+mn-cs"/>
            </a:rPr>
            <a:t>％増加し、類似団体平均を</a:t>
          </a:r>
          <a:r>
            <a:rPr kumimoji="1" lang="en-US" altLang="ja-JP" sz="1100">
              <a:solidFill>
                <a:schemeClr val="dk1"/>
              </a:solidFill>
              <a:effectLst/>
              <a:latin typeface="ＭＳ Ｐゴシック"/>
              <a:ea typeface="ＭＳ Ｐゴシック"/>
              <a:cs typeface="+mn-cs"/>
            </a:rPr>
            <a:t>6.9</a:t>
          </a:r>
          <a:r>
            <a:rPr kumimoji="1" lang="ja-JP" altLang="ja-JP" sz="1100">
              <a:solidFill>
                <a:schemeClr val="dk1"/>
              </a:solidFill>
              <a:effectLst/>
              <a:latin typeface="ＭＳ Ｐゴシック"/>
              <a:ea typeface="ＭＳ Ｐゴシック"/>
              <a:cs typeface="+mn-cs"/>
            </a:rPr>
            <a:t>％上回っている。派遣期間が今年度から</a:t>
          </a:r>
          <a:r>
            <a:rPr kumimoji="1" lang="en-US" altLang="ja-JP" sz="1100">
              <a:solidFill>
                <a:schemeClr val="dk1"/>
              </a:solidFill>
              <a:effectLst/>
              <a:latin typeface="ＭＳ Ｐゴシック"/>
              <a:ea typeface="ＭＳ Ｐゴシック"/>
              <a:cs typeface="+mn-cs"/>
            </a:rPr>
            <a:t>5</a:t>
          </a:r>
          <a:r>
            <a:rPr kumimoji="1" lang="ja-JP" altLang="ja-JP" sz="1100">
              <a:solidFill>
                <a:schemeClr val="dk1"/>
              </a:solidFill>
              <a:effectLst/>
              <a:latin typeface="ＭＳ Ｐゴシック"/>
              <a:ea typeface="ＭＳ Ｐゴシック"/>
              <a:cs typeface="+mn-cs"/>
            </a:rPr>
            <a:t>年間となっているため、その後の改善が見込まれる。</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　今後は指定管理者制度等の更なる推進による物件費等経常経費の削減、村営林の収入間伐事業等の推進による自主財源の確保に努め、財政の健全化を図る。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6" name="テキスト ボックス 105"/>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7" name="直線コネクタ 106"/>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08" name="テキスト ボックス 107"/>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09" name="直線コネクタ 108"/>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0" name="テキスト ボックス 109"/>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1" name="直線コネクタ 110"/>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2" name="テキスト ボックス 111"/>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3" name="直線コネクタ 112"/>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4" name="テキスト ボックス 113"/>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5" name="直線コネクタ 114"/>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16" name="テキスト ボックス 115"/>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17" name="直線コネクタ 11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18" name="テキスト ボックス 11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69215</xdr:rowOff>
    </xdr:from>
    <xdr:to xmlns:xdr="http://schemas.openxmlformats.org/drawingml/2006/spreadsheetDrawing">
      <xdr:col>23</xdr:col>
      <xdr:colOff>133350</xdr:colOff>
      <xdr:row>66</xdr:row>
      <xdr:rowOff>73025</xdr:rowOff>
    </xdr:to>
    <xdr:cxnSp macro="">
      <xdr:nvCxnSpPr>
        <xdr:cNvPr id="120" name="直線コネクタ 119"/>
        <xdr:cNvCxnSpPr/>
      </xdr:nvCxnSpPr>
      <xdr:spPr>
        <a:xfrm flipV="1">
          <a:off x="4953000" y="1001331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45085</xdr:rowOff>
    </xdr:from>
    <xdr:ext cx="762000" cy="258445"/>
    <xdr:sp macro="" textlink="">
      <xdr:nvSpPr>
        <xdr:cNvPr id="121" name="財政構造の弾力性最小値テキスト"/>
        <xdr:cNvSpPr txBox="1"/>
      </xdr:nvSpPr>
      <xdr:spPr>
        <a:xfrm>
          <a:off x="5041900" y="1136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73025</xdr:rowOff>
    </xdr:from>
    <xdr:to xmlns:xdr="http://schemas.openxmlformats.org/drawingml/2006/spreadsheetDrawing">
      <xdr:col>24</xdr:col>
      <xdr:colOff>12700</xdr:colOff>
      <xdr:row>66</xdr:row>
      <xdr:rowOff>73025</xdr:rowOff>
    </xdr:to>
    <xdr:cxnSp macro="">
      <xdr:nvCxnSpPr>
        <xdr:cNvPr id="122" name="直線コネクタ 121"/>
        <xdr:cNvCxnSpPr/>
      </xdr:nvCxnSpPr>
      <xdr:spPr>
        <a:xfrm>
          <a:off x="4864100" y="1138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155575</xdr:rowOff>
    </xdr:from>
    <xdr:ext cx="762000" cy="258445"/>
    <xdr:sp macro="" textlink="">
      <xdr:nvSpPr>
        <xdr:cNvPr id="123" name="財政構造の弾力性最大値テキスト"/>
        <xdr:cNvSpPr txBox="1"/>
      </xdr:nvSpPr>
      <xdr:spPr>
        <a:xfrm>
          <a:off x="5041900" y="975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69215</xdr:rowOff>
    </xdr:from>
    <xdr:to xmlns:xdr="http://schemas.openxmlformats.org/drawingml/2006/spreadsheetDrawing">
      <xdr:col>24</xdr:col>
      <xdr:colOff>12700</xdr:colOff>
      <xdr:row>58</xdr:row>
      <xdr:rowOff>69215</xdr:rowOff>
    </xdr:to>
    <xdr:cxnSp macro="">
      <xdr:nvCxnSpPr>
        <xdr:cNvPr id="124" name="直線コネクタ 123"/>
        <xdr:cNvCxnSpPr/>
      </xdr:nvCxnSpPr>
      <xdr:spPr>
        <a:xfrm>
          <a:off x="48641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162560</xdr:rowOff>
    </xdr:from>
    <xdr:to xmlns:xdr="http://schemas.openxmlformats.org/drawingml/2006/spreadsheetDrawing">
      <xdr:col>23</xdr:col>
      <xdr:colOff>133350</xdr:colOff>
      <xdr:row>64</xdr:row>
      <xdr:rowOff>78105</xdr:rowOff>
    </xdr:to>
    <xdr:cxnSp macro="">
      <xdr:nvCxnSpPr>
        <xdr:cNvPr id="125" name="直線コネクタ 124"/>
        <xdr:cNvCxnSpPr/>
      </xdr:nvCxnSpPr>
      <xdr:spPr>
        <a:xfrm>
          <a:off x="4114800" y="10621010"/>
          <a:ext cx="8382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53340</xdr:rowOff>
    </xdr:from>
    <xdr:ext cx="762000" cy="258445"/>
    <xdr:sp macro="" textlink="">
      <xdr:nvSpPr>
        <xdr:cNvPr id="126" name="財政構造の弾力性平均値テキスト"/>
        <xdr:cNvSpPr txBox="1"/>
      </xdr:nvSpPr>
      <xdr:spPr>
        <a:xfrm>
          <a:off x="5041900" y="10511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36830</xdr:rowOff>
    </xdr:from>
    <xdr:to xmlns:xdr="http://schemas.openxmlformats.org/drawingml/2006/spreadsheetDrawing">
      <xdr:col>23</xdr:col>
      <xdr:colOff>184150</xdr:colOff>
      <xdr:row>62</xdr:row>
      <xdr:rowOff>138430</xdr:rowOff>
    </xdr:to>
    <xdr:sp macro="" textlink="">
      <xdr:nvSpPr>
        <xdr:cNvPr id="127" name="フローチャート: 判断 126"/>
        <xdr:cNvSpPr/>
      </xdr:nvSpPr>
      <xdr:spPr>
        <a:xfrm>
          <a:off x="49022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86360</xdr:rowOff>
    </xdr:from>
    <xdr:to xmlns:xdr="http://schemas.openxmlformats.org/drawingml/2006/spreadsheetDrawing">
      <xdr:col>19</xdr:col>
      <xdr:colOff>133350</xdr:colOff>
      <xdr:row>61</xdr:row>
      <xdr:rowOff>162560</xdr:rowOff>
    </xdr:to>
    <xdr:cxnSp macro="">
      <xdr:nvCxnSpPr>
        <xdr:cNvPr id="128" name="直線コネクタ 127"/>
        <xdr:cNvCxnSpPr/>
      </xdr:nvCxnSpPr>
      <xdr:spPr>
        <a:xfrm>
          <a:off x="3225800" y="105448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107315</xdr:rowOff>
    </xdr:from>
    <xdr:to xmlns:xdr="http://schemas.openxmlformats.org/drawingml/2006/spreadsheetDrawing">
      <xdr:col>19</xdr:col>
      <xdr:colOff>184150</xdr:colOff>
      <xdr:row>62</xdr:row>
      <xdr:rowOff>37465</xdr:rowOff>
    </xdr:to>
    <xdr:sp macro="" textlink="">
      <xdr:nvSpPr>
        <xdr:cNvPr id="129" name="フローチャート: 判断 128"/>
        <xdr:cNvSpPr/>
      </xdr:nvSpPr>
      <xdr:spPr>
        <a:xfrm>
          <a:off x="4064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47625</xdr:rowOff>
    </xdr:from>
    <xdr:ext cx="736600" cy="259080"/>
    <xdr:sp macro="" textlink="">
      <xdr:nvSpPr>
        <xdr:cNvPr id="130" name="テキスト ボックス 129"/>
        <xdr:cNvSpPr txBox="1"/>
      </xdr:nvSpPr>
      <xdr:spPr>
        <a:xfrm>
          <a:off x="3733800" y="10334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86360</xdr:rowOff>
    </xdr:from>
    <xdr:to xmlns:xdr="http://schemas.openxmlformats.org/drawingml/2006/spreadsheetDrawing">
      <xdr:col>15</xdr:col>
      <xdr:colOff>82550</xdr:colOff>
      <xdr:row>63</xdr:row>
      <xdr:rowOff>3175</xdr:rowOff>
    </xdr:to>
    <xdr:cxnSp macro="">
      <xdr:nvCxnSpPr>
        <xdr:cNvPr id="131" name="直線コネクタ 130"/>
        <xdr:cNvCxnSpPr/>
      </xdr:nvCxnSpPr>
      <xdr:spPr>
        <a:xfrm flipV="1">
          <a:off x="2336800" y="1054481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49530</xdr:rowOff>
    </xdr:from>
    <xdr:to xmlns:xdr="http://schemas.openxmlformats.org/drawingml/2006/spreadsheetDrawing">
      <xdr:col>15</xdr:col>
      <xdr:colOff>133350</xdr:colOff>
      <xdr:row>61</xdr:row>
      <xdr:rowOff>151130</xdr:rowOff>
    </xdr:to>
    <xdr:sp macro="" textlink="">
      <xdr:nvSpPr>
        <xdr:cNvPr id="132" name="フローチャート: 判断 131"/>
        <xdr:cNvSpPr/>
      </xdr:nvSpPr>
      <xdr:spPr>
        <a:xfrm>
          <a:off x="3175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135890</xdr:rowOff>
    </xdr:from>
    <xdr:ext cx="762000" cy="259080"/>
    <xdr:sp macro="" textlink="">
      <xdr:nvSpPr>
        <xdr:cNvPr id="133" name="テキスト ボックス 132"/>
        <xdr:cNvSpPr txBox="1"/>
      </xdr:nvSpPr>
      <xdr:spPr>
        <a:xfrm>
          <a:off x="2844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143510</xdr:rowOff>
    </xdr:from>
    <xdr:to xmlns:xdr="http://schemas.openxmlformats.org/drawingml/2006/spreadsheetDrawing">
      <xdr:col>11</xdr:col>
      <xdr:colOff>31750</xdr:colOff>
      <xdr:row>63</xdr:row>
      <xdr:rowOff>3175</xdr:rowOff>
    </xdr:to>
    <xdr:cxnSp macro="">
      <xdr:nvCxnSpPr>
        <xdr:cNvPr id="134" name="直線コネクタ 133"/>
        <xdr:cNvCxnSpPr/>
      </xdr:nvCxnSpPr>
      <xdr:spPr>
        <a:xfrm>
          <a:off x="1447800" y="1060196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66040</xdr:rowOff>
    </xdr:from>
    <xdr:to xmlns:xdr="http://schemas.openxmlformats.org/drawingml/2006/spreadsheetDrawing">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6350</xdr:rowOff>
    </xdr:from>
    <xdr:ext cx="762000" cy="258445"/>
    <xdr:sp macro="" textlink="">
      <xdr:nvSpPr>
        <xdr:cNvPr id="136" name="テキスト ボックス 135"/>
        <xdr:cNvSpPr txBox="1"/>
      </xdr:nvSpPr>
      <xdr:spPr>
        <a:xfrm>
          <a:off x="1955800" y="1046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59055</xdr:rowOff>
    </xdr:from>
    <xdr:to xmlns:xdr="http://schemas.openxmlformats.org/drawingml/2006/spreadsheetDrawing">
      <xdr:col>7</xdr:col>
      <xdr:colOff>31750</xdr:colOff>
      <xdr:row>61</xdr:row>
      <xdr:rowOff>160655</xdr:rowOff>
    </xdr:to>
    <xdr:sp macro="" textlink="">
      <xdr:nvSpPr>
        <xdr:cNvPr id="137" name="フローチャート: 判断 136"/>
        <xdr:cNvSpPr/>
      </xdr:nvSpPr>
      <xdr:spPr>
        <a:xfrm>
          <a:off x="1397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170815</xdr:rowOff>
    </xdr:from>
    <xdr:ext cx="762000" cy="258445"/>
    <xdr:sp macro="" textlink="">
      <xdr:nvSpPr>
        <xdr:cNvPr id="138" name="テキスト ボックス 137"/>
        <xdr:cNvSpPr txBox="1"/>
      </xdr:nvSpPr>
      <xdr:spPr>
        <a:xfrm>
          <a:off x="1066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39" name="テキスト ボックス 13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0" name="テキスト ボックス 13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1" name="テキスト ボックス 14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2" name="テキスト ボックス 14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3" name="テキスト ボックス 14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27305</xdr:rowOff>
    </xdr:from>
    <xdr:to xmlns:xdr="http://schemas.openxmlformats.org/drawingml/2006/spreadsheetDrawing">
      <xdr:col>23</xdr:col>
      <xdr:colOff>184150</xdr:colOff>
      <xdr:row>64</xdr:row>
      <xdr:rowOff>128905</xdr:rowOff>
    </xdr:to>
    <xdr:sp macro="" textlink="">
      <xdr:nvSpPr>
        <xdr:cNvPr id="144" name="楕円 143"/>
        <xdr:cNvSpPr/>
      </xdr:nvSpPr>
      <xdr:spPr>
        <a:xfrm>
          <a:off x="49022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170815</xdr:rowOff>
    </xdr:from>
    <xdr:ext cx="762000" cy="258445"/>
    <xdr:sp macro="" textlink="">
      <xdr:nvSpPr>
        <xdr:cNvPr id="145" name="財政構造の弾力性該当値テキスト"/>
        <xdr:cNvSpPr txBox="1"/>
      </xdr:nvSpPr>
      <xdr:spPr>
        <a:xfrm>
          <a:off x="5041900" y="1097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111760</xdr:rowOff>
    </xdr:from>
    <xdr:to xmlns:xdr="http://schemas.openxmlformats.org/drawingml/2006/spreadsheetDrawing">
      <xdr:col>19</xdr:col>
      <xdr:colOff>184150</xdr:colOff>
      <xdr:row>62</xdr:row>
      <xdr:rowOff>41910</xdr:rowOff>
    </xdr:to>
    <xdr:sp macro="" textlink="">
      <xdr:nvSpPr>
        <xdr:cNvPr id="146" name="楕円 145"/>
        <xdr:cNvSpPr/>
      </xdr:nvSpPr>
      <xdr:spPr>
        <a:xfrm>
          <a:off x="40640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26670</xdr:rowOff>
    </xdr:from>
    <xdr:ext cx="736600" cy="259080"/>
    <xdr:sp macro="" textlink="">
      <xdr:nvSpPr>
        <xdr:cNvPr id="147" name="テキスト ボックス 146"/>
        <xdr:cNvSpPr txBox="1"/>
      </xdr:nvSpPr>
      <xdr:spPr>
        <a:xfrm>
          <a:off x="3733800" y="10656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34925</xdr:rowOff>
    </xdr:from>
    <xdr:to xmlns:xdr="http://schemas.openxmlformats.org/drawingml/2006/spreadsheetDrawing">
      <xdr:col>15</xdr:col>
      <xdr:colOff>133350</xdr:colOff>
      <xdr:row>61</xdr:row>
      <xdr:rowOff>136525</xdr:rowOff>
    </xdr:to>
    <xdr:sp macro="" textlink="">
      <xdr:nvSpPr>
        <xdr:cNvPr id="148" name="楕円 147"/>
        <xdr:cNvSpPr/>
      </xdr:nvSpPr>
      <xdr:spPr>
        <a:xfrm>
          <a:off x="31750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146685</xdr:rowOff>
    </xdr:from>
    <xdr:ext cx="762000" cy="258445"/>
    <xdr:sp macro="" textlink="">
      <xdr:nvSpPr>
        <xdr:cNvPr id="149" name="テキスト ボックス 148"/>
        <xdr:cNvSpPr txBox="1"/>
      </xdr:nvSpPr>
      <xdr:spPr>
        <a:xfrm>
          <a:off x="2844800" y="1026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123825</xdr:rowOff>
    </xdr:from>
    <xdr:to xmlns:xdr="http://schemas.openxmlformats.org/drawingml/2006/spreadsheetDrawing">
      <xdr:col>11</xdr:col>
      <xdr:colOff>82550</xdr:colOff>
      <xdr:row>63</xdr:row>
      <xdr:rowOff>53975</xdr:rowOff>
    </xdr:to>
    <xdr:sp macro="" textlink="">
      <xdr:nvSpPr>
        <xdr:cNvPr id="150" name="楕円 149"/>
        <xdr:cNvSpPr/>
      </xdr:nvSpPr>
      <xdr:spPr>
        <a:xfrm>
          <a:off x="22860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38735</xdr:rowOff>
    </xdr:from>
    <xdr:ext cx="762000" cy="259080"/>
    <xdr:sp macro="" textlink="">
      <xdr:nvSpPr>
        <xdr:cNvPr id="151" name="テキスト ボックス 150"/>
        <xdr:cNvSpPr txBox="1"/>
      </xdr:nvSpPr>
      <xdr:spPr>
        <a:xfrm>
          <a:off x="1955800" y="1084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92710</xdr:rowOff>
    </xdr:from>
    <xdr:to xmlns:xdr="http://schemas.openxmlformats.org/drawingml/2006/spreadsheetDrawing">
      <xdr:col>7</xdr:col>
      <xdr:colOff>31750</xdr:colOff>
      <xdr:row>62</xdr:row>
      <xdr:rowOff>22860</xdr:rowOff>
    </xdr:to>
    <xdr:sp macro="" textlink="">
      <xdr:nvSpPr>
        <xdr:cNvPr id="152" name="楕円 151"/>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7620</xdr:rowOff>
    </xdr:from>
    <xdr:ext cx="762000" cy="258445"/>
    <xdr:sp macro="" textlink="">
      <xdr:nvSpPr>
        <xdr:cNvPr id="153" name="テキスト ボックス 152"/>
        <xdr:cNvSpPr txBox="1"/>
      </xdr:nvSpPr>
      <xdr:spPr>
        <a:xfrm>
          <a:off x="1066800" y="10637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5" name="テキスト ボックス 15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6" name="テキスト ボックス 15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[344,597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人件費においては、特別養護老人ホーム杉風荘の民間譲渡に伴い、杉風荘派遣職員分の人件費が事業会計（介護サービス事業）から一般会計へ移行したことにより、前年度から大幅に上回っている。物件費においては、集住型宿泊施設建設に伴う一時的な備品購入があったものの、委託料等その他経費については、減少している。</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　今後は、住民に行政情報等の配信を行うＩＰ告知システムの更新等により、関連経費の増加が予想されるが、指定管理者制度の更なる推進や新たな定員適正化計画に基づいた職員採用により、コストの低減を図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67" name="テキスト ボックス 16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68" name="直線コネクタ 16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69" name="テキスト ボックス 16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0" name="直線コネクタ 16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1" name="テキスト ボックス 170"/>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2" name="直線コネクタ 17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3" name="テキスト ボックス 172"/>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4" name="直線コネクタ 17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5" name="テキスト ボックス 17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6" name="直線コネクタ 17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77" name="テキスト ボックス 17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78" name="直線コネクタ 17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79" name="テキスト ボックス 17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0" name="直線コネクタ 17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1" name="テキスト ボックス 18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64135</xdr:rowOff>
    </xdr:from>
    <xdr:to xmlns:xdr="http://schemas.openxmlformats.org/drawingml/2006/spreadsheetDrawing">
      <xdr:col>23</xdr:col>
      <xdr:colOff>133350</xdr:colOff>
      <xdr:row>90</xdr:row>
      <xdr:rowOff>110490</xdr:rowOff>
    </xdr:to>
    <xdr:cxnSp macro="">
      <xdr:nvCxnSpPr>
        <xdr:cNvPr id="184" name="直線コネクタ 183"/>
        <xdr:cNvCxnSpPr/>
      </xdr:nvCxnSpPr>
      <xdr:spPr>
        <a:xfrm flipV="1">
          <a:off x="4953000" y="13951585"/>
          <a:ext cx="0" cy="1589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82550</xdr:rowOff>
    </xdr:from>
    <xdr:ext cx="762000" cy="259080"/>
    <xdr:sp macro="" textlink="">
      <xdr:nvSpPr>
        <xdr:cNvPr id="185" name="人件費・物件費等の状況最小値テキスト"/>
        <xdr:cNvSpPr txBox="1"/>
      </xdr:nvSpPr>
      <xdr:spPr>
        <a:xfrm>
          <a:off x="5041900" y="1551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1,564,350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110490</xdr:rowOff>
    </xdr:from>
    <xdr:to xmlns:xdr="http://schemas.openxmlformats.org/drawingml/2006/spreadsheetDrawing">
      <xdr:col>24</xdr:col>
      <xdr:colOff>12700</xdr:colOff>
      <xdr:row>90</xdr:row>
      <xdr:rowOff>110490</xdr:rowOff>
    </xdr:to>
    <xdr:cxnSp macro="">
      <xdr:nvCxnSpPr>
        <xdr:cNvPr id="186" name="直線コネクタ 185"/>
        <xdr:cNvCxnSpPr/>
      </xdr:nvCxnSpPr>
      <xdr:spPr>
        <a:xfrm>
          <a:off x="4864100" y="1554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150495</xdr:rowOff>
    </xdr:from>
    <xdr:ext cx="762000" cy="259080"/>
    <xdr:sp macro="" textlink="">
      <xdr:nvSpPr>
        <xdr:cNvPr id="187" name="人件費・物件費等の状況最大値テキスト"/>
        <xdr:cNvSpPr txBox="1"/>
      </xdr:nvSpPr>
      <xdr:spPr>
        <a:xfrm>
          <a:off x="50419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181,302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64135</xdr:rowOff>
    </xdr:from>
    <xdr:to xmlns:xdr="http://schemas.openxmlformats.org/drawingml/2006/spreadsheetDrawing">
      <xdr:col>24</xdr:col>
      <xdr:colOff>12700</xdr:colOff>
      <xdr:row>81</xdr:row>
      <xdr:rowOff>64135</xdr:rowOff>
    </xdr:to>
    <xdr:cxnSp macro="">
      <xdr:nvCxnSpPr>
        <xdr:cNvPr id="188" name="直線コネクタ 187"/>
        <xdr:cNvCxnSpPr/>
      </xdr:nvCxnSpPr>
      <xdr:spPr>
        <a:xfrm>
          <a:off x="4864100" y="1395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23495</xdr:rowOff>
    </xdr:from>
    <xdr:to xmlns:xdr="http://schemas.openxmlformats.org/drawingml/2006/spreadsheetDrawing">
      <xdr:col>23</xdr:col>
      <xdr:colOff>133350</xdr:colOff>
      <xdr:row>82</xdr:row>
      <xdr:rowOff>80010</xdr:rowOff>
    </xdr:to>
    <xdr:cxnSp macro="">
      <xdr:nvCxnSpPr>
        <xdr:cNvPr id="189" name="直線コネクタ 188"/>
        <xdr:cNvCxnSpPr/>
      </xdr:nvCxnSpPr>
      <xdr:spPr>
        <a:xfrm>
          <a:off x="4114800" y="1408239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13335</xdr:rowOff>
    </xdr:from>
    <xdr:ext cx="762000" cy="259080"/>
    <xdr:sp macro="" textlink="">
      <xdr:nvSpPr>
        <xdr:cNvPr id="190" name="人件費・物件費等の状況平均値テキスト"/>
        <xdr:cNvSpPr txBox="1"/>
      </xdr:nvSpPr>
      <xdr:spPr>
        <a:xfrm>
          <a:off x="5041900" y="14072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41275</xdr:rowOff>
    </xdr:from>
    <xdr:to xmlns:xdr="http://schemas.openxmlformats.org/drawingml/2006/spreadsheetDrawing">
      <xdr:col>23</xdr:col>
      <xdr:colOff>184150</xdr:colOff>
      <xdr:row>82</xdr:row>
      <xdr:rowOff>143510</xdr:rowOff>
    </xdr:to>
    <xdr:sp macro="" textlink="">
      <xdr:nvSpPr>
        <xdr:cNvPr id="191" name="フローチャート: 判断 190"/>
        <xdr:cNvSpPr/>
      </xdr:nvSpPr>
      <xdr:spPr>
        <a:xfrm>
          <a:off x="49022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23495</xdr:rowOff>
    </xdr:from>
    <xdr:to xmlns:xdr="http://schemas.openxmlformats.org/drawingml/2006/spreadsheetDrawing">
      <xdr:col>19</xdr:col>
      <xdr:colOff>133350</xdr:colOff>
      <xdr:row>82</xdr:row>
      <xdr:rowOff>29210</xdr:rowOff>
    </xdr:to>
    <xdr:cxnSp macro="">
      <xdr:nvCxnSpPr>
        <xdr:cNvPr id="192" name="直線コネクタ 191"/>
        <xdr:cNvCxnSpPr/>
      </xdr:nvCxnSpPr>
      <xdr:spPr>
        <a:xfrm flipV="1">
          <a:off x="3225800" y="140823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22860</xdr:rowOff>
    </xdr:from>
    <xdr:to xmlns:xdr="http://schemas.openxmlformats.org/drawingml/2006/spreadsheetDrawing">
      <xdr:col>19</xdr:col>
      <xdr:colOff>184150</xdr:colOff>
      <xdr:row>82</xdr:row>
      <xdr:rowOff>124460</xdr:rowOff>
    </xdr:to>
    <xdr:sp macro="" textlink="">
      <xdr:nvSpPr>
        <xdr:cNvPr id="193" name="フローチャート: 判断 192"/>
        <xdr:cNvSpPr/>
      </xdr:nvSpPr>
      <xdr:spPr>
        <a:xfrm>
          <a:off x="40640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109220</xdr:rowOff>
    </xdr:from>
    <xdr:ext cx="736600" cy="258445"/>
    <xdr:sp macro="" textlink="">
      <xdr:nvSpPr>
        <xdr:cNvPr id="194" name="テキスト ボックス 193"/>
        <xdr:cNvSpPr txBox="1"/>
      </xdr:nvSpPr>
      <xdr:spPr>
        <a:xfrm>
          <a:off x="3733800" y="14168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9525</xdr:rowOff>
    </xdr:from>
    <xdr:to xmlns:xdr="http://schemas.openxmlformats.org/drawingml/2006/spreadsheetDrawing">
      <xdr:col>15</xdr:col>
      <xdr:colOff>82550</xdr:colOff>
      <xdr:row>82</xdr:row>
      <xdr:rowOff>29210</xdr:rowOff>
    </xdr:to>
    <xdr:cxnSp macro="">
      <xdr:nvCxnSpPr>
        <xdr:cNvPr id="195" name="直線コネクタ 194"/>
        <xdr:cNvCxnSpPr/>
      </xdr:nvCxnSpPr>
      <xdr:spPr>
        <a:xfrm>
          <a:off x="2336800" y="14068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169545</xdr:rowOff>
    </xdr:from>
    <xdr:to xmlns:xdr="http://schemas.openxmlformats.org/drawingml/2006/spreadsheetDrawing">
      <xdr:col>15</xdr:col>
      <xdr:colOff>133350</xdr:colOff>
      <xdr:row>82</xdr:row>
      <xdr:rowOff>99695</xdr:rowOff>
    </xdr:to>
    <xdr:sp macro="" textlink="">
      <xdr:nvSpPr>
        <xdr:cNvPr id="196" name="フローチャート: 判断 195"/>
        <xdr:cNvSpPr/>
      </xdr:nvSpPr>
      <xdr:spPr>
        <a:xfrm>
          <a:off x="3175000" y="1405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84455</xdr:rowOff>
    </xdr:from>
    <xdr:ext cx="762000" cy="259080"/>
    <xdr:sp macro="" textlink="">
      <xdr:nvSpPr>
        <xdr:cNvPr id="197" name="テキスト ボックス 196"/>
        <xdr:cNvSpPr txBox="1"/>
      </xdr:nvSpPr>
      <xdr:spPr>
        <a:xfrm>
          <a:off x="2844800" y="1414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317,540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5080</xdr:rowOff>
    </xdr:from>
    <xdr:to xmlns:xdr="http://schemas.openxmlformats.org/drawingml/2006/spreadsheetDrawing">
      <xdr:col>11</xdr:col>
      <xdr:colOff>31750</xdr:colOff>
      <xdr:row>82</xdr:row>
      <xdr:rowOff>9525</xdr:rowOff>
    </xdr:to>
    <xdr:cxnSp macro="">
      <xdr:nvCxnSpPr>
        <xdr:cNvPr id="198" name="直線コネクタ 197"/>
        <xdr:cNvCxnSpPr/>
      </xdr:nvCxnSpPr>
      <xdr:spPr>
        <a:xfrm>
          <a:off x="1447800" y="140639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92710</xdr:rowOff>
    </xdr:from>
    <xdr:to xmlns:xdr="http://schemas.openxmlformats.org/drawingml/2006/spreadsheetDrawing">
      <xdr:col>11</xdr:col>
      <xdr:colOff>82550</xdr:colOff>
      <xdr:row>83</xdr:row>
      <xdr:rowOff>22860</xdr:rowOff>
    </xdr:to>
    <xdr:sp macro="" textlink="">
      <xdr:nvSpPr>
        <xdr:cNvPr id="199" name="フローチャート: 判断 198"/>
        <xdr:cNvSpPr/>
      </xdr:nvSpPr>
      <xdr:spPr>
        <a:xfrm>
          <a:off x="2286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7620</xdr:rowOff>
    </xdr:from>
    <xdr:ext cx="762000" cy="258445"/>
    <xdr:sp macro="" textlink="">
      <xdr:nvSpPr>
        <xdr:cNvPr id="200" name="テキスト ボックス 199"/>
        <xdr:cNvSpPr txBox="1"/>
      </xdr:nvSpPr>
      <xdr:spPr>
        <a:xfrm>
          <a:off x="1955800" y="1423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68580</xdr:rowOff>
    </xdr:from>
    <xdr:to xmlns:xdr="http://schemas.openxmlformats.org/drawingml/2006/spreadsheetDrawing">
      <xdr:col>7</xdr:col>
      <xdr:colOff>31750</xdr:colOff>
      <xdr:row>82</xdr:row>
      <xdr:rowOff>170180</xdr:rowOff>
    </xdr:to>
    <xdr:sp macro="" textlink="">
      <xdr:nvSpPr>
        <xdr:cNvPr id="201" name="フローチャート: 判断 200"/>
        <xdr:cNvSpPr/>
      </xdr:nvSpPr>
      <xdr:spPr>
        <a:xfrm>
          <a:off x="1397000" y="1412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154940</xdr:rowOff>
    </xdr:from>
    <xdr:ext cx="762000" cy="258445"/>
    <xdr:sp macro="" textlink="">
      <xdr:nvSpPr>
        <xdr:cNvPr id="202" name="テキスト ボックス 201"/>
        <xdr:cNvSpPr txBox="1"/>
      </xdr:nvSpPr>
      <xdr:spPr>
        <a:xfrm>
          <a:off x="1066800" y="14213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29210</xdr:rowOff>
    </xdr:from>
    <xdr:to xmlns:xdr="http://schemas.openxmlformats.org/drawingml/2006/spreadsheetDrawing">
      <xdr:col>23</xdr:col>
      <xdr:colOff>184150</xdr:colOff>
      <xdr:row>82</xdr:row>
      <xdr:rowOff>130810</xdr:rowOff>
    </xdr:to>
    <xdr:sp macro="" textlink="">
      <xdr:nvSpPr>
        <xdr:cNvPr id="208" name="楕円 207"/>
        <xdr:cNvSpPr/>
      </xdr:nvSpPr>
      <xdr:spPr>
        <a:xfrm>
          <a:off x="49022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45720</xdr:rowOff>
    </xdr:from>
    <xdr:ext cx="762000" cy="259080"/>
    <xdr:sp macro="" textlink="">
      <xdr:nvSpPr>
        <xdr:cNvPr id="209" name="人件費・物件費等の状況該当値テキスト"/>
        <xdr:cNvSpPr txBox="1"/>
      </xdr:nvSpPr>
      <xdr:spPr>
        <a:xfrm>
          <a:off x="50419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344,597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144145</xdr:rowOff>
    </xdr:from>
    <xdr:to xmlns:xdr="http://schemas.openxmlformats.org/drawingml/2006/spreadsheetDrawing">
      <xdr:col>19</xdr:col>
      <xdr:colOff>184150</xdr:colOff>
      <xdr:row>82</xdr:row>
      <xdr:rowOff>74930</xdr:rowOff>
    </xdr:to>
    <xdr:sp macro="" textlink="">
      <xdr:nvSpPr>
        <xdr:cNvPr id="210" name="楕円 209"/>
        <xdr:cNvSpPr/>
      </xdr:nvSpPr>
      <xdr:spPr>
        <a:xfrm>
          <a:off x="4064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84455</xdr:rowOff>
    </xdr:from>
    <xdr:ext cx="736600" cy="259080"/>
    <xdr:sp macro="" textlink="">
      <xdr:nvSpPr>
        <xdr:cNvPr id="211" name="テキスト ボックス 210"/>
        <xdr:cNvSpPr txBox="1"/>
      </xdr:nvSpPr>
      <xdr:spPr>
        <a:xfrm>
          <a:off x="3733800" y="13800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149860</xdr:rowOff>
    </xdr:from>
    <xdr:to xmlns:xdr="http://schemas.openxmlformats.org/drawingml/2006/spreadsheetDrawing">
      <xdr:col>15</xdr:col>
      <xdr:colOff>133350</xdr:colOff>
      <xdr:row>82</xdr:row>
      <xdr:rowOff>80010</xdr:rowOff>
    </xdr:to>
    <xdr:sp macro="" textlink="">
      <xdr:nvSpPr>
        <xdr:cNvPr id="212" name="楕円 211"/>
        <xdr:cNvSpPr/>
      </xdr:nvSpPr>
      <xdr:spPr>
        <a:xfrm>
          <a:off x="3175000" y="140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90170</xdr:rowOff>
    </xdr:from>
    <xdr:ext cx="762000" cy="259080"/>
    <xdr:sp macro="" textlink="">
      <xdr:nvSpPr>
        <xdr:cNvPr id="213" name="テキスト ボックス 212"/>
        <xdr:cNvSpPr txBox="1"/>
      </xdr:nvSpPr>
      <xdr:spPr>
        <a:xfrm>
          <a:off x="28448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130175</xdr:rowOff>
    </xdr:from>
    <xdr:to xmlns:xdr="http://schemas.openxmlformats.org/drawingml/2006/spreadsheetDrawing">
      <xdr:col>11</xdr:col>
      <xdr:colOff>82550</xdr:colOff>
      <xdr:row>82</xdr:row>
      <xdr:rowOff>60325</xdr:rowOff>
    </xdr:to>
    <xdr:sp macro="" textlink="">
      <xdr:nvSpPr>
        <xdr:cNvPr id="214" name="楕円 213"/>
        <xdr:cNvSpPr/>
      </xdr:nvSpPr>
      <xdr:spPr>
        <a:xfrm>
          <a:off x="22860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70485</xdr:rowOff>
    </xdr:from>
    <xdr:ext cx="762000" cy="259080"/>
    <xdr:sp macro="" textlink="">
      <xdr:nvSpPr>
        <xdr:cNvPr id="215" name="テキスト ボックス 214"/>
        <xdr:cNvSpPr txBox="1"/>
      </xdr:nvSpPr>
      <xdr:spPr>
        <a:xfrm>
          <a:off x="19558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125730</xdr:rowOff>
    </xdr:from>
    <xdr:to xmlns:xdr="http://schemas.openxmlformats.org/drawingml/2006/spreadsheetDrawing">
      <xdr:col>7</xdr:col>
      <xdr:colOff>31750</xdr:colOff>
      <xdr:row>82</xdr:row>
      <xdr:rowOff>55880</xdr:rowOff>
    </xdr:to>
    <xdr:sp macro="" textlink="">
      <xdr:nvSpPr>
        <xdr:cNvPr id="216" name="楕円 215"/>
        <xdr:cNvSpPr/>
      </xdr:nvSpPr>
      <xdr:spPr>
        <a:xfrm>
          <a:off x="1397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66040</xdr:rowOff>
    </xdr:from>
    <xdr:ext cx="762000" cy="258445"/>
    <xdr:sp macro="" textlink="">
      <xdr:nvSpPr>
        <xdr:cNvPr id="217" name="テキスト ボックス 216"/>
        <xdr:cNvSpPr txBox="1"/>
      </xdr:nvSpPr>
      <xdr:spPr>
        <a:xfrm>
          <a:off x="1066800" y="1378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ＭＳ Ｐゴシック"/>
              <a:ea typeface="ＭＳ Ｐゴシック"/>
              <a:cs typeface="+mn-cs"/>
            </a:rPr>
            <a:t>※平成２９年度数値は、平成３１年１月末時点において未公表のため平成２８年度数値と同じものとなっております。</a:t>
          </a:r>
          <a:r>
            <a:rPr kumimoji="1" lang="ja-JP" altLang="ja-JP" sz="1100">
              <a:solidFill>
                <a:schemeClr val="dk1"/>
              </a:solidFill>
              <a:effectLst/>
              <a:latin typeface="ＭＳ Ｐゴシック"/>
              <a:ea typeface="ＭＳ Ｐゴシック"/>
              <a:cs typeface="+mn-cs"/>
            </a:rPr>
            <a:t>　</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類似団体平均と比較すると、下回っている。これは、中途採用者や定年前退職者が多いこと、前歴換算率が低いことが主な要因である。引き続き給与水準の適正化に努める。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3" name="直線コネクタ 23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4" name="テキスト ボックス 233"/>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5" name="直線コネクタ 23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6" name="テキスト ボックス 235"/>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7" name="直線コネクタ 23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38" name="テキスト ボックス 23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39" name="直線コネクタ 23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0" name="テキスト ボックス 23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1" name="直線コネクタ 24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2" name="テキスト ボックス 24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3" name="直線コネクタ 24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4" name="テキスト ボックス 24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90</xdr:row>
      <xdr:rowOff>82550</xdr:rowOff>
    </xdr:to>
    <xdr:cxnSp macro="">
      <xdr:nvCxnSpPr>
        <xdr:cNvPr id="248" name="直線コネクタ 247"/>
        <xdr:cNvCxnSpPr/>
      </xdr:nvCxnSpPr>
      <xdr:spPr>
        <a:xfrm flipV="1">
          <a:off x="17018000" y="13811885"/>
          <a:ext cx="0" cy="1701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54610</xdr:rowOff>
    </xdr:from>
    <xdr:ext cx="762000" cy="258445"/>
    <xdr:sp macro="" textlink="">
      <xdr:nvSpPr>
        <xdr:cNvPr id="249" name="給与水準   （国との比較）最小値テキスト"/>
        <xdr:cNvSpPr txBox="1"/>
      </xdr:nvSpPr>
      <xdr:spPr>
        <a:xfrm>
          <a:off x="17106900" y="15485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82550</xdr:rowOff>
    </xdr:from>
    <xdr:to xmlns:xdr="http://schemas.openxmlformats.org/drawingml/2006/spreadsheetDrawing">
      <xdr:col>81</xdr:col>
      <xdr:colOff>133350</xdr:colOff>
      <xdr:row>90</xdr:row>
      <xdr:rowOff>82550</xdr:rowOff>
    </xdr:to>
    <xdr:cxnSp macro="">
      <xdr:nvCxnSpPr>
        <xdr:cNvPr id="250" name="直線コネクタ 249"/>
        <xdr:cNvCxnSpPr/>
      </xdr:nvCxnSpPr>
      <xdr:spPr>
        <a:xfrm>
          <a:off x="169291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1"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2" name="直線コネクタ 251"/>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146050</xdr:rowOff>
    </xdr:from>
    <xdr:to xmlns:xdr="http://schemas.openxmlformats.org/drawingml/2006/spreadsheetDrawing">
      <xdr:col>81</xdr:col>
      <xdr:colOff>44450</xdr:colOff>
      <xdr:row>84</xdr:row>
      <xdr:rowOff>146050</xdr:rowOff>
    </xdr:to>
    <xdr:cxnSp macro="">
      <xdr:nvCxnSpPr>
        <xdr:cNvPr id="253" name="直線コネクタ 252"/>
        <xdr:cNvCxnSpPr/>
      </xdr:nvCxnSpPr>
      <xdr:spPr>
        <a:xfrm>
          <a:off x="16179800" y="14547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635</xdr:rowOff>
    </xdr:from>
    <xdr:ext cx="762000" cy="259080"/>
    <xdr:sp macro="" textlink="">
      <xdr:nvSpPr>
        <xdr:cNvPr id="254" name="給与水準   （国との比較）平均値テキスト"/>
        <xdr:cNvSpPr txBox="1"/>
      </xdr:nvSpPr>
      <xdr:spPr>
        <a:xfrm>
          <a:off x="17106900" y="14916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29210</xdr:rowOff>
    </xdr:from>
    <xdr:to xmlns:xdr="http://schemas.openxmlformats.org/drawingml/2006/spreadsheetDrawing">
      <xdr:col>81</xdr:col>
      <xdr:colOff>95250</xdr:colOff>
      <xdr:row>87</xdr:row>
      <xdr:rowOff>130175</xdr:rowOff>
    </xdr:to>
    <xdr:sp macro="" textlink="">
      <xdr:nvSpPr>
        <xdr:cNvPr id="255" name="フローチャート: 判断 254"/>
        <xdr:cNvSpPr/>
      </xdr:nvSpPr>
      <xdr:spPr>
        <a:xfrm>
          <a:off x="16967200" y="14945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146050</xdr:rowOff>
    </xdr:from>
    <xdr:to xmlns:xdr="http://schemas.openxmlformats.org/drawingml/2006/spreadsheetDrawing">
      <xdr:col>77</xdr:col>
      <xdr:colOff>44450</xdr:colOff>
      <xdr:row>86</xdr:row>
      <xdr:rowOff>124460</xdr:rowOff>
    </xdr:to>
    <xdr:cxnSp macro="">
      <xdr:nvCxnSpPr>
        <xdr:cNvPr id="256" name="直線コネクタ 255"/>
        <xdr:cNvCxnSpPr/>
      </xdr:nvCxnSpPr>
      <xdr:spPr>
        <a:xfrm flipV="1">
          <a:off x="15290800" y="14547850"/>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6350</xdr:rowOff>
    </xdr:from>
    <xdr:to xmlns:xdr="http://schemas.openxmlformats.org/drawingml/2006/spreadsheetDrawing">
      <xdr:col>77</xdr:col>
      <xdr:colOff>95250</xdr:colOff>
      <xdr:row>87</xdr:row>
      <xdr:rowOff>107315</xdr:rowOff>
    </xdr:to>
    <xdr:sp macro="" textlink="">
      <xdr:nvSpPr>
        <xdr:cNvPr id="257" name="フローチャート: 判断 256"/>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92075</xdr:rowOff>
    </xdr:from>
    <xdr:ext cx="736600" cy="259080"/>
    <xdr:sp macro="" textlink="">
      <xdr:nvSpPr>
        <xdr:cNvPr id="258" name="テキスト ボックス 257"/>
        <xdr:cNvSpPr txBox="1"/>
      </xdr:nvSpPr>
      <xdr:spPr>
        <a:xfrm>
          <a:off x="15798800" y="15008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123825</xdr:rowOff>
    </xdr:from>
    <xdr:to xmlns:xdr="http://schemas.openxmlformats.org/drawingml/2006/spreadsheetDrawing">
      <xdr:col>72</xdr:col>
      <xdr:colOff>203200</xdr:colOff>
      <xdr:row>86</xdr:row>
      <xdr:rowOff>124460</xdr:rowOff>
    </xdr:to>
    <xdr:cxnSp macro="">
      <xdr:nvCxnSpPr>
        <xdr:cNvPr id="259" name="直線コネクタ 258"/>
        <xdr:cNvCxnSpPr/>
      </xdr:nvCxnSpPr>
      <xdr:spPr>
        <a:xfrm>
          <a:off x="14401800" y="1469707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29210</xdr:rowOff>
    </xdr:from>
    <xdr:to xmlns:xdr="http://schemas.openxmlformats.org/drawingml/2006/spreadsheetDrawing">
      <xdr:col>73</xdr:col>
      <xdr:colOff>44450</xdr:colOff>
      <xdr:row>87</xdr:row>
      <xdr:rowOff>130175</xdr:rowOff>
    </xdr:to>
    <xdr:sp macro="" textlink="">
      <xdr:nvSpPr>
        <xdr:cNvPr id="260" name="フローチャート: 判断 259"/>
        <xdr:cNvSpPr/>
      </xdr:nvSpPr>
      <xdr:spPr>
        <a:xfrm>
          <a:off x="15240000" y="14945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114935</xdr:rowOff>
    </xdr:from>
    <xdr:ext cx="762000" cy="259080"/>
    <xdr:sp macro="" textlink="">
      <xdr:nvSpPr>
        <xdr:cNvPr id="261" name="テキスト ボックス 260"/>
        <xdr:cNvSpPr txBox="1"/>
      </xdr:nvSpPr>
      <xdr:spPr>
        <a:xfrm>
          <a:off x="14909800" y="1503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123825</xdr:rowOff>
    </xdr:from>
    <xdr:to xmlns:xdr="http://schemas.openxmlformats.org/drawingml/2006/spreadsheetDrawing">
      <xdr:col>68</xdr:col>
      <xdr:colOff>152400</xdr:colOff>
      <xdr:row>85</xdr:row>
      <xdr:rowOff>146685</xdr:rowOff>
    </xdr:to>
    <xdr:cxnSp macro="">
      <xdr:nvCxnSpPr>
        <xdr:cNvPr id="262" name="直線コネクタ 261"/>
        <xdr:cNvCxnSpPr/>
      </xdr:nvCxnSpPr>
      <xdr:spPr>
        <a:xfrm flipV="1">
          <a:off x="13512800" y="146970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39370</xdr:rowOff>
    </xdr:from>
    <xdr:to xmlns:xdr="http://schemas.openxmlformats.org/drawingml/2006/spreadsheetDrawing">
      <xdr:col>68</xdr:col>
      <xdr:colOff>203200</xdr:colOff>
      <xdr:row>86</xdr:row>
      <xdr:rowOff>140970</xdr:rowOff>
    </xdr:to>
    <xdr:sp macro="" textlink="">
      <xdr:nvSpPr>
        <xdr:cNvPr id="263" name="フローチャート: 判断 262"/>
        <xdr:cNvSpPr/>
      </xdr:nvSpPr>
      <xdr:spPr>
        <a:xfrm>
          <a:off x="143510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125730</xdr:rowOff>
    </xdr:from>
    <xdr:ext cx="762000" cy="259080"/>
    <xdr:sp macro="" textlink="">
      <xdr:nvSpPr>
        <xdr:cNvPr id="264" name="テキスト ボックス 263"/>
        <xdr:cNvSpPr txBox="1"/>
      </xdr:nvSpPr>
      <xdr:spPr>
        <a:xfrm>
          <a:off x="14020800" y="1487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27940</xdr:rowOff>
    </xdr:from>
    <xdr:to xmlns:xdr="http://schemas.openxmlformats.org/drawingml/2006/spreadsheetDrawing">
      <xdr:col>64</xdr:col>
      <xdr:colOff>152400</xdr:colOff>
      <xdr:row>86</xdr:row>
      <xdr:rowOff>129540</xdr:rowOff>
    </xdr:to>
    <xdr:sp macro="" textlink="">
      <xdr:nvSpPr>
        <xdr:cNvPr id="265" name="フローチャート: 判断 264"/>
        <xdr:cNvSpPr/>
      </xdr:nvSpPr>
      <xdr:spPr>
        <a:xfrm>
          <a:off x="13462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114300</xdr:rowOff>
    </xdr:from>
    <xdr:ext cx="762000" cy="259080"/>
    <xdr:sp macro="" textlink="">
      <xdr:nvSpPr>
        <xdr:cNvPr id="266" name="テキスト ボックス 265"/>
        <xdr:cNvSpPr txBox="1"/>
      </xdr:nvSpPr>
      <xdr:spPr>
        <a:xfrm>
          <a:off x="13131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95250</xdr:rowOff>
    </xdr:from>
    <xdr:to xmlns:xdr="http://schemas.openxmlformats.org/drawingml/2006/spreadsheetDrawing">
      <xdr:col>81</xdr:col>
      <xdr:colOff>95250</xdr:colOff>
      <xdr:row>85</xdr:row>
      <xdr:rowOff>25400</xdr:rowOff>
    </xdr:to>
    <xdr:sp macro="" textlink="">
      <xdr:nvSpPr>
        <xdr:cNvPr id="272" name="楕円 271"/>
        <xdr:cNvSpPr/>
      </xdr:nvSpPr>
      <xdr:spPr>
        <a:xfrm>
          <a:off x="169672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111760</xdr:rowOff>
    </xdr:from>
    <xdr:ext cx="762000" cy="258445"/>
    <xdr:sp macro="" textlink="">
      <xdr:nvSpPr>
        <xdr:cNvPr id="273" name="給与水準   （国との比較）該当値テキスト"/>
        <xdr:cNvSpPr txBox="1"/>
      </xdr:nvSpPr>
      <xdr:spPr>
        <a:xfrm>
          <a:off x="17106900" y="14342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95250</xdr:rowOff>
    </xdr:from>
    <xdr:to xmlns:xdr="http://schemas.openxmlformats.org/drawingml/2006/spreadsheetDrawing">
      <xdr:col>77</xdr:col>
      <xdr:colOff>95250</xdr:colOff>
      <xdr:row>85</xdr:row>
      <xdr:rowOff>25400</xdr:rowOff>
    </xdr:to>
    <xdr:sp macro="" textlink="">
      <xdr:nvSpPr>
        <xdr:cNvPr id="274" name="楕円 273"/>
        <xdr:cNvSpPr/>
      </xdr:nvSpPr>
      <xdr:spPr>
        <a:xfrm>
          <a:off x="161290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35560</xdr:rowOff>
    </xdr:from>
    <xdr:ext cx="736600" cy="259080"/>
    <xdr:sp macro="" textlink="">
      <xdr:nvSpPr>
        <xdr:cNvPr id="275" name="テキスト ボックス 274"/>
        <xdr:cNvSpPr txBox="1"/>
      </xdr:nvSpPr>
      <xdr:spPr>
        <a:xfrm>
          <a:off x="15798800" y="14265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73660</xdr:rowOff>
    </xdr:from>
    <xdr:to xmlns:xdr="http://schemas.openxmlformats.org/drawingml/2006/spreadsheetDrawing">
      <xdr:col>73</xdr:col>
      <xdr:colOff>44450</xdr:colOff>
      <xdr:row>87</xdr:row>
      <xdr:rowOff>3810</xdr:rowOff>
    </xdr:to>
    <xdr:sp macro="" textlink="">
      <xdr:nvSpPr>
        <xdr:cNvPr id="276" name="楕円 275"/>
        <xdr:cNvSpPr/>
      </xdr:nvSpPr>
      <xdr:spPr>
        <a:xfrm>
          <a:off x="15240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13970</xdr:rowOff>
    </xdr:from>
    <xdr:ext cx="762000" cy="259080"/>
    <xdr:sp macro="" textlink="">
      <xdr:nvSpPr>
        <xdr:cNvPr id="277" name="テキスト ボックス 276"/>
        <xdr:cNvSpPr txBox="1"/>
      </xdr:nvSpPr>
      <xdr:spPr>
        <a:xfrm>
          <a:off x="14909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73025</xdr:rowOff>
    </xdr:from>
    <xdr:to xmlns:xdr="http://schemas.openxmlformats.org/drawingml/2006/spreadsheetDrawing">
      <xdr:col>68</xdr:col>
      <xdr:colOff>203200</xdr:colOff>
      <xdr:row>86</xdr:row>
      <xdr:rowOff>3175</xdr:rowOff>
    </xdr:to>
    <xdr:sp macro="" textlink="">
      <xdr:nvSpPr>
        <xdr:cNvPr id="278" name="楕円 277"/>
        <xdr:cNvSpPr/>
      </xdr:nvSpPr>
      <xdr:spPr>
        <a:xfrm>
          <a:off x="143510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13335</xdr:rowOff>
    </xdr:from>
    <xdr:ext cx="762000" cy="259080"/>
    <xdr:sp macro="" textlink="">
      <xdr:nvSpPr>
        <xdr:cNvPr id="279" name="テキスト ボックス 278"/>
        <xdr:cNvSpPr txBox="1"/>
      </xdr:nvSpPr>
      <xdr:spPr>
        <a:xfrm>
          <a:off x="14020800" y="1441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95885</xdr:rowOff>
    </xdr:from>
    <xdr:to xmlns:xdr="http://schemas.openxmlformats.org/drawingml/2006/spreadsheetDrawing">
      <xdr:col>64</xdr:col>
      <xdr:colOff>152400</xdr:colOff>
      <xdr:row>86</xdr:row>
      <xdr:rowOff>26035</xdr:rowOff>
    </xdr:to>
    <xdr:sp macro="" textlink="">
      <xdr:nvSpPr>
        <xdr:cNvPr id="280" name="楕円 279"/>
        <xdr:cNvSpPr/>
      </xdr:nvSpPr>
      <xdr:spPr>
        <a:xfrm>
          <a:off x="13462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36195</xdr:rowOff>
    </xdr:from>
    <xdr:ext cx="762000" cy="259080"/>
    <xdr:sp macro="" textlink="">
      <xdr:nvSpPr>
        <xdr:cNvPr id="281" name="テキスト ボックス 280"/>
        <xdr:cNvSpPr txBox="1"/>
      </xdr:nvSpPr>
      <xdr:spPr>
        <a:xfrm>
          <a:off x="13131800" y="1443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3" name="テキスト ボックス 282"/>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4"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平成２９年度職員数については、平成３１年１月末時点において未公表のため、平成２８年度職員数を用いています。</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類似団体平均を上回っている。これは、特別養護施設の民営化（平成２９年４月１日）により、特別養護施設特別会計が廃止され、派遣職員（１５人）として一般会計へ移行したため、職員数が増加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今後は、新たな定員適正化計画に基づき、職員数の適正化を図っていく。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298" name="直線コネクタ 297"/>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299" name="テキスト ボックス 298"/>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0" name="直線コネクタ 299"/>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1" name="テキスト ボックス 300"/>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2" name="直線コネクタ 301"/>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3" name="テキスト ボックス 302"/>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4" name="直線コネクタ 303"/>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05" name="テキスト ボックス 304"/>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6" name="直線コネクタ 30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26670</xdr:rowOff>
    </xdr:from>
    <xdr:to xmlns:xdr="http://schemas.openxmlformats.org/drawingml/2006/spreadsheetDrawing">
      <xdr:col>81</xdr:col>
      <xdr:colOff>44450</xdr:colOff>
      <xdr:row>67</xdr:row>
      <xdr:rowOff>52070</xdr:rowOff>
    </xdr:to>
    <xdr:cxnSp macro="">
      <xdr:nvCxnSpPr>
        <xdr:cNvPr id="308" name="直線コネクタ 307"/>
        <xdr:cNvCxnSpPr/>
      </xdr:nvCxnSpPr>
      <xdr:spPr>
        <a:xfrm flipV="1">
          <a:off x="17018000" y="10313670"/>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24130</xdr:rowOff>
    </xdr:from>
    <xdr:ext cx="762000" cy="259080"/>
    <xdr:sp macro="" textlink="">
      <xdr:nvSpPr>
        <xdr:cNvPr id="309" name="定員管理の状況最小値テキスト"/>
        <xdr:cNvSpPr txBox="1"/>
      </xdr:nvSpPr>
      <xdr:spPr>
        <a:xfrm>
          <a:off x="171069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52070</xdr:rowOff>
    </xdr:from>
    <xdr:to xmlns:xdr="http://schemas.openxmlformats.org/drawingml/2006/spreadsheetDrawing">
      <xdr:col>81</xdr:col>
      <xdr:colOff>133350</xdr:colOff>
      <xdr:row>67</xdr:row>
      <xdr:rowOff>52070</xdr:rowOff>
    </xdr:to>
    <xdr:cxnSp macro="">
      <xdr:nvCxnSpPr>
        <xdr:cNvPr id="310" name="直線コネクタ 309"/>
        <xdr:cNvCxnSpPr/>
      </xdr:nvCxnSpPr>
      <xdr:spPr>
        <a:xfrm>
          <a:off x="16929100" y="1153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113030</xdr:rowOff>
    </xdr:from>
    <xdr:ext cx="762000" cy="259080"/>
    <xdr:sp macro="" textlink="">
      <xdr:nvSpPr>
        <xdr:cNvPr id="311" name="定員管理の状況最大値テキスト"/>
        <xdr:cNvSpPr txBox="1"/>
      </xdr:nvSpPr>
      <xdr:spPr>
        <a:xfrm>
          <a:off x="17106900" y="1005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26670</xdr:rowOff>
    </xdr:from>
    <xdr:to xmlns:xdr="http://schemas.openxmlformats.org/drawingml/2006/spreadsheetDrawing">
      <xdr:col>81</xdr:col>
      <xdr:colOff>133350</xdr:colOff>
      <xdr:row>60</xdr:row>
      <xdr:rowOff>26670</xdr:rowOff>
    </xdr:to>
    <xdr:cxnSp macro="">
      <xdr:nvCxnSpPr>
        <xdr:cNvPr id="312" name="直線コネクタ 311"/>
        <xdr:cNvCxnSpPr/>
      </xdr:nvCxnSpPr>
      <xdr:spPr>
        <a:xfrm>
          <a:off x="16929100" y="1031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155575</xdr:rowOff>
    </xdr:from>
    <xdr:to xmlns:xdr="http://schemas.openxmlformats.org/drawingml/2006/spreadsheetDrawing">
      <xdr:col>81</xdr:col>
      <xdr:colOff>44450</xdr:colOff>
      <xdr:row>62</xdr:row>
      <xdr:rowOff>0</xdr:rowOff>
    </xdr:to>
    <xdr:cxnSp macro="">
      <xdr:nvCxnSpPr>
        <xdr:cNvPr id="313" name="直線コネクタ 312"/>
        <xdr:cNvCxnSpPr/>
      </xdr:nvCxnSpPr>
      <xdr:spPr>
        <a:xfrm>
          <a:off x="16179800" y="106140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30480</xdr:rowOff>
    </xdr:from>
    <xdr:ext cx="762000" cy="258445"/>
    <xdr:sp macro="" textlink="">
      <xdr:nvSpPr>
        <xdr:cNvPr id="314" name="定員管理の状況平均値テキスト"/>
        <xdr:cNvSpPr txBox="1"/>
      </xdr:nvSpPr>
      <xdr:spPr>
        <a:xfrm>
          <a:off x="17106900" y="103174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13970</xdr:rowOff>
    </xdr:from>
    <xdr:to xmlns:xdr="http://schemas.openxmlformats.org/drawingml/2006/spreadsheetDrawing">
      <xdr:col>81</xdr:col>
      <xdr:colOff>95250</xdr:colOff>
      <xdr:row>61</xdr:row>
      <xdr:rowOff>115570</xdr:rowOff>
    </xdr:to>
    <xdr:sp macro="" textlink="">
      <xdr:nvSpPr>
        <xdr:cNvPr id="315" name="フローチャート: 判断 314"/>
        <xdr:cNvSpPr/>
      </xdr:nvSpPr>
      <xdr:spPr>
        <a:xfrm>
          <a:off x="169672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167005</xdr:rowOff>
    </xdr:from>
    <xdr:to xmlns:xdr="http://schemas.openxmlformats.org/drawingml/2006/spreadsheetDrawing">
      <xdr:col>77</xdr:col>
      <xdr:colOff>44450</xdr:colOff>
      <xdr:row>61</xdr:row>
      <xdr:rowOff>155575</xdr:rowOff>
    </xdr:to>
    <xdr:cxnSp macro="">
      <xdr:nvCxnSpPr>
        <xdr:cNvPr id="316" name="直線コネクタ 315"/>
        <xdr:cNvCxnSpPr/>
      </xdr:nvCxnSpPr>
      <xdr:spPr>
        <a:xfrm>
          <a:off x="15290800" y="1045400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6985</xdr:rowOff>
    </xdr:from>
    <xdr:to xmlns:xdr="http://schemas.openxmlformats.org/drawingml/2006/spreadsheetDrawing">
      <xdr:col>77</xdr:col>
      <xdr:colOff>95250</xdr:colOff>
      <xdr:row>61</xdr:row>
      <xdr:rowOff>109220</xdr:rowOff>
    </xdr:to>
    <xdr:sp macro="" textlink="">
      <xdr:nvSpPr>
        <xdr:cNvPr id="317" name="フローチャート: 判断 316"/>
        <xdr:cNvSpPr/>
      </xdr:nvSpPr>
      <xdr:spPr>
        <a:xfrm>
          <a:off x="16129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119380</xdr:rowOff>
    </xdr:from>
    <xdr:ext cx="736600" cy="259080"/>
    <xdr:sp macro="" textlink="">
      <xdr:nvSpPr>
        <xdr:cNvPr id="318" name="テキスト ボックス 317"/>
        <xdr:cNvSpPr txBox="1"/>
      </xdr:nvSpPr>
      <xdr:spPr>
        <a:xfrm>
          <a:off x="15798800" y="10234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167005</xdr:rowOff>
    </xdr:from>
    <xdr:to xmlns:xdr="http://schemas.openxmlformats.org/drawingml/2006/spreadsheetDrawing">
      <xdr:col>72</xdr:col>
      <xdr:colOff>203200</xdr:colOff>
      <xdr:row>61</xdr:row>
      <xdr:rowOff>4445</xdr:rowOff>
    </xdr:to>
    <xdr:cxnSp macro="">
      <xdr:nvCxnSpPr>
        <xdr:cNvPr id="319" name="直線コネクタ 318"/>
        <xdr:cNvCxnSpPr/>
      </xdr:nvCxnSpPr>
      <xdr:spPr>
        <a:xfrm flipV="1">
          <a:off x="14401800" y="104540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137795</xdr:rowOff>
    </xdr:from>
    <xdr:to xmlns:xdr="http://schemas.openxmlformats.org/drawingml/2006/spreadsheetDrawing">
      <xdr:col>73</xdr:col>
      <xdr:colOff>44450</xdr:colOff>
      <xdr:row>61</xdr:row>
      <xdr:rowOff>67945</xdr:rowOff>
    </xdr:to>
    <xdr:sp macro="" textlink="">
      <xdr:nvSpPr>
        <xdr:cNvPr id="320" name="フローチャート: 判断 319"/>
        <xdr:cNvSpPr/>
      </xdr:nvSpPr>
      <xdr:spPr>
        <a:xfrm>
          <a:off x="152400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52705</xdr:rowOff>
    </xdr:from>
    <xdr:ext cx="762000" cy="258445"/>
    <xdr:sp macro="" textlink="">
      <xdr:nvSpPr>
        <xdr:cNvPr id="321" name="テキスト ボックス 320"/>
        <xdr:cNvSpPr txBox="1"/>
      </xdr:nvSpPr>
      <xdr:spPr>
        <a:xfrm>
          <a:off x="14909800" y="1051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163830</xdr:rowOff>
    </xdr:from>
    <xdr:to xmlns:xdr="http://schemas.openxmlformats.org/drawingml/2006/spreadsheetDrawing">
      <xdr:col>68</xdr:col>
      <xdr:colOff>152400</xdr:colOff>
      <xdr:row>61</xdr:row>
      <xdr:rowOff>4445</xdr:rowOff>
    </xdr:to>
    <xdr:cxnSp macro="">
      <xdr:nvCxnSpPr>
        <xdr:cNvPr id="322" name="直線コネクタ 321"/>
        <xdr:cNvCxnSpPr/>
      </xdr:nvCxnSpPr>
      <xdr:spPr>
        <a:xfrm>
          <a:off x="13512800" y="104508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94615</xdr:rowOff>
    </xdr:from>
    <xdr:to xmlns:xdr="http://schemas.openxmlformats.org/drawingml/2006/spreadsheetDrawing">
      <xdr:col>68</xdr:col>
      <xdr:colOff>203200</xdr:colOff>
      <xdr:row>62</xdr:row>
      <xdr:rowOff>24765</xdr:rowOff>
    </xdr:to>
    <xdr:sp macro="" textlink="">
      <xdr:nvSpPr>
        <xdr:cNvPr id="323" name="フローチャート: 判断 322"/>
        <xdr:cNvSpPr/>
      </xdr:nvSpPr>
      <xdr:spPr>
        <a:xfrm>
          <a:off x="14351000" y="1055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9525</xdr:rowOff>
    </xdr:from>
    <xdr:ext cx="762000" cy="258445"/>
    <xdr:sp macro="" textlink="">
      <xdr:nvSpPr>
        <xdr:cNvPr id="324" name="テキスト ボックス 323"/>
        <xdr:cNvSpPr txBox="1"/>
      </xdr:nvSpPr>
      <xdr:spPr>
        <a:xfrm>
          <a:off x="14020800" y="10639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78740</xdr:rowOff>
    </xdr:from>
    <xdr:to xmlns:xdr="http://schemas.openxmlformats.org/drawingml/2006/spreadsheetDrawing">
      <xdr:col>64</xdr:col>
      <xdr:colOff>152400</xdr:colOff>
      <xdr:row>62</xdr:row>
      <xdr:rowOff>8890</xdr:rowOff>
    </xdr:to>
    <xdr:sp macro="" textlink="">
      <xdr:nvSpPr>
        <xdr:cNvPr id="325" name="フローチャート: 判断 324"/>
        <xdr:cNvSpPr/>
      </xdr:nvSpPr>
      <xdr:spPr>
        <a:xfrm>
          <a:off x="134620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165100</xdr:rowOff>
    </xdr:from>
    <xdr:ext cx="762000" cy="259080"/>
    <xdr:sp macro="" textlink="">
      <xdr:nvSpPr>
        <xdr:cNvPr id="326" name="テキスト ボックス 325"/>
        <xdr:cNvSpPr txBox="1"/>
      </xdr:nvSpPr>
      <xdr:spPr>
        <a:xfrm>
          <a:off x="13131800" y="1062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7" name="テキスト ボックス 32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28" name="テキスト ボックス 32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29" name="テキスト ボックス 32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0" name="テキスト ボックス 32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1" name="テキスト ボックス 33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120650</xdr:rowOff>
    </xdr:from>
    <xdr:to xmlns:xdr="http://schemas.openxmlformats.org/drawingml/2006/spreadsheetDrawing">
      <xdr:col>81</xdr:col>
      <xdr:colOff>95250</xdr:colOff>
      <xdr:row>62</xdr:row>
      <xdr:rowOff>50800</xdr:rowOff>
    </xdr:to>
    <xdr:sp macro="" textlink="">
      <xdr:nvSpPr>
        <xdr:cNvPr id="332" name="楕円 331"/>
        <xdr:cNvSpPr/>
      </xdr:nvSpPr>
      <xdr:spPr>
        <a:xfrm>
          <a:off x="169672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92710</xdr:rowOff>
    </xdr:from>
    <xdr:ext cx="762000" cy="259080"/>
    <xdr:sp macro="" textlink="">
      <xdr:nvSpPr>
        <xdr:cNvPr id="333" name="定員管理の状況該当値テキスト"/>
        <xdr:cNvSpPr txBox="1"/>
      </xdr:nvSpPr>
      <xdr:spPr>
        <a:xfrm>
          <a:off x="17106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104775</xdr:rowOff>
    </xdr:from>
    <xdr:to xmlns:xdr="http://schemas.openxmlformats.org/drawingml/2006/spreadsheetDrawing">
      <xdr:col>77</xdr:col>
      <xdr:colOff>95250</xdr:colOff>
      <xdr:row>62</xdr:row>
      <xdr:rowOff>34925</xdr:rowOff>
    </xdr:to>
    <xdr:sp macro="" textlink="">
      <xdr:nvSpPr>
        <xdr:cNvPr id="334" name="楕円 333"/>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19685</xdr:rowOff>
    </xdr:from>
    <xdr:ext cx="736600" cy="258445"/>
    <xdr:sp macro="" textlink="">
      <xdr:nvSpPr>
        <xdr:cNvPr id="335" name="テキスト ボックス 334"/>
        <xdr:cNvSpPr txBox="1"/>
      </xdr:nvSpPr>
      <xdr:spPr>
        <a:xfrm>
          <a:off x="15798800" y="10649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116205</xdr:rowOff>
    </xdr:from>
    <xdr:to xmlns:xdr="http://schemas.openxmlformats.org/drawingml/2006/spreadsheetDrawing">
      <xdr:col>73</xdr:col>
      <xdr:colOff>44450</xdr:colOff>
      <xdr:row>61</xdr:row>
      <xdr:rowOff>46355</xdr:rowOff>
    </xdr:to>
    <xdr:sp macro="" textlink="">
      <xdr:nvSpPr>
        <xdr:cNvPr id="336" name="楕円 335"/>
        <xdr:cNvSpPr/>
      </xdr:nvSpPr>
      <xdr:spPr>
        <a:xfrm>
          <a:off x="15240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56515</xdr:rowOff>
    </xdr:from>
    <xdr:ext cx="762000" cy="258445"/>
    <xdr:sp macro="" textlink="">
      <xdr:nvSpPr>
        <xdr:cNvPr id="337" name="テキスト ボックス 336"/>
        <xdr:cNvSpPr txBox="1"/>
      </xdr:nvSpPr>
      <xdr:spPr>
        <a:xfrm>
          <a:off x="14909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125095</xdr:rowOff>
    </xdr:from>
    <xdr:to xmlns:xdr="http://schemas.openxmlformats.org/drawingml/2006/spreadsheetDrawing">
      <xdr:col>68</xdr:col>
      <xdr:colOff>203200</xdr:colOff>
      <xdr:row>61</xdr:row>
      <xdr:rowOff>55245</xdr:rowOff>
    </xdr:to>
    <xdr:sp macro="" textlink="">
      <xdr:nvSpPr>
        <xdr:cNvPr id="338" name="楕円 337"/>
        <xdr:cNvSpPr/>
      </xdr:nvSpPr>
      <xdr:spPr>
        <a:xfrm>
          <a:off x="143510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65405</xdr:rowOff>
    </xdr:from>
    <xdr:ext cx="762000" cy="258445"/>
    <xdr:sp macro="" textlink="">
      <xdr:nvSpPr>
        <xdr:cNvPr id="339" name="テキスト ボックス 338"/>
        <xdr:cNvSpPr txBox="1"/>
      </xdr:nvSpPr>
      <xdr:spPr>
        <a:xfrm>
          <a:off x="14020800" y="1018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113030</xdr:rowOff>
    </xdr:from>
    <xdr:to xmlns:xdr="http://schemas.openxmlformats.org/drawingml/2006/spreadsheetDrawing">
      <xdr:col>64</xdr:col>
      <xdr:colOff>152400</xdr:colOff>
      <xdr:row>61</xdr:row>
      <xdr:rowOff>43180</xdr:rowOff>
    </xdr:to>
    <xdr:sp macro="" textlink="">
      <xdr:nvSpPr>
        <xdr:cNvPr id="340" name="楕円 339"/>
        <xdr:cNvSpPr/>
      </xdr:nvSpPr>
      <xdr:spPr>
        <a:xfrm>
          <a:off x="13462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53975</xdr:rowOff>
    </xdr:from>
    <xdr:ext cx="762000" cy="258445"/>
    <xdr:sp macro="" textlink="">
      <xdr:nvSpPr>
        <xdr:cNvPr id="341" name="テキスト ボックス 340"/>
        <xdr:cNvSpPr txBox="1"/>
      </xdr:nvSpPr>
      <xdr:spPr>
        <a:xfrm>
          <a:off x="13131800" y="10169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3" name="テキスト ボックス 34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4" name="テキスト ボックス 34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平成２４年度以降、類似団体平均を下回っている。地方交付税等の減少に伴い指標となる標準財政規模が減少したことや公営企業債の新たな借入がなかったことで全体的な減少となり、前年度と同水準で推移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また、今後は農業集落排水事業と下水道事業の統合等新規事業による地方債の発行が予想されるが、地方債の定時償還も進むため、同程度で推移していくと見込んでいる。</a:t>
          </a:r>
          <a:r>
            <a:rPr lang="ja-JP" altLang="ja-JP" sz="1100" b="0" i="0" baseline="0">
              <a:solidFill>
                <a:schemeClr val="dk1"/>
              </a:solidFill>
              <a:effectLst/>
              <a:latin typeface="ＭＳ Ｐゴシック"/>
              <a:ea typeface="ＭＳ Ｐゴシック"/>
              <a:cs typeface="+mn-cs"/>
            </a:rPr>
            <a:t>今後も新規事業の抑制や、繰上償還財源の確保による公債費負担の軽減により、比率の更なる改善を図る。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5" name="テキスト ボックス 35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6" name="直線コネクタ 35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7" name="テキスト ボックス 35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58" name="直線コネクタ 357"/>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59" name="テキスト ボックス 358"/>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0" name="直線コネクタ 359"/>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1" name="テキスト ボックス 360"/>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2" name="直線コネクタ 361"/>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63" name="テキスト ボックス 362"/>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4" name="直線コネクタ 363"/>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65" name="テキスト ボックス 364"/>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66" name="直線コネクタ 365"/>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67" name="テキスト ボックス 366"/>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68" name="直線コネクタ 367"/>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88265</xdr:rowOff>
    </xdr:from>
    <xdr:to xmlns:xdr="http://schemas.openxmlformats.org/drawingml/2006/spreadsheetDrawing">
      <xdr:col>81</xdr:col>
      <xdr:colOff>44450</xdr:colOff>
      <xdr:row>45</xdr:row>
      <xdr:rowOff>39370</xdr:rowOff>
    </xdr:to>
    <xdr:cxnSp macro="">
      <xdr:nvCxnSpPr>
        <xdr:cNvPr id="371" name="直線コネクタ 370"/>
        <xdr:cNvCxnSpPr/>
      </xdr:nvCxnSpPr>
      <xdr:spPr>
        <a:xfrm flipV="1">
          <a:off x="17018000" y="6089015"/>
          <a:ext cx="0" cy="1665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11430</xdr:rowOff>
    </xdr:from>
    <xdr:ext cx="762000" cy="259080"/>
    <xdr:sp macro="" textlink="">
      <xdr:nvSpPr>
        <xdr:cNvPr id="372" name="公債費負担の状況最小値テキスト"/>
        <xdr:cNvSpPr txBox="1"/>
      </xdr:nvSpPr>
      <xdr:spPr>
        <a:xfrm>
          <a:off x="17106900" y="772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39370</xdr:rowOff>
    </xdr:from>
    <xdr:to xmlns:xdr="http://schemas.openxmlformats.org/drawingml/2006/spreadsheetDrawing">
      <xdr:col>81</xdr:col>
      <xdr:colOff>133350</xdr:colOff>
      <xdr:row>45</xdr:row>
      <xdr:rowOff>39370</xdr:rowOff>
    </xdr:to>
    <xdr:cxnSp macro="">
      <xdr:nvCxnSpPr>
        <xdr:cNvPr id="373" name="直線コネクタ 372"/>
        <xdr:cNvCxnSpPr/>
      </xdr:nvCxnSpPr>
      <xdr:spPr>
        <a:xfrm>
          <a:off x="16929100" y="775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3175</xdr:rowOff>
    </xdr:from>
    <xdr:ext cx="762000" cy="259080"/>
    <xdr:sp macro="" textlink="">
      <xdr:nvSpPr>
        <xdr:cNvPr id="374" name="公債費負担の状況最大値テキスト"/>
        <xdr:cNvSpPr txBox="1"/>
      </xdr:nvSpPr>
      <xdr:spPr>
        <a:xfrm>
          <a:off x="17106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88265</xdr:rowOff>
    </xdr:from>
    <xdr:to xmlns:xdr="http://schemas.openxmlformats.org/drawingml/2006/spreadsheetDrawing">
      <xdr:col>81</xdr:col>
      <xdr:colOff>133350</xdr:colOff>
      <xdr:row>35</xdr:row>
      <xdr:rowOff>88265</xdr:rowOff>
    </xdr:to>
    <xdr:cxnSp macro="">
      <xdr:nvCxnSpPr>
        <xdr:cNvPr id="375" name="直線コネクタ 374"/>
        <xdr:cNvCxnSpPr/>
      </xdr:nvCxnSpPr>
      <xdr:spPr>
        <a:xfrm>
          <a:off x="16929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70485</xdr:rowOff>
    </xdr:from>
    <xdr:to xmlns:xdr="http://schemas.openxmlformats.org/drawingml/2006/spreadsheetDrawing">
      <xdr:col>81</xdr:col>
      <xdr:colOff>44450</xdr:colOff>
      <xdr:row>41</xdr:row>
      <xdr:rowOff>70485</xdr:rowOff>
    </xdr:to>
    <xdr:cxnSp macro="">
      <xdr:nvCxnSpPr>
        <xdr:cNvPr id="376" name="直線コネクタ 375"/>
        <xdr:cNvCxnSpPr/>
      </xdr:nvCxnSpPr>
      <xdr:spPr>
        <a:xfrm>
          <a:off x="16179800" y="7099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3175</xdr:rowOff>
    </xdr:from>
    <xdr:ext cx="762000" cy="259080"/>
    <xdr:sp macro="" textlink="">
      <xdr:nvSpPr>
        <xdr:cNvPr id="377" name="公債費負担の状況平均値テキスト"/>
        <xdr:cNvSpPr txBox="1"/>
      </xdr:nvSpPr>
      <xdr:spPr>
        <a:xfrm>
          <a:off x="17106900" y="7032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31115</xdr:rowOff>
    </xdr:from>
    <xdr:to xmlns:xdr="http://schemas.openxmlformats.org/drawingml/2006/spreadsheetDrawing">
      <xdr:col>81</xdr:col>
      <xdr:colOff>95250</xdr:colOff>
      <xdr:row>41</xdr:row>
      <xdr:rowOff>132715</xdr:rowOff>
    </xdr:to>
    <xdr:sp macro="" textlink="">
      <xdr:nvSpPr>
        <xdr:cNvPr id="378" name="フローチャート: 判断 377"/>
        <xdr:cNvSpPr/>
      </xdr:nvSpPr>
      <xdr:spPr>
        <a:xfrm>
          <a:off x="169672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47625</xdr:rowOff>
    </xdr:from>
    <xdr:to xmlns:xdr="http://schemas.openxmlformats.org/drawingml/2006/spreadsheetDrawing">
      <xdr:col>77</xdr:col>
      <xdr:colOff>44450</xdr:colOff>
      <xdr:row>41</xdr:row>
      <xdr:rowOff>70485</xdr:rowOff>
    </xdr:to>
    <xdr:cxnSp macro="">
      <xdr:nvCxnSpPr>
        <xdr:cNvPr id="379" name="直線コネクタ 378"/>
        <xdr:cNvCxnSpPr/>
      </xdr:nvCxnSpPr>
      <xdr:spPr>
        <a:xfrm>
          <a:off x="15290800" y="70770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76835</xdr:rowOff>
    </xdr:from>
    <xdr:to xmlns:xdr="http://schemas.openxmlformats.org/drawingml/2006/spreadsheetDrawing">
      <xdr:col>77</xdr:col>
      <xdr:colOff>95250</xdr:colOff>
      <xdr:row>42</xdr:row>
      <xdr:rowOff>6985</xdr:rowOff>
    </xdr:to>
    <xdr:sp macro="" textlink="">
      <xdr:nvSpPr>
        <xdr:cNvPr id="380" name="フローチャート: 判断 379"/>
        <xdr:cNvSpPr/>
      </xdr:nvSpPr>
      <xdr:spPr>
        <a:xfrm>
          <a:off x="16129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163195</xdr:rowOff>
    </xdr:from>
    <xdr:ext cx="736600" cy="259080"/>
    <xdr:sp macro="" textlink="">
      <xdr:nvSpPr>
        <xdr:cNvPr id="381" name="テキスト ボックス 380"/>
        <xdr:cNvSpPr txBox="1"/>
      </xdr:nvSpPr>
      <xdr:spPr>
        <a:xfrm>
          <a:off x="15798800" y="7192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47625</xdr:rowOff>
    </xdr:from>
    <xdr:to xmlns:xdr="http://schemas.openxmlformats.org/drawingml/2006/spreadsheetDrawing">
      <xdr:col>72</xdr:col>
      <xdr:colOff>203200</xdr:colOff>
      <xdr:row>41</xdr:row>
      <xdr:rowOff>70485</xdr:rowOff>
    </xdr:to>
    <xdr:cxnSp macro="">
      <xdr:nvCxnSpPr>
        <xdr:cNvPr id="382" name="直線コネクタ 381"/>
        <xdr:cNvCxnSpPr/>
      </xdr:nvCxnSpPr>
      <xdr:spPr>
        <a:xfrm flipV="1">
          <a:off x="14401800" y="70770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43815</xdr:rowOff>
    </xdr:from>
    <xdr:to xmlns:xdr="http://schemas.openxmlformats.org/drawingml/2006/spreadsheetDrawing">
      <xdr:col>73</xdr:col>
      <xdr:colOff>44450</xdr:colOff>
      <xdr:row>42</xdr:row>
      <xdr:rowOff>145415</xdr:rowOff>
    </xdr:to>
    <xdr:sp macro="" textlink="">
      <xdr:nvSpPr>
        <xdr:cNvPr id="383" name="フローチャート: 判断 382"/>
        <xdr:cNvSpPr/>
      </xdr:nvSpPr>
      <xdr:spPr>
        <a:xfrm>
          <a:off x="15240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130175</xdr:rowOff>
    </xdr:from>
    <xdr:ext cx="762000" cy="259080"/>
    <xdr:sp macro="" textlink="">
      <xdr:nvSpPr>
        <xdr:cNvPr id="384" name="テキスト ボックス 383"/>
        <xdr:cNvSpPr txBox="1"/>
      </xdr:nvSpPr>
      <xdr:spPr>
        <a:xfrm>
          <a:off x="14909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70485</xdr:rowOff>
    </xdr:from>
    <xdr:to xmlns:xdr="http://schemas.openxmlformats.org/drawingml/2006/spreadsheetDrawing">
      <xdr:col>68</xdr:col>
      <xdr:colOff>152400</xdr:colOff>
      <xdr:row>42</xdr:row>
      <xdr:rowOff>13970</xdr:rowOff>
    </xdr:to>
    <xdr:cxnSp macro="">
      <xdr:nvCxnSpPr>
        <xdr:cNvPr id="385" name="直線コネクタ 384"/>
        <xdr:cNvCxnSpPr/>
      </xdr:nvCxnSpPr>
      <xdr:spPr>
        <a:xfrm flipV="1">
          <a:off x="13512800" y="709993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100965</xdr:rowOff>
    </xdr:from>
    <xdr:to xmlns:xdr="http://schemas.openxmlformats.org/drawingml/2006/spreadsheetDrawing">
      <xdr:col>68</xdr:col>
      <xdr:colOff>203200</xdr:colOff>
      <xdr:row>43</xdr:row>
      <xdr:rowOff>31115</xdr:rowOff>
    </xdr:to>
    <xdr:sp macro="" textlink="">
      <xdr:nvSpPr>
        <xdr:cNvPr id="386" name="フローチャート: 判断 385"/>
        <xdr:cNvSpPr/>
      </xdr:nvSpPr>
      <xdr:spPr>
        <a:xfrm>
          <a:off x="14351000" y="730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15875</xdr:rowOff>
    </xdr:from>
    <xdr:ext cx="762000" cy="259080"/>
    <xdr:sp macro="" textlink="">
      <xdr:nvSpPr>
        <xdr:cNvPr id="387" name="テキスト ボックス 386"/>
        <xdr:cNvSpPr txBox="1"/>
      </xdr:nvSpPr>
      <xdr:spPr>
        <a:xfrm>
          <a:off x="1402080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33020</xdr:rowOff>
    </xdr:from>
    <xdr:to xmlns:xdr="http://schemas.openxmlformats.org/drawingml/2006/spreadsheetDrawing">
      <xdr:col>64</xdr:col>
      <xdr:colOff>152400</xdr:colOff>
      <xdr:row>43</xdr:row>
      <xdr:rowOff>134620</xdr:rowOff>
    </xdr:to>
    <xdr:sp macro="" textlink="">
      <xdr:nvSpPr>
        <xdr:cNvPr id="388" name="フローチャート: 判断 387"/>
        <xdr:cNvSpPr/>
      </xdr:nvSpPr>
      <xdr:spPr>
        <a:xfrm>
          <a:off x="13462000" y="74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119380</xdr:rowOff>
    </xdr:from>
    <xdr:ext cx="762000" cy="259080"/>
    <xdr:sp macro="" textlink="">
      <xdr:nvSpPr>
        <xdr:cNvPr id="389" name="テキスト ボックス 388"/>
        <xdr:cNvSpPr txBox="1"/>
      </xdr:nvSpPr>
      <xdr:spPr>
        <a:xfrm>
          <a:off x="13131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19685</xdr:rowOff>
    </xdr:from>
    <xdr:to xmlns:xdr="http://schemas.openxmlformats.org/drawingml/2006/spreadsheetDrawing">
      <xdr:col>81</xdr:col>
      <xdr:colOff>95250</xdr:colOff>
      <xdr:row>41</xdr:row>
      <xdr:rowOff>121285</xdr:rowOff>
    </xdr:to>
    <xdr:sp macro="" textlink="">
      <xdr:nvSpPr>
        <xdr:cNvPr id="395" name="楕円 394"/>
        <xdr:cNvSpPr/>
      </xdr:nvSpPr>
      <xdr:spPr>
        <a:xfrm>
          <a:off x="169672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36195</xdr:rowOff>
    </xdr:from>
    <xdr:ext cx="762000" cy="259080"/>
    <xdr:sp macro="" textlink="">
      <xdr:nvSpPr>
        <xdr:cNvPr id="396" name="公債費負担の状況該当値テキスト"/>
        <xdr:cNvSpPr txBox="1"/>
      </xdr:nvSpPr>
      <xdr:spPr>
        <a:xfrm>
          <a:off x="17106900" y="6894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19685</xdr:rowOff>
    </xdr:from>
    <xdr:to xmlns:xdr="http://schemas.openxmlformats.org/drawingml/2006/spreadsheetDrawing">
      <xdr:col>77</xdr:col>
      <xdr:colOff>95250</xdr:colOff>
      <xdr:row>41</xdr:row>
      <xdr:rowOff>121285</xdr:rowOff>
    </xdr:to>
    <xdr:sp macro="" textlink="">
      <xdr:nvSpPr>
        <xdr:cNvPr id="397" name="楕円 396"/>
        <xdr:cNvSpPr/>
      </xdr:nvSpPr>
      <xdr:spPr>
        <a:xfrm>
          <a:off x="16129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132080</xdr:rowOff>
    </xdr:from>
    <xdr:ext cx="736600" cy="258445"/>
    <xdr:sp macro="" textlink="">
      <xdr:nvSpPr>
        <xdr:cNvPr id="398" name="テキスト ボックス 397"/>
        <xdr:cNvSpPr txBox="1"/>
      </xdr:nvSpPr>
      <xdr:spPr>
        <a:xfrm>
          <a:off x="15798800" y="6818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168275</xdr:rowOff>
    </xdr:from>
    <xdr:to xmlns:xdr="http://schemas.openxmlformats.org/drawingml/2006/spreadsheetDrawing">
      <xdr:col>73</xdr:col>
      <xdr:colOff>44450</xdr:colOff>
      <xdr:row>41</xdr:row>
      <xdr:rowOff>98425</xdr:rowOff>
    </xdr:to>
    <xdr:sp macro="" textlink="">
      <xdr:nvSpPr>
        <xdr:cNvPr id="399" name="楕円 398"/>
        <xdr:cNvSpPr/>
      </xdr:nvSpPr>
      <xdr:spPr>
        <a:xfrm>
          <a:off x="152400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109220</xdr:rowOff>
    </xdr:from>
    <xdr:ext cx="762000" cy="258445"/>
    <xdr:sp macro="" textlink="">
      <xdr:nvSpPr>
        <xdr:cNvPr id="400" name="テキスト ボックス 399"/>
        <xdr:cNvSpPr txBox="1"/>
      </xdr:nvSpPr>
      <xdr:spPr>
        <a:xfrm>
          <a:off x="14909800" y="6795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19685</xdr:rowOff>
    </xdr:from>
    <xdr:to xmlns:xdr="http://schemas.openxmlformats.org/drawingml/2006/spreadsheetDrawing">
      <xdr:col>68</xdr:col>
      <xdr:colOff>203200</xdr:colOff>
      <xdr:row>41</xdr:row>
      <xdr:rowOff>121285</xdr:rowOff>
    </xdr:to>
    <xdr:sp macro="" textlink="">
      <xdr:nvSpPr>
        <xdr:cNvPr id="401" name="楕円 400"/>
        <xdr:cNvSpPr/>
      </xdr:nvSpPr>
      <xdr:spPr>
        <a:xfrm>
          <a:off x="14351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132080</xdr:rowOff>
    </xdr:from>
    <xdr:ext cx="762000" cy="258445"/>
    <xdr:sp macro="" textlink="">
      <xdr:nvSpPr>
        <xdr:cNvPr id="402" name="テキスト ボックス 401"/>
        <xdr:cNvSpPr txBox="1"/>
      </xdr:nvSpPr>
      <xdr:spPr>
        <a:xfrm>
          <a:off x="14020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134620</xdr:rowOff>
    </xdr:from>
    <xdr:to xmlns:xdr="http://schemas.openxmlformats.org/drawingml/2006/spreadsheetDrawing">
      <xdr:col>64</xdr:col>
      <xdr:colOff>152400</xdr:colOff>
      <xdr:row>42</xdr:row>
      <xdr:rowOff>64770</xdr:rowOff>
    </xdr:to>
    <xdr:sp macro="" textlink="">
      <xdr:nvSpPr>
        <xdr:cNvPr id="403" name="楕円 402"/>
        <xdr:cNvSpPr/>
      </xdr:nvSpPr>
      <xdr:spPr>
        <a:xfrm>
          <a:off x="13462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74930</xdr:rowOff>
    </xdr:from>
    <xdr:ext cx="762000" cy="258445"/>
    <xdr:sp macro="" textlink="">
      <xdr:nvSpPr>
        <xdr:cNvPr id="404" name="テキスト ボックス 403"/>
        <xdr:cNvSpPr txBox="1"/>
      </xdr:nvSpPr>
      <xdr:spPr>
        <a:xfrm>
          <a:off x="13131800" y="6932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充当可能基金の増加や公営企業債等繰入見込額の減等により、前年度同様比率なしとなった。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後世への負担を少しでも軽減するよう、地方債の発行を伴う事業等について総点検を実施し、財政の健全化を図る。また有価証券への投資も視野にいれながら、基金の積極的運用により財源確保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1"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22" name="テキスト ボックス 421"/>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3"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4" name="テキスト ボックス 42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5"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6" name="テキスト ボックス 42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7"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8" name="テキスト ボックス 42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6350</xdr:rowOff>
    </xdr:to>
    <xdr:cxnSp macro="">
      <xdr:nvCxnSpPr>
        <xdr:cNvPr id="431" name="直線コネクタ 430"/>
        <xdr:cNvCxnSpPr/>
      </xdr:nvCxnSpPr>
      <xdr:spPr>
        <a:xfrm flipV="1">
          <a:off x="17018000" y="2451100"/>
          <a:ext cx="0" cy="1498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149225</xdr:rowOff>
    </xdr:from>
    <xdr:ext cx="762000" cy="259080"/>
    <xdr:sp macro="" textlink="">
      <xdr:nvSpPr>
        <xdr:cNvPr id="432" name="将来負担の状況最小値テキスト"/>
        <xdr:cNvSpPr txBox="1"/>
      </xdr:nvSpPr>
      <xdr:spPr>
        <a:xfrm>
          <a:off x="17106900" y="3921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6350</xdr:rowOff>
    </xdr:from>
    <xdr:to xmlns:xdr="http://schemas.openxmlformats.org/drawingml/2006/spreadsheetDrawing">
      <xdr:col>81</xdr:col>
      <xdr:colOff>133350</xdr:colOff>
      <xdr:row>23</xdr:row>
      <xdr:rowOff>6350</xdr:rowOff>
    </xdr:to>
    <xdr:cxnSp macro="">
      <xdr:nvCxnSpPr>
        <xdr:cNvPr id="433" name="直線コネクタ 432"/>
        <xdr:cNvCxnSpPr/>
      </xdr:nvCxnSpPr>
      <xdr:spPr>
        <a:xfrm>
          <a:off x="16929100" y="394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8445"/>
    <xdr:sp macro="" textlink="">
      <xdr:nvSpPr>
        <xdr:cNvPr id="434" name="将来負担の状況最大値テキスト"/>
        <xdr:cNvSpPr txBox="1"/>
      </xdr:nvSpPr>
      <xdr:spPr>
        <a:xfrm>
          <a:off x="17106900" y="214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5" name="直線コネクタ 43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143510</xdr:rowOff>
    </xdr:from>
    <xdr:ext cx="762000" cy="258445"/>
    <xdr:sp macro="" textlink="">
      <xdr:nvSpPr>
        <xdr:cNvPr id="436" name="将来負担の状況平均値テキスト"/>
        <xdr:cNvSpPr txBox="1"/>
      </xdr:nvSpPr>
      <xdr:spPr>
        <a:xfrm>
          <a:off x="17106900" y="23723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58445"/>
    <xdr:sp macro="" textlink="">
      <xdr:nvSpPr>
        <xdr:cNvPr id="439" name="テキスト ボックス 438"/>
        <xdr:cNvSpPr txBox="1"/>
      </xdr:nvSpPr>
      <xdr:spPr>
        <a:xfrm>
          <a:off x="15798800" y="2169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2000" cy="258445"/>
    <xdr:sp macro="" textlink="">
      <xdr:nvSpPr>
        <xdr:cNvPr id="441" name="テキスト ボックス 440"/>
        <xdr:cNvSpPr txBox="1"/>
      </xdr:nvSpPr>
      <xdr:spPr>
        <a:xfrm>
          <a:off x="14909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2000" cy="258445"/>
    <xdr:sp macro="" textlink="">
      <xdr:nvSpPr>
        <xdr:cNvPr id="443" name="テキスト ボックス 442"/>
        <xdr:cNvSpPr txBox="1"/>
      </xdr:nvSpPr>
      <xdr:spPr>
        <a:xfrm>
          <a:off x="14020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2000" cy="258445"/>
    <xdr:sp macro="" textlink="">
      <xdr:nvSpPr>
        <xdr:cNvPr id="445" name="テキスト ボックス 444"/>
        <xdr:cNvSpPr txBox="1"/>
      </xdr:nvSpPr>
      <xdr:spPr>
        <a:xfrm>
          <a:off x="13131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6" name="テキスト ボックス 44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7" name="テキスト ボックス 44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8" name="テキスト ボックス 44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9" name="テキスト ボックス 44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0" name="テキスト ボックス 44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ＭＳ Ｐゴシック"/>
              <a:ea typeface="ＭＳ Ｐゴシック"/>
              <a:cs typeface="+mn-cs"/>
            </a:rPr>
            <a:t>人件費において２１．８％となり、前年度から２．３％増加しているが、類似団体平均、全国平均及び秋田県平均のいずれをも下回っている。主な要因としては、特別養護老人ホーム杉風荘派遣職員分が特別会計から一般会計へ移行し増加したものの、退職者数以下の職員補充としてきたことである。</a:t>
          </a:r>
          <a:endParaRPr lang="ja-JP" altLang="ja-JP" sz="1400">
            <a:effectLst/>
            <a:latin typeface="ＭＳ Ｐゴシック"/>
            <a:ea typeface="ＭＳ Ｐゴシック"/>
          </a:endParaRPr>
        </a:p>
        <a:p>
          <a:r>
            <a:rPr kumimoji="1" lang="ja-JP" altLang="ja-JP" sz="1100" baseline="0">
              <a:solidFill>
                <a:schemeClr val="dk1"/>
              </a:solidFill>
              <a:effectLst/>
              <a:latin typeface="ＭＳ Ｐゴシック"/>
              <a:ea typeface="ＭＳ Ｐゴシック"/>
              <a:cs typeface="+mn-cs"/>
            </a:rPr>
            <a:t>　今後も、新たな定員適正化計画に</a:t>
          </a:r>
          <a:r>
            <a:rPr kumimoji="1" lang="ja-JP" altLang="ja-JP" sz="1100">
              <a:solidFill>
                <a:schemeClr val="dk1"/>
              </a:solidFill>
              <a:effectLst/>
              <a:latin typeface="ＭＳ Ｐゴシック"/>
              <a:ea typeface="ＭＳ Ｐゴシック"/>
              <a:cs typeface="+mn-cs"/>
            </a:rPr>
            <a:t>基づいた職員採用等に取り組み、職員数の適正化を図る。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104140</xdr:rowOff>
    </xdr:from>
    <xdr:to xmlns:xdr="http://schemas.openxmlformats.org/drawingml/2006/spreadsheetDrawing">
      <xdr:col>24</xdr:col>
      <xdr:colOff>25400</xdr:colOff>
      <xdr:row>40</xdr:row>
      <xdr:rowOff>39370</xdr:rowOff>
    </xdr:to>
    <xdr:cxnSp macro="">
      <xdr:nvCxnSpPr>
        <xdr:cNvPr id="61" name="直線コネクタ 60"/>
        <xdr:cNvCxnSpPr/>
      </xdr:nvCxnSpPr>
      <xdr:spPr>
        <a:xfrm flipV="1">
          <a:off x="4826000" y="559054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11430</xdr:rowOff>
    </xdr:from>
    <xdr:ext cx="762000" cy="259080"/>
    <xdr:sp macro="" textlink="">
      <xdr:nvSpPr>
        <xdr:cNvPr id="62" name="人件費最小値テキスト"/>
        <xdr:cNvSpPr txBox="1"/>
      </xdr:nvSpPr>
      <xdr:spPr>
        <a:xfrm>
          <a:off x="4914900" y="686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39370</xdr:rowOff>
    </xdr:from>
    <xdr:to xmlns:xdr="http://schemas.openxmlformats.org/drawingml/2006/spreadsheetDrawing">
      <xdr:col>24</xdr:col>
      <xdr:colOff>114300</xdr:colOff>
      <xdr:row>40</xdr:row>
      <xdr:rowOff>39370</xdr:rowOff>
    </xdr:to>
    <xdr:cxnSp macro="">
      <xdr:nvCxnSpPr>
        <xdr:cNvPr id="63" name="直線コネクタ 62"/>
        <xdr:cNvCxnSpPr/>
      </xdr:nvCxnSpPr>
      <xdr:spPr>
        <a:xfrm>
          <a:off x="4737100" y="689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19050</xdr:rowOff>
    </xdr:from>
    <xdr:ext cx="762000" cy="258445"/>
    <xdr:sp macro="" textlink="">
      <xdr:nvSpPr>
        <xdr:cNvPr id="64" name="人件費最大値テキスト"/>
        <xdr:cNvSpPr txBox="1"/>
      </xdr:nvSpPr>
      <xdr:spPr>
        <a:xfrm>
          <a:off x="4914900" y="533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104140</xdr:rowOff>
    </xdr:from>
    <xdr:to xmlns:xdr="http://schemas.openxmlformats.org/drawingml/2006/spreadsheetDrawing">
      <xdr:col>24</xdr:col>
      <xdr:colOff>114300</xdr:colOff>
      <xdr:row>32</xdr:row>
      <xdr:rowOff>104140</xdr:rowOff>
    </xdr:to>
    <xdr:cxnSp macro="">
      <xdr:nvCxnSpPr>
        <xdr:cNvPr id="65" name="直線コネクタ 64"/>
        <xdr:cNvCxnSpPr/>
      </xdr:nvCxnSpPr>
      <xdr:spPr>
        <a:xfrm>
          <a:off x="4737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12700</xdr:rowOff>
    </xdr:from>
    <xdr:to xmlns:xdr="http://schemas.openxmlformats.org/drawingml/2006/spreadsheetDrawing">
      <xdr:col>24</xdr:col>
      <xdr:colOff>25400</xdr:colOff>
      <xdr:row>35</xdr:row>
      <xdr:rowOff>100330</xdr:rowOff>
    </xdr:to>
    <xdr:cxnSp macro="">
      <xdr:nvCxnSpPr>
        <xdr:cNvPr id="66" name="直線コネクタ 65"/>
        <xdr:cNvCxnSpPr/>
      </xdr:nvCxnSpPr>
      <xdr:spPr>
        <a:xfrm>
          <a:off x="3987800" y="601345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762000" cy="259080"/>
    <xdr:sp macro="" textlink="">
      <xdr:nvSpPr>
        <xdr:cNvPr id="67" name="人件費平均値テキスト"/>
        <xdr:cNvSpPr txBox="1"/>
      </xdr:nvSpPr>
      <xdr:spPr>
        <a:xfrm>
          <a:off x="491490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106680</xdr:rowOff>
    </xdr:from>
    <xdr:to xmlns:xdr="http://schemas.openxmlformats.org/drawingml/2006/spreadsheetDrawing">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12700</xdr:rowOff>
    </xdr:from>
    <xdr:to xmlns:xdr="http://schemas.openxmlformats.org/drawingml/2006/spreadsheetDrawing">
      <xdr:col>19</xdr:col>
      <xdr:colOff>187325</xdr:colOff>
      <xdr:row>35</xdr:row>
      <xdr:rowOff>16510</xdr:rowOff>
    </xdr:to>
    <xdr:cxnSp macro="">
      <xdr:nvCxnSpPr>
        <xdr:cNvPr id="69" name="直線コネクタ 68"/>
        <xdr:cNvCxnSpPr/>
      </xdr:nvCxnSpPr>
      <xdr:spPr>
        <a:xfrm flipV="1">
          <a:off x="3098800" y="6013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110490</xdr:rowOff>
    </xdr:from>
    <xdr:to xmlns:xdr="http://schemas.openxmlformats.org/drawingml/2006/spreadsheetDrawing">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25400</xdr:rowOff>
    </xdr:from>
    <xdr:ext cx="735965" cy="259080"/>
    <xdr:sp macro="" textlink="">
      <xdr:nvSpPr>
        <xdr:cNvPr id="71" name="テキスト ボックス 70"/>
        <xdr:cNvSpPr txBox="1"/>
      </xdr:nvSpPr>
      <xdr:spPr>
        <a:xfrm>
          <a:off x="3606800" y="6197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16510</xdr:rowOff>
    </xdr:from>
    <xdr:to xmlns:xdr="http://schemas.openxmlformats.org/drawingml/2006/spreadsheetDrawing">
      <xdr:col>15</xdr:col>
      <xdr:colOff>98425</xdr:colOff>
      <xdr:row>35</xdr:row>
      <xdr:rowOff>69850</xdr:rowOff>
    </xdr:to>
    <xdr:cxnSp macro="">
      <xdr:nvCxnSpPr>
        <xdr:cNvPr id="72" name="直線コネクタ 71"/>
        <xdr:cNvCxnSpPr/>
      </xdr:nvCxnSpPr>
      <xdr:spPr>
        <a:xfrm flipV="1">
          <a:off x="2209800" y="601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64770</xdr:rowOff>
    </xdr:from>
    <xdr:to xmlns:xdr="http://schemas.openxmlformats.org/drawingml/2006/spreadsheetDrawing">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151130</xdr:rowOff>
    </xdr:from>
    <xdr:ext cx="762000" cy="259080"/>
    <xdr:sp macro="" textlink="">
      <xdr:nvSpPr>
        <xdr:cNvPr id="74" name="テキスト ボックス 73"/>
        <xdr:cNvSpPr txBox="1"/>
      </xdr:nvSpPr>
      <xdr:spPr>
        <a:xfrm>
          <a:off x="271780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46990</xdr:rowOff>
    </xdr:from>
    <xdr:to xmlns:xdr="http://schemas.openxmlformats.org/drawingml/2006/spreadsheetDrawing">
      <xdr:col>11</xdr:col>
      <xdr:colOff>9525</xdr:colOff>
      <xdr:row>35</xdr:row>
      <xdr:rowOff>69850</xdr:rowOff>
    </xdr:to>
    <xdr:cxnSp macro="">
      <xdr:nvCxnSpPr>
        <xdr:cNvPr id="75" name="直線コネクタ 74"/>
        <xdr:cNvCxnSpPr/>
      </xdr:nvCxnSpPr>
      <xdr:spPr>
        <a:xfrm>
          <a:off x="1320800" y="604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22860</xdr:rowOff>
    </xdr:from>
    <xdr:to xmlns:xdr="http://schemas.openxmlformats.org/drawingml/2006/spreadsheetDrawing">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109220</xdr:rowOff>
    </xdr:from>
    <xdr:ext cx="761365" cy="258445"/>
    <xdr:sp macro="" textlink="">
      <xdr:nvSpPr>
        <xdr:cNvPr id="77" name="テキスト ボックス 76"/>
        <xdr:cNvSpPr txBox="1"/>
      </xdr:nvSpPr>
      <xdr:spPr>
        <a:xfrm>
          <a:off x="1828800" y="6281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144780</xdr:rowOff>
    </xdr:from>
    <xdr:to xmlns:xdr="http://schemas.openxmlformats.org/drawingml/2006/spreadsheetDrawing">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59690</xdr:rowOff>
    </xdr:from>
    <xdr:ext cx="761365" cy="259080"/>
    <xdr:sp macro="" textlink="">
      <xdr:nvSpPr>
        <xdr:cNvPr id="79" name="テキスト ボックス 78"/>
        <xdr:cNvSpPr txBox="1"/>
      </xdr:nvSpPr>
      <xdr:spPr>
        <a:xfrm>
          <a:off x="939800" y="623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49530</xdr:rowOff>
    </xdr:from>
    <xdr:to xmlns:xdr="http://schemas.openxmlformats.org/drawingml/2006/spreadsheetDrawing">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762000" cy="258445"/>
    <xdr:sp macro="" textlink="">
      <xdr:nvSpPr>
        <xdr:cNvPr id="86" name="人件費該当値テキスト"/>
        <xdr:cNvSpPr txBox="1"/>
      </xdr:nvSpPr>
      <xdr:spPr>
        <a:xfrm>
          <a:off x="4914900" y="589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133350</xdr:rowOff>
    </xdr:from>
    <xdr:to xmlns:xdr="http://schemas.openxmlformats.org/drawingml/2006/spreadsheetDrawing">
      <xdr:col>20</xdr:col>
      <xdr:colOff>38100</xdr:colOff>
      <xdr:row>35</xdr:row>
      <xdr:rowOff>63500</xdr:rowOff>
    </xdr:to>
    <xdr:sp macro="" textlink="">
      <xdr:nvSpPr>
        <xdr:cNvPr id="87" name="楕円 86"/>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73660</xdr:rowOff>
    </xdr:from>
    <xdr:ext cx="735965" cy="259080"/>
    <xdr:sp macro="" textlink="">
      <xdr:nvSpPr>
        <xdr:cNvPr id="88" name="テキスト ボックス 87"/>
        <xdr:cNvSpPr txBox="1"/>
      </xdr:nvSpPr>
      <xdr:spPr>
        <a:xfrm>
          <a:off x="3606800" y="5731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137160</xdr:rowOff>
    </xdr:from>
    <xdr:to xmlns:xdr="http://schemas.openxmlformats.org/drawingml/2006/spreadsheetDrawing">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77470</xdr:rowOff>
    </xdr:from>
    <xdr:ext cx="762000" cy="258445"/>
    <xdr:sp macro="" textlink="">
      <xdr:nvSpPr>
        <xdr:cNvPr id="90" name="テキスト ボックス 89"/>
        <xdr:cNvSpPr txBox="1"/>
      </xdr:nvSpPr>
      <xdr:spPr>
        <a:xfrm>
          <a:off x="2717800" y="573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19050</xdr:rowOff>
    </xdr:from>
    <xdr:to xmlns:xdr="http://schemas.openxmlformats.org/drawingml/2006/spreadsheetDrawing">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130810</xdr:rowOff>
    </xdr:from>
    <xdr:ext cx="761365" cy="259080"/>
    <xdr:sp macro="" textlink="">
      <xdr:nvSpPr>
        <xdr:cNvPr id="92" name="テキスト ボックス 91"/>
        <xdr:cNvSpPr txBox="1"/>
      </xdr:nvSpPr>
      <xdr:spPr>
        <a:xfrm>
          <a:off x="1828800" y="578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167640</xdr:rowOff>
    </xdr:from>
    <xdr:to xmlns:xdr="http://schemas.openxmlformats.org/drawingml/2006/spreadsheetDrawing">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107950</xdr:rowOff>
    </xdr:from>
    <xdr:ext cx="761365" cy="259080"/>
    <xdr:sp macro="" textlink="">
      <xdr:nvSpPr>
        <xdr:cNvPr id="94" name="テキスト ボックス 93"/>
        <xdr:cNvSpPr txBox="1"/>
      </xdr:nvSpPr>
      <xdr:spPr>
        <a:xfrm>
          <a:off x="939800" y="5765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物件費において１３．０％となり、前年度から０．４％増加しているが、類似団体平均、全国平均及び秋田県平均のいずれをも下回っている。前年度から需用費、委託料等、経費自体は減少しているものの、地方交付税の減少による分母の減少が大きい。</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今後も指定管理者制度等の更なる推進による物件費等の削減に努める。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43180</xdr:rowOff>
    </xdr:from>
    <xdr:to xmlns:xdr="http://schemas.openxmlformats.org/drawingml/2006/spreadsheetDrawing">
      <xdr:col>82</xdr:col>
      <xdr:colOff>107950</xdr:colOff>
      <xdr:row>20</xdr:row>
      <xdr:rowOff>115570</xdr:rowOff>
    </xdr:to>
    <xdr:cxnSp macro="">
      <xdr:nvCxnSpPr>
        <xdr:cNvPr id="121" name="直線コネクタ 120"/>
        <xdr:cNvCxnSpPr/>
      </xdr:nvCxnSpPr>
      <xdr:spPr>
        <a:xfrm flipV="1">
          <a:off x="16510000" y="244348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87630</xdr:rowOff>
    </xdr:from>
    <xdr:ext cx="762000" cy="258445"/>
    <xdr:sp macro="" textlink="">
      <xdr:nvSpPr>
        <xdr:cNvPr id="122" name="物件費最小値テキスト"/>
        <xdr:cNvSpPr txBox="1"/>
      </xdr:nvSpPr>
      <xdr:spPr>
        <a:xfrm>
          <a:off x="16598900" y="3516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115570</xdr:rowOff>
    </xdr:from>
    <xdr:to xmlns:xdr="http://schemas.openxmlformats.org/drawingml/2006/spreadsheetDrawing">
      <xdr:col>82</xdr:col>
      <xdr:colOff>196850</xdr:colOff>
      <xdr:row>20</xdr:row>
      <xdr:rowOff>115570</xdr:rowOff>
    </xdr:to>
    <xdr:cxnSp macro="">
      <xdr:nvCxnSpPr>
        <xdr:cNvPr id="123" name="直線コネクタ 122"/>
        <xdr:cNvCxnSpPr/>
      </xdr:nvCxnSpPr>
      <xdr:spPr>
        <a:xfrm>
          <a:off x="16421100" y="354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129540</xdr:rowOff>
    </xdr:from>
    <xdr:ext cx="762000" cy="259080"/>
    <xdr:sp macro="" textlink="">
      <xdr:nvSpPr>
        <xdr:cNvPr id="124"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43180</xdr:rowOff>
    </xdr:from>
    <xdr:to xmlns:xdr="http://schemas.openxmlformats.org/drawingml/2006/spreadsheetDrawing">
      <xdr:col>82</xdr:col>
      <xdr:colOff>196850</xdr:colOff>
      <xdr:row>14</xdr:row>
      <xdr:rowOff>43180</xdr:rowOff>
    </xdr:to>
    <xdr:cxnSp macro="">
      <xdr:nvCxnSpPr>
        <xdr:cNvPr id="125" name="直線コネクタ 124"/>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130810</xdr:rowOff>
    </xdr:from>
    <xdr:to xmlns:xdr="http://schemas.openxmlformats.org/drawingml/2006/spreadsheetDrawing">
      <xdr:col>82</xdr:col>
      <xdr:colOff>107950</xdr:colOff>
      <xdr:row>15</xdr:row>
      <xdr:rowOff>146050</xdr:rowOff>
    </xdr:to>
    <xdr:cxnSp macro="">
      <xdr:nvCxnSpPr>
        <xdr:cNvPr id="126" name="直線コネクタ 125"/>
        <xdr:cNvCxnSpPr/>
      </xdr:nvCxnSpPr>
      <xdr:spPr>
        <a:xfrm>
          <a:off x="15671800" y="27025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2540</xdr:rowOff>
    </xdr:from>
    <xdr:ext cx="762000" cy="259080"/>
    <xdr:sp macro="" textlink="">
      <xdr:nvSpPr>
        <xdr:cNvPr id="127" name="物件費平均値テキスト"/>
        <xdr:cNvSpPr txBox="1"/>
      </xdr:nvSpPr>
      <xdr:spPr>
        <a:xfrm>
          <a:off x="16598900" y="274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30480</xdr:rowOff>
    </xdr:from>
    <xdr:to xmlns:xdr="http://schemas.openxmlformats.org/drawingml/2006/spreadsheetDrawing">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123190</xdr:rowOff>
    </xdr:from>
    <xdr:to xmlns:xdr="http://schemas.openxmlformats.org/drawingml/2006/spreadsheetDrawing">
      <xdr:col>78</xdr:col>
      <xdr:colOff>69850</xdr:colOff>
      <xdr:row>15</xdr:row>
      <xdr:rowOff>130810</xdr:rowOff>
    </xdr:to>
    <xdr:cxnSp macro="">
      <xdr:nvCxnSpPr>
        <xdr:cNvPr id="129" name="直線コネクタ 128"/>
        <xdr:cNvCxnSpPr/>
      </xdr:nvCxnSpPr>
      <xdr:spPr>
        <a:xfrm>
          <a:off x="14782800" y="2694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125730</xdr:rowOff>
    </xdr:from>
    <xdr:to xmlns:xdr="http://schemas.openxmlformats.org/drawingml/2006/spreadsheetDrawing">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40640</xdr:rowOff>
    </xdr:from>
    <xdr:ext cx="736600" cy="258445"/>
    <xdr:sp macro="" textlink="">
      <xdr:nvSpPr>
        <xdr:cNvPr id="131" name="テキスト ボックス 130"/>
        <xdr:cNvSpPr txBox="1"/>
      </xdr:nvSpPr>
      <xdr:spPr>
        <a:xfrm>
          <a:off x="15290800" y="2783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100330</xdr:rowOff>
    </xdr:from>
    <xdr:to xmlns:xdr="http://schemas.openxmlformats.org/drawingml/2006/spreadsheetDrawing">
      <xdr:col>73</xdr:col>
      <xdr:colOff>180975</xdr:colOff>
      <xdr:row>15</xdr:row>
      <xdr:rowOff>123190</xdr:rowOff>
    </xdr:to>
    <xdr:cxnSp macro="">
      <xdr:nvCxnSpPr>
        <xdr:cNvPr id="132" name="直線コネクタ 131"/>
        <xdr:cNvCxnSpPr/>
      </xdr:nvCxnSpPr>
      <xdr:spPr>
        <a:xfrm>
          <a:off x="13893800" y="2672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91440</xdr:rowOff>
    </xdr:from>
    <xdr:to xmlns:xdr="http://schemas.openxmlformats.org/drawingml/2006/spreadsheetDrawing">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6350</xdr:rowOff>
    </xdr:from>
    <xdr:ext cx="762000" cy="258445"/>
    <xdr:sp macro="" textlink="">
      <xdr:nvSpPr>
        <xdr:cNvPr id="134" name="テキスト ボックス 133"/>
        <xdr:cNvSpPr txBox="1"/>
      </xdr:nvSpPr>
      <xdr:spPr>
        <a:xfrm>
          <a:off x="14401800" y="2749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62230</xdr:rowOff>
    </xdr:from>
    <xdr:to xmlns:xdr="http://schemas.openxmlformats.org/drawingml/2006/spreadsheetDrawing">
      <xdr:col>69</xdr:col>
      <xdr:colOff>92075</xdr:colOff>
      <xdr:row>15</xdr:row>
      <xdr:rowOff>100330</xdr:rowOff>
    </xdr:to>
    <xdr:cxnSp macro="">
      <xdr:nvCxnSpPr>
        <xdr:cNvPr id="135" name="直線コネクタ 134"/>
        <xdr:cNvCxnSpPr/>
      </xdr:nvCxnSpPr>
      <xdr:spPr>
        <a:xfrm>
          <a:off x="13004800" y="2633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125730</xdr:rowOff>
    </xdr:from>
    <xdr:to xmlns:xdr="http://schemas.openxmlformats.org/drawingml/2006/spreadsheetDrawing">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40640</xdr:rowOff>
    </xdr:from>
    <xdr:ext cx="761365" cy="258445"/>
    <xdr:sp macro="" textlink="">
      <xdr:nvSpPr>
        <xdr:cNvPr id="137" name="テキスト ボックス 136"/>
        <xdr:cNvSpPr txBox="1"/>
      </xdr:nvSpPr>
      <xdr:spPr>
        <a:xfrm>
          <a:off x="13512800" y="2783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91440</xdr:rowOff>
    </xdr:from>
    <xdr:to xmlns:xdr="http://schemas.openxmlformats.org/drawingml/2006/spreadsheetDrawing">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6350</xdr:rowOff>
    </xdr:from>
    <xdr:ext cx="762000" cy="258445"/>
    <xdr:sp macro="" textlink="">
      <xdr:nvSpPr>
        <xdr:cNvPr id="139" name="テキスト ボックス 138"/>
        <xdr:cNvSpPr txBox="1"/>
      </xdr:nvSpPr>
      <xdr:spPr>
        <a:xfrm>
          <a:off x="12623800" y="2749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1" name="テキスト ボックス 140"/>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2" name="テキスト ボックス 141"/>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4" name="テキスト ボックス 143"/>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95250</xdr:rowOff>
    </xdr:from>
    <xdr:to xmlns:xdr="http://schemas.openxmlformats.org/drawingml/2006/spreadsheetDrawing">
      <xdr:col>82</xdr:col>
      <xdr:colOff>158750</xdr:colOff>
      <xdr:row>16</xdr:row>
      <xdr:rowOff>25400</xdr:rowOff>
    </xdr:to>
    <xdr:sp macro="" textlink="">
      <xdr:nvSpPr>
        <xdr:cNvPr id="145" name="楕円 144"/>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111760</xdr:rowOff>
    </xdr:from>
    <xdr:ext cx="762000" cy="258445"/>
    <xdr:sp macro="" textlink="">
      <xdr:nvSpPr>
        <xdr:cNvPr id="146" name="物件費該当値テキスト"/>
        <xdr:cNvSpPr txBox="1"/>
      </xdr:nvSpPr>
      <xdr:spPr>
        <a:xfrm>
          <a:off x="16598900" y="251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80010</xdr:rowOff>
    </xdr:from>
    <xdr:to xmlns:xdr="http://schemas.openxmlformats.org/drawingml/2006/spreadsheetDrawing">
      <xdr:col>78</xdr:col>
      <xdr:colOff>120650</xdr:colOff>
      <xdr:row>16</xdr:row>
      <xdr:rowOff>10160</xdr:rowOff>
    </xdr:to>
    <xdr:sp macro="" textlink="">
      <xdr:nvSpPr>
        <xdr:cNvPr id="147" name="楕円 146"/>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20320</xdr:rowOff>
    </xdr:from>
    <xdr:ext cx="736600" cy="258445"/>
    <xdr:sp macro="" textlink="">
      <xdr:nvSpPr>
        <xdr:cNvPr id="148" name="テキスト ボックス 147"/>
        <xdr:cNvSpPr txBox="1"/>
      </xdr:nvSpPr>
      <xdr:spPr>
        <a:xfrm>
          <a:off x="15290800" y="2420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72390</xdr:rowOff>
    </xdr:from>
    <xdr:to xmlns:xdr="http://schemas.openxmlformats.org/drawingml/2006/spreadsheetDrawing">
      <xdr:col>74</xdr:col>
      <xdr:colOff>31750</xdr:colOff>
      <xdr:row>16</xdr:row>
      <xdr:rowOff>2540</xdr:rowOff>
    </xdr:to>
    <xdr:sp macro="" textlink="">
      <xdr:nvSpPr>
        <xdr:cNvPr id="149" name="楕円 148"/>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12700</xdr:rowOff>
    </xdr:from>
    <xdr:ext cx="762000" cy="259080"/>
    <xdr:sp macro="" textlink="">
      <xdr:nvSpPr>
        <xdr:cNvPr id="150" name="テキスト ボックス 149"/>
        <xdr:cNvSpPr txBox="1"/>
      </xdr:nvSpPr>
      <xdr:spPr>
        <a:xfrm>
          <a:off x="1440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49530</xdr:rowOff>
    </xdr:from>
    <xdr:to xmlns:xdr="http://schemas.openxmlformats.org/drawingml/2006/spreadsheetDrawing">
      <xdr:col>69</xdr:col>
      <xdr:colOff>142875</xdr:colOff>
      <xdr:row>15</xdr:row>
      <xdr:rowOff>151130</xdr:rowOff>
    </xdr:to>
    <xdr:sp macro="" textlink="">
      <xdr:nvSpPr>
        <xdr:cNvPr id="151" name="楕円 150"/>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161290</xdr:rowOff>
    </xdr:from>
    <xdr:ext cx="761365" cy="259080"/>
    <xdr:sp macro="" textlink="">
      <xdr:nvSpPr>
        <xdr:cNvPr id="152" name="テキスト ボックス 151"/>
        <xdr:cNvSpPr txBox="1"/>
      </xdr:nvSpPr>
      <xdr:spPr>
        <a:xfrm>
          <a:off x="13512800" y="2390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11430</xdr:rowOff>
    </xdr:from>
    <xdr:to xmlns:xdr="http://schemas.openxmlformats.org/drawingml/2006/spreadsheetDrawing">
      <xdr:col>65</xdr:col>
      <xdr:colOff>53975</xdr:colOff>
      <xdr:row>15</xdr:row>
      <xdr:rowOff>113030</xdr:rowOff>
    </xdr:to>
    <xdr:sp macro="" textlink="">
      <xdr:nvSpPr>
        <xdr:cNvPr id="153" name="楕円 152"/>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123190</xdr:rowOff>
    </xdr:from>
    <xdr:ext cx="762000" cy="258445"/>
    <xdr:sp macro="" textlink="">
      <xdr:nvSpPr>
        <xdr:cNvPr id="154" name="テキスト ボックス 153"/>
        <xdr:cNvSpPr txBox="1"/>
      </xdr:nvSpPr>
      <xdr:spPr>
        <a:xfrm>
          <a:off x="12623800" y="235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扶助費においては３．７％となり、前年度から０．５％増加している。主な要因としては、医療給付費や児童手当は減少しているが、障害者施設支援費等が増加しているためである。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少子化により児童手当は今後も減少していくと思われるが、障害者福祉費については、今後も増減を繰り返しながら同程度の水準で推移していくものと見込まれる。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6" name="テキスト ボックス 165"/>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8" name="テキスト ボックス 167"/>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9" name="直線コネクタ 168"/>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0" name="テキスト ボックス 169"/>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1" name="直線コネクタ 170"/>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2" name="テキスト ボックス 171"/>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3" name="直線コネクタ 172"/>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4" name="テキスト ボックス 173"/>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5" name="直線コネクタ 174"/>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6" name="テキスト ボックス 175"/>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7" name="直線コネクタ 176"/>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8" name="テキスト ボックス 177"/>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9" name="直線コネクタ 178"/>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0" name="テキスト ボックス 179"/>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1" name="直線コネクタ 180"/>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37465</xdr:rowOff>
    </xdr:from>
    <xdr:to xmlns:xdr="http://schemas.openxmlformats.org/drawingml/2006/spreadsheetDrawing">
      <xdr:col>24</xdr:col>
      <xdr:colOff>25400</xdr:colOff>
      <xdr:row>61</xdr:row>
      <xdr:rowOff>69850</xdr:rowOff>
    </xdr:to>
    <xdr:cxnSp macro="">
      <xdr:nvCxnSpPr>
        <xdr:cNvPr id="183" name="直線コネクタ 182"/>
        <xdr:cNvCxnSpPr/>
      </xdr:nvCxnSpPr>
      <xdr:spPr>
        <a:xfrm flipV="1">
          <a:off x="4826000" y="91243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8445"/>
    <xdr:sp macro="" textlink="">
      <xdr:nvSpPr>
        <xdr:cNvPr id="184" name="扶助費最小値テキスト"/>
        <xdr:cNvSpPr txBox="1"/>
      </xdr:nvSpPr>
      <xdr:spPr>
        <a:xfrm>
          <a:off x="4914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5" name="直線コネクタ 184"/>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123825</xdr:rowOff>
    </xdr:from>
    <xdr:ext cx="762000" cy="258445"/>
    <xdr:sp macro="" textlink="">
      <xdr:nvSpPr>
        <xdr:cNvPr id="186" name="扶助費最大値テキスト"/>
        <xdr:cNvSpPr txBox="1"/>
      </xdr:nvSpPr>
      <xdr:spPr>
        <a:xfrm>
          <a:off x="4914900" y="8867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37465</xdr:rowOff>
    </xdr:from>
    <xdr:to xmlns:xdr="http://schemas.openxmlformats.org/drawingml/2006/spreadsheetDrawing">
      <xdr:col>24</xdr:col>
      <xdr:colOff>114300</xdr:colOff>
      <xdr:row>53</xdr:row>
      <xdr:rowOff>37465</xdr:rowOff>
    </xdr:to>
    <xdr:cxnSp macro="">
      <xdr:nvCxnSpPr>
        <xdr:cNvPr id="187" name="直線コネクタ 186"/>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118745</xdr:rowOff>
    </xdr:from>
    <xdr:to xmlns:xdr="http://schemas.openxmlformats.org/drawingml/2006/spreadsheetDrawing">
      <xdr:col>24</xdr:col>
      <xdr:colOff>25400</xdr:colOff>
      <xdr:row>56</xdr:row>
      <xdr:rowOff>29210</xdr:rowOff>
    </xdr:to>
    <xdr:cxnSp macro="">
      <xdr:nvCxnSpPr>
        <xdr:cNvPr id="188" name="直線コネクタ 187"/>
        <xdr:cNvCxnSpPr/>
      </xdr:nvCxnSpPr>
      <xdr:spPr>
        <a:xfrm>
          <a:off x="3987800" y="95484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67945</xdr:rowOff>
    </xdr:from>
    <xdr:ext cx="762000" cy="258445"/>
    <xdr:sp macro="" textlink="">
      <xdr:nvSpPr>
        <xdr:cNvPr id="189" name="扶助費平均値テキスト"/>
        <xdr:cNvSpPr txBox="1"/>
      </xdr:nvSpPr>
      <xdr:spPr>
        <a:xfrm>
          <a:off x="4914900" y="93262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52070</xdr:rowOff>
    </xdr:from>
    <xdr:to xmlns:xdr="http://schemas.openxmlformats.org/drawingml/2006/spreadsheetDrawing">
      <xdr:col>24</xdr:col>
      <xdr:colOff>76200</xdr:colOff>
      <xdr:row>55</xdr:row>
      <xdr:rowOff>153035</xdr:rowOff>
    </xdr:to>
    <xdr:sp macro="" textlink="">
      <xdr:nvSpPr>
        <xdr:cNvPr id="190" name="フローチャート: 判断 189"/>
        <xdr:cNvSpPr/>
      </xdr:nvSpPr>
      <xdr:spPr>
        <a:xfrm>
          <a:off x="47752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102235</xdr:rowOff>
    </xdr:from>
    <xdr:to xmlns:xdr="http://schemas.openxmlformats.org/drawingml/2006/spreadsheetDrawing">
      <xdr:col>19</xdr:col>
      <xdr:colOff>187325</xdr:colOff>
      <xdr:row>55</xdr:row>
      <xdr:rowOff>118745</xdr:rowOff>
    </xdr:to>
    <xdr:cxnSp macro="">
      <xdr:nvCxnSpPr>
        <xdr:cNvPr id="191" name="直線コネクタ 190"/>
        <xdr:cNvCxnSpPr/>
      </xdr:nvCxnSpPr>
      <xdr:spPr>
        <a:xfrm>
          <a:off x="3098800" y="95319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52070</xdr:rowOff>
    </xdr:from>
    <xdr:to xmlns:xdr="http://schemas.openxmlformats.org/drawingml/2006/spreadsheetDrawing">
      <xdr:col>20</xdr:col>
      <xdr:colOff>38100</xdr:colOff>
      <xdr:row>55</xdr:row>
      <xdr:rowOff>153035</xdr:rowOff>
    </xdr:to>
    <xdr:sp macro="" textlink="">
      <xdr:nvSpPr>
        <xdr:cNvPr id="192" name="フローチャート: 判断 191"/>
        <xdr:cNvSpPr/>
      </xdr:nvSpPr>
      <xdr:spPr>
        <a:xfrm>
          <a:off x="3937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163195</xdr:rowOff>
    </xdr:from>
    <xdr:ext cx="735965" cy="259080"/>
    <xdr:sp macro="" textlink="">
      <xdr:nvSpPr>
        <xdr:cNvPr id="193" name="テキスト ボックス 192"/>
        <xdr:cNvSpPr txBox="1"/>
      </xdr:nvSpPr>
      <xdr:spPr>
        <a:xfrm>
          <a:off x="3606800" y="92500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102235</xdr:rowOff>
    </xdr:from>
    <xdr:to xmlns:xdr="http://schemas.openxmlformats.org/drawingml/2006/spreadsheetDrawing">
      <xdr:col>15</xdr:col>
      <xdr:colOff>98425</xdr:colOff>
      <xdr:row>56</xdr:row>
      <xdr:rowOff>12700</xdr:rowOff>
    </xdr:to>
    <xdr:cxnSp macro="">
      <xdr:nvCxnSpPr>
        <xdr:cNvPr id="194" name="直線コネクタ 193"/>
        <xdr:cNvCxnSpPr/>
      </xdr:nvCxnSpPr>
      <xdr:spPr>
        <a:xfrm flipV="1">
          <a:off x="2209800" y="95319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52070</xdr:rowOff>
    </xdr:from>
    <xdr:to xmlns:xdr="http://schemas.openxmlformats.org/drawingml/2006/spreadsheetDrawing">
      <xdr:col>15</xdr:col>
      <xdr:colOff>149225</xdr:colOff>
      <xdr:row>55</xdr:row>
      <xdr:rowOff>153035</xdr:rowOff>
    </xdr:to>
    <xdr:sp macro="" textlink="">
      <xdr:nvSpPr>
        <xdr:cNvPr id="195" name="フローチャート: 判断 194"/>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163195</xdr:rowOff>
    </xdr:from>
    <xdr:ext cx="762000" cy="259080"/>
    <xdr:sp macro="" textlink="">
      <xdr:nvSpPr>
        <xdr:cNvPr id="196" name="テキスト ボックス 195"/>
        <xdr:cNvSpPr txBox="1"/>
      </xdr:nvSpPr>
      <xdr:spPr>
        <a:xfrm>
          <a:off x="2717800"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151765</xdr:rowOff>
    </xdr:from>
    <xdr:to xmlns:xdr="http://schemas.openxmlformats.org/drawingml/2006/spreadsheetDrawing">
      <xdr:col>11</xdr:col>
      <xdr:colOff>9525</xdr:colOff>
      <xdr:row>56</xdr:row>
      <xdr:rowOff>12700</xdr:rowOff>
    </xdr:to>
    <xdr:cxnSp macro="">
      <xdr:nvCxnSpPr>
        <xdr:cNvPr id="197" name="直線コネクタ 196"/>
        <xdr:cNvCxnSpPr/>
      </xdr:nvCxnSpPr>
      <xdr:spPr>
        <a:xfrm>
          <a:off x="1320800" y="95815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2540</xdr:rowOff>
    </xdr:from>
    <xdr:to xmlns:xdr="http://schemas.openxmlformats.org/drawingml/2006/spreadsheetDrawing">
      <xdr:col>11</xdr:col>
      <xdr:colOff>60325</xdr:colOff>
      <xdr:row>55</xdr:row>
      <xdr:rowOff>104140</xdr:rowOff>
    </xdr:to>
    <xdr:sp macro="" textlink="">
      <xdr:nvSpPr>
        <xdr:cNvPr id="198" name="フローチャート: 判断 197"/>
        <xdr:cNvSpPr/>
      </xdr:nvSpPr>
      <xdr:spPr>
        <a:xfrm>
          <a:off x="2159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114300</xdr:rowOff>
    </xdr:from>
    <xdr:ext cx="761365" cy="259080"/>
    <xdr:sp macro="" textlink="">
      <xdr:nvSpPr>
        <xdr:cNvPr id="199" name="テキスト ボックス 198"/>
        <xdr:cNvSpPr txBox="1"/>
      </xdr:nvSpPr>
      <xdr:spPr>
        <a:xfrm>
          <a:off x="1828800" y="920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141605</xdr:rowOff>
    </xdr:from>
    <xdr:to xmlns:xdr="http://schemas.openxmlformats.org/drawingml/2006/spreadsheetDrawing">
      <xdr:col>6</xdr:col>
      <xdr:colOff>171450</xdr:colOff>
      <xdr:row>55</xdr:row>
      <xdr:rowOff>71755</xdr:rowOff>
    </xdr:to>
    <xdr:sp macro="" textlink="">
      <xdr:nvSpPr>
        <xdr:cNvPr id="200" name="フローチャート: 判断 199"/>
        <xdr:cNvSpPr/>
      </xdr:nvSpPr>
      <xdr:spPr>
        <a:xfrm>
          <a:off x="1270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81915</xdr:rowOff>
    </xdr:from>
    <xdr:ext cx="761365" cy="259080"/>
    <xdr:sp macro="" textlink="">
      <xdr:nvSpPr>
        <xdr:cNvPr id="201" name="テキスト ボックス 200"/>
        <xdr:cNvSpPr txBox="1"/>
      </xdr:nvSpPr>
      <xdr:spPr>
        <a:xfrm>
          <a:off x="939800" y="9168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149860</xdr:rowOff>
    </xdr:from>
    <xdr:to xmlns:xdr="http://schemas.openxmlformats.org/drawingml/2006/spreadsheetDrawing">
      <xdr:col>24</xdr:col>
      <xdr:colOff>76200</xdr:colOff>
      <xdr:row>56</xdr:row>
      <xdr:rowOff>80010</xdr:rowOff>
    </xdr:to>
    <xdr:sp macro="" textlink="">
      <xdr:nvSpPr>
        <xdr:cNvPr id="207" name="楕円 206"/>
        <xdr:cNvSpPr/>
      </xdr:nvSpPr>
      <xdr:spPr>
        <a:xfrm>
          <a:off x="47752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121920</xdr:rowOff>
    </xdr:from>
    <xdr:ext cx="762000" cy="258445"/>
    <xdr:sp macro="" textlink="">
      <xdr:nvSpPr>
        <xdr:cNvPr id="208" name="扶助費該当値テキスト"/>
        <xdr:cNvSpPr txBox="1"/>
      </xdr:nvSpPr>
      <xdr:spPr>
        <a:xfrm>
          <a:off x="4914900" y="955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67945</xdr:rowOff>
    </xdr:from>
    <xdr:to xmlns:xdr="http://schemas.openxmlformats.org/drawingml/2006/spreadsheetDrawing">
      <xdr:col>20</xdr:col>
      <xdr:colOff>38100</xdr:colOff>
      <xdr:row>55</xdr:row>
      <xdr:rowOff>169545</xdr:rowOff>
    </xdr:to>
    <xdr:sp macro="" textlink="">
      <xdr:nvSpPr>
        <xdr:cNvPr id="209" name="楕円 208"/>
        <xdr:cNvSpPr/>
      </xdr:nvSpPr>
      <xdr:spPr>
        <a:xfrm>
          <a:off x="3937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154940</xdr:rowOff>
    </xdr:from>
    <xdr:ext cx="735965" cy="258445"/>
    <xdr:sp macro="" textlink="">
      <xdr:nvSpPr>
        <xdr:cNvPr id="210" name="テキスト ボックス 209"/>
        <xdr:cNvSpPr txBox="1"/>
      </xdr:nvSpPr>
      <xdr:spPr>
        <a:xfrm>
          <a:off x="3606800" y="95846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52070</xdr:rowOff>
    </xdr:from>
    <xdr:to xmlns:xdr="http://schemas.openxmlformats.org/drawingml/2006/spreadsheetDrawing">
      <xdr:col>15</xdr:col>
      <xdr:colOff>149225</xdr:colOff>
      <xdr:row>55</xdr:row>
      <xdr:rowOff>153035</xdr:rowOff>
    </xdr:to>
    <xdr:sp macro="" textlink="">
      <xdr:nvSpPr>
        <xdr:cNvPr id="211" name="楕円 210"/>
        <xdr:cNvSpPr/>
      </xdr:nvSpPr>
      <xdr:spPr>
        <a:xfrm>
          <a:off x="30480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137795</xdr:rowOff>
    </xdr:from>
    <xdr:ext cx="762000" cy="259080"/>
    <xdr:sp macro="" textlink="">
      <xdr:nvSpPr>
        <xdr:cNvPr id="212" name="テキスト ボックス 211"/>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48260</xdr:rowOff>
    </xdr:from>
    <xdr:ext cx="761365" cy="259080"/>
    <xdr:sp macro="" textlink="">
      <xdr:nvSpPr>
        <xdr:cNvPr id="214" name="テキスト ボックス 213"/>
        <xdr:cNvSpPr txBox="1"/>
      </xdr:nvSpPr>
      <xdr:spPr>
        <a:xfrm>
          <a:off x="1828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100965</xdr:rowOff>
    </xdr:from>
    <xdr:to xmlns:xdr="http://schemas.openxmlformats.org/drawingml/2006/spreadsheetDrawing">
      <xdr:col>6</xdr:col>
      <xdr:colOff>171450</xdr:colOff>
      <xdr:row>56</xdr:row>
      <xdr:rowOff>31115</xdr:rowOff>
    </xdr:to>
    <xdr:sp macro="" textlink="">
      <xdr:nvSpPr>
        <xdr:cNvPr id="215" name="楕円 214"/>
        <xdr:cNvSpPr/>
      </xdr:nvSpPr>
      <xdr:spPr>
        <a:xfrm>
          <a:off x="1270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15875</xdr:rowOff>
    </xdr:from>
    <xdr:ext cx="761365" cy="259080"/>
    <xdr:sp macro="" textlink="">
      <xdr:nvSpPr>
        <xdr:cNvPr id="216" name="テキスト ボックス 215"/>
        <xdr:cNvSpPr txBox="1"/>
      </xdr:nvSpPr>
      <xdr:spPr>
        <a:xfrm>
          <a:off x="939800" y="961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その他において２３．８％となり、前年度から４．２％増加しており、類似団体平均、全国平均及び秋田県平均のいずれをも上回っている。主な要因は国民健康保険事業勘定特別会計、介護保険事業勘定特別会計への一時的な繰出金の増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今後は、次期介護保険事業計画等により、持続可能な介護保険制度等の確保に努める。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1" name="直線コネクタ 230"/>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2" name="テキスト ボックス 231"/>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3" name="直線コネクタ 232"/>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4" name="テキスト ボックス 233"/>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5" name="直線コネクタ 234"/>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6" name="テキスト ボックス 235"/>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7" name="直線コネクタ 236"/>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8" name="テキスト ボックス 237"/>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26670</xdr:rowOff>
    </xdr:from>
    <xdr:to xmlns:xdr="http://schemas.openxmlformats.org/drawingml/2006/spreadsheetDrawing">
      <xdr:col>82</xdr:col>
      <xdr:colOff>107950</xdr:colOff>
      <xdr:row>59</xdr:row>
      <xdr:rowOff>129540</xdr:rowOff>
    </xdr:to>
    <xdr:cxnSp macro="">
      <xdr:nvCxnSpPr>
        <xdr:cNvPr id="241" name="直線コネクタ 240"/>
        <xdr:cNvCxnSpPr/>
      </xdr:nvCxnSpPr>
      <xdr:spPr>
        <a:xfrm flipV="1">
          <a:off x="16510000" y="928497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101600</xdr:rowOff>
    </xdr:from>
    <xdr:ext cx="762000" cy="259080"/>
    <xdr:sp macro="" textlink="">
      <xdr:nvSpPr>
        <xdr:cNvPr id="242" name="その他最小値テキスト"/>
        <xdr:cNvSpPr txBox="1"/>
      </xdr:nvSpPr>
      <xdr:spPr>
        <a:xfrm>
          <a:off x="16598900" y="1021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129540</xdr:rowOff>
    </xdr:from>
    <xdr:to xmlns:xdr="http://schemas.openxmlformats.org/drawingml/2006/spreadsheetDrawing">
      <xdr:col>82</xdr:col>
      <xdr:colOff>196850</xdr:colOff>
      <xdr:row>59</xdr:row>
      <xdr:rowOff>129540</xdr:rowOff>
    </xdr:to>
    <xdr:cxnSp macro="">
      <xdr:nvCxnSpPr>
        <xdr:cNvPr id="243" name="直線コネクタ 242"/>
        <xdr:cNvCxnSpPr/>
      </xdr:nvCxnSpPr>
      <xdr:spPr>
        <a:xfrm>
          <a:off x="16421100" y="1024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113030</xdr:rowOff>
    </xdr:from>
    <xdr:ext cx="762000" cy="259080"/>
    <xdr:sp macro="" textlink="">
      <xdr:nvSpPr>
        <xdr:cNvPr id="244" name="その他最大値テキスト"/>
        <xdr:cNvSpPr txBox="1"/>
      </xdr:nvSpPr>
      <xdr:spPr>
        <a:xfrm>
          <a:off x="16598900" y="902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26670</xdr:rowOff>
    </xdr:from>
    <xdr:to xmlns:xdr="http://schemas.openxmlformats.org/drawingml/2006/spreadsheetDrawing">
      <xdr:col>82</xdr:col>
      <xdr:colOff>196850</xdr:colOff>
      <xdr:row>54</xdr:row>
      <xdr:rowOff>26670</xdr:rowOff>
    </xdr:to>
    <xdr:cxnSp macro="">
      <xdr:nvCxnSpPr>
        <xdr:cNvPr id="245" name="直線コネクタ 244"/>
        <xdr:cNvCxnSpPr/>
      </xdr:nvCxnSpPr>
      <xdr:spPr>
        <a:xfrm>
          <a:off x="16421100" y="928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109220</xdr:rowOff>
    </xdr:from>
    <xdr:to xmlns:xdr="http://schemas.openxmlformats.org/drawingml/2006/spreadsheetDrawing">
      <xdr:col>82</xdr:col>
      <xdr:colOff>107950</xdr:colOff>
      <xdr:row>59</xdr:row>
      <xdr:rowOff>129540</xdr:rowOff>
    </xdr:to>
    <xdr:cxnSp macro="">
      <xdr:nvCxnSpPr>
        <xdr:cNvPr id="246" name="直線コネクタ 245"/>
        <xdr:cNvCxnSpPr/>
      </xdr:nvCxnSpPr>
      <xdr:spPr>
        <a:xfrm>
          <a:off x="15671800" y="1005332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129540</xdr:rowOff>
    </xdr:from>
    <xdr:ext cx="762000" cy="259080"/>
    <xdr:sp macro="" textlink="">
      <xdr:nvSpPr>
        <xdr:cNvPr id="247" name="その他平均値テキスト"/>
        <xdr:cNvSpPr txBox="1"/>
      </xdr:nvSpPr>
      <xdr:spPr>
        <a:xfrm>
          <a:off x="16598900" y="9559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113030</xdr:rowOff>
    </xdr:from>
    <xdr:to xmlns:xdr="http://schemas.openxmlformats.org/drawingml/2006/spreadsheetDrawing">
      <xdr:col>82</xdr:col>
      <xdr:colOff>158750</xdr:colOff>
      <xdr:row>57</xdr:row>
      <xdr:rowOff>43180</xdr:rowOff>
    </xdr:to>
    <xdr:sp macro="" textlink="">
      <xdr:nvSpPr>
        <xdr:cNvPr id="248" name="フローチャート: 判断 247"/>
        <xdr:cNvSpPr/>
      </xdr:nvSpPr>
      <xdr:spPr>
        <a:xfrm>
          <a:off x="164592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95250</xdr:rowOff>
    </xdr:from>
    <xdr:to xmlns:xdr="http://schemas.openxmlformats.org/drawingml/2006/spreadsheetDrawing">
      <xdr:col>78</xdr:col>
      <xdr:colOff>69850</xdr:colOff>
      <xdr:row>58</xdr:row>
      <xdr:rowOff>109220</xdr:rowOff>
    </xdr:to>
    <xdr:cxnSp macro="">
      <xdr:nvCxnSpPr>
        <xdr:cNvPr id="249" name="直線コネクタ 248"/>
        <xdr:cNvCxnSpPr/>
      </xdr:nvCxnSpPr>
      <xdr:spPr>
        <a:xfrm>
          <a:off x="14782800" y="100393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85090</xdr:rowOff>
    </xdr:from>
    <xdr:to xmlns:xdr="http://schemas.openxmlformats.org/drawingml/2006/spreadsheetDrawing">
      <xdr:col>78</xdr:col>
      <xdr:colOff>120650</xdr:colOff>
      <xdr:row>57</xdr:row>
      <xdr:rowOff>15240</xdr:rowOff>
    </xdr:to>
    <xdr:sp macro="" textlink="">
      <xdr:nvSpPr>
        <xdr:cNvPr id="250" name="フローチャート: 判断 249"/>
        <xdr:cNvSpPr/>
      </xdr:nvSpPr>
      <xdr:spPr>
        <a:xfrm>
          <a:off x="156210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25400</xdr:rowOff>
    </xdr:from>
    <xdr:ext cx="736600" cy="259080"/>
    <xdr:sp macro="" textlink="">
      <xdr:nvSpPr>
        <xdr:cNvPr id="251" name="テキスト ボックス 250"/>
        <xdr:cNvSpPr txBox="1"/>
      </xdr:nvSpPr>
      <xdr:spPr>
        <a:xfrm>
          <a:off x="15290800" y="9455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95250</xdr:rowOff>
    </xdr:from>
    <xdr:to xmlns:xdr="http://schemas.openxmlformats.org/drawingml/2006/spreadsheetDrawing">
      <xdr:col>73</xdr:col>
      <xdr:colOff>180975</xdr:colOff>
      <xdr:row>59</xdr:row>
      <xdr:rowOff>33020</xdr:rowOff>
    </xdr:to>
    <xdr:cxnSp macro="">
      <xdr:nvCxnSpPr>
        <xdr:cNvPr id="252" name="直線コネクタ 251"/>
        <xdr:cNvCxnSpPr/>
      </xdr:nvCxnSpPr>
      <xdr:spPr>
        <a:xfrm flipV="1">
          <a:off x="13893800" y="1003935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107950</xdr:rowOff>
    </xdr:from>
    <xdr:to xmlns:xdr="http://schemas.openxmlformats.org/drawingml/2006/spreadsheetDrawing">
      <xdr:col>74</xdr:col>
      <xdr:colOff>31750</xdr:colOff>
      <xdr:row>57</xdr:row>
      <xdr:rowOff>38100</xdr:rowOff>
    </xdr:to>
    <xdr:sp macro="" textlink="">
      <xdr:nvSpPr>
        <xdr:cNvPr id="253" name="フローチャート: 判断 252"/>
        <xdr:cNvSpPr/>
      </xdr:nvSpPr>
      <xdr:spPr>
        <a:xfrm>
          <a:off x="147320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48260</xdr:rowOff>
    </xdr:from>
    <xdr:ext cx="762000" cy="259080"/>
    <xdr:sp macro="" textlink="">
      <xdr:nvSpPr>
        <xdr:cNvPr id="254" name="テキスト ボックス 253"/>
        <xdr:cNvSpPr txBox="1"/>
      </xdr:nvSpPr>
      <xdr:spPr>
        <a:xfrm>
          <a:off x="14401800" y="947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33020</xdr:rowOff>
    </xdr:from>
    <xdr:to xmlns:xdr="http://schemas.openxmlformats.org/drawingml/2006/spreadsheetDrawing">
      <xdr:col>69</xdr:col>
      <xdr:colOff>92075</xdr:colOff>
      <xdr:row>59</xdr:row>
      <xdr:rowOff>52070</xdr:rowOff>
    </xdr:to>
    <xdr:cxnSp macro="">
      <xdr:nvCxnSpPr>
        <xdr:cNvPr id="255" name="直線コネクタ 254"/>
        <xdr:cNvCxnSpPr/>
      </xdr:nvCxnSpPr>
      <xdr:spPr>
        <a:xfrm flipV="1">
          <a:off x="13004800" y="101485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21590</xdr:rowOff>
    </xdr:from>
    <xdr:to xmlns:xdr="http://schemas.openxmlformats.org/drawingml/2006/spreadsheetDrawing">
      <xdr:col>69</xdr:col>
      <xdr:colOff>142875</xdr:colOff>
      <xdr:row>56</xdr:row>
      <xdr:rowOff>123190</xdr:rowOff>
    </xdr:to>
    <xdr:sp macro="" textlink="">
      <xdr:nvSpPr>
        <xdr:cNvPr id="256" name="フローチャート: 判断 255"/>
        <xdr:cNvSpPr/>
      </xdr:nvSpPr>
      <xdr:spPr>
        <a:xfrm>
          <a:off x="13843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133350</xdr:rowOff>
    </xdr:from>
    <xdr:ext cx="761365" cy="258445"/>
    <xdr:sp macro="" textlink="">
      <xdr:nvSpPr>
        <xdr:cNvPr id="257" name="テキスト ボックス 256"/>
        <xdr:cNvSpPr txBox="1"/>
      </xdr:nvSpPr>
      <xdr:spPr>
        <a:xfrm>
          <a:off x="13512800" y="9391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58" name="フローチャート: 判断 257"/>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105410</xdr:rowOff>
    </xdr:from>
    <xdr:ext cx="762000" cy="259080"/>
    <xdr:sp macro="" textlink="">
      <xdr:nvSpPr>
        <xdr:cNvPr id="259" name="テキスト ボックス 258"/>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78740</xdr:rowOff>
    </xdr:from>
    <xdr:to xmlns:xdr="http://schemas.openxmlformats.org/drawingml/2006/spreadsheetDrawing">
      <xdr:col>82</xdr:col>
      <xdr:colOff>158750</xdr:colOff>
      <xdr:row>60</xdr:row>
      <xdr:rowOff>8890</xdr:rowOff>
    </xdr:to>
    <xdr:sp macro="" textlink="">
      <xdr:nvSpPr>
        <xdr:cNvPr id="265" name="楕円 264"/>
        <xdr:cNvSpPr/>
      </xdr:nvSpPr>
      <xdr:spPr>
        <a:xfrm>
          <a:off x="164592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158750</xdr:rowOff>
    </xdr:from>
    <xdr:ext cx="762000" cy="259080"/>
    <xdr:sp macro="" textlink="">
      <xdr:nvSpPr>
        <xdr:cNvPr id="266" name="その他該当値テキスト"/>
        <xdr:cNvSpPr txBox="1"/>
      </xdr:nvSpPr>
      <xdr:spPr>
        <a:xfrm>
          <a:off x="16598900" y="1010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57785</xdr:rowOff>
    </xdr:from>
    <xdr:to xmlns:xdr="http://schemas.openxmlformats.org/drawingml/2006/spreadsheetDrawing">
      <xdr:col>78</xdr:col>
      <xdr:colOff>120650</xdr:colOff>
      <xdr:row>58</xdr:row>
      <xdr:rowOff>159385</xdr:rowOff>
    </xdr:to>
    <xdr:sp macro="" textlink="">
      <xdr:nvSpPr>
        <xdr:cNvPr id="267" name="楕円 266"/>
        <xdr:cNvSpPr/>
      </xdr:nvSpPr>
      <xdr:spPr>
        <a:xfrm>
          <a:off x="15621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144145</xdr:rowOff>
    </xdr:from>
    <xdr:ext cx="736600" cy="258445"/>
    <xdr:sp macro="" textlink="">
      <xdr:nvSpPr>
        <xdr:cNvPr id="268" name="テキスト ボックス 267"/>
        <xdr:cNvSpPr txBox="1"/>
      </xdr:nvSpPr>
      <xdr:spPr>
        <a:xfrm>
          <a:off x="15290800" y="10088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44450</xdr:rowOff>
    </xdr:from>
    <xdr:to xmlns:xdr="http://schemas.openxmlformats.org/drawingml/2006/spreadsheetDrawing">
      <xdr:col>74</xdr:col>
      <xdr:colOff>31750</xdr:colOff>
      <xdr:row>58</xdr:row>
      <xdr:rowOff>146050</xdr:rowOff>
    </xdr:to>
    <xdr:sp macro="" textlink="">
      <xdr:nvSpPr>
        <xdr:cNvPr id="269" name="楕円 268"/>
        <xdr:cNvSpPr/>
      </xdr:nvSpPr>
      <xdr:spPr>
        <a:xfrm>
          <a:off x="147320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130810</xdr:rowOff>
    </xdr:from>
    <xdr:ext cx="762000" cy="259080"/>
    <xdr:sp macro="" textlink="">
      <xdr:nvSpPr>
        <xdr:cNvPr id="270" name="テキスト ボックス 269"/>
        <xdr:cNvSpPr txBox="1"/>
      </xdr:nvSpPr>
      <xdr:spPr>
        <a:xfrm>
          <a:off x="14401800" y="1007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153670</xdr:rowOff>
    </xdr:from>
    <xdr:to xmlns:xdr="http://schemas.openxmlformats.org/drawingml/2006/spreadsheetDrawing">
      <xdr:col>69</xdr:col>
      <xdr:colOff>142875</xdr:colOff>
      <xdr:row>59</xdr:row>
      <xdr:rowOff>83820</xdr:rowOff>
    </xdr:to>
    <xdr:sp macro="" textlink="">
      <xdr:nvSpPr>
        <xdr:cNvPr id="271" name="楕円 270"/>
        <xdr:cNvSpPr/>
      </xdr:nvSpPr>
      <xdr:spPr>
        <a:xfrm>
          <a:off x="138430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68580</xdr:rowOff>
    </xdr:from>
    <xdr:ext cx="761365" cy="259080"/>
    <xdr:sp macro="" textlink="">
      <xdr:nvSpPr>
        <xdr:cNvPr id="272" name="テキスト ボックス 271"/>
        <xdr:cNvSpPr txBox="1"/>
      </xdr:nvSpPr>
      <xdr:spPr>
        <a:xfrm>
          <a:off x="13512800" y="10184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635</xdr:rowOff>
    </xdr:from>
    <xdr:to xmlns:xdr="http://schemas.openxmlformats.org/drawingml/2006/spreadsheetDrawing">
      <xdr:col>65</xdr:col>
      <xdr:colOff>53975</xdr:colOff>
      <xdr:row>59</xdr:row>
      <xdr:rowOff>102235</xdr:rowOff>
    </xdr:to>
    <xdr:sp macro="" textlink="">
      <xdr:nvSpPr>
        <xdr:cNvPr id="273" name="楕円 272"/>
        <xdr:cNvSpPr/>
      </xdr:nvSpPr>
      <xdr:spPr>
        <a:xfrm>
          <a:off x="129540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86995</xdr:rowOff>
    </xdr:from>
    <xdr:ext cx="762000" cy="258445"/>
    <xdr:sp macro="" textlink="">
      <xdr:nvSpPr>
        <xdr:cNvPr id="274" name="テキスト ボックス 273"/>
        <xdr:cNvSpPr txBox="1"/>
      </xdr:nvSpPr>
      <xdr:spPr>
        <a:xfrm>
          <a:off x="12623800" y="1020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補助費において１６．０％となり、前年度より、１．１％増加している。主な要因としては、北秋田市に対する常備消防委託料と新たに実施した保育料補助の増加によるものである。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今後は、北秋田市し尿処理施設建設費による北秋田市への負担金の増加で補助費が増えることが見込まれることから、その他の補助金については、新設の抑制、必要性の低い補助金は見直しや廃止を行う。</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298" name="テキスト ボックス 297"/>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41</xdr:row>
      <xdr:rowOff>52070</xdr:rowOff>
    </xdr:to>
    <xdr:cxnSp macro="">
      <xdr:nvCxnSpPr>
        <xdr:cNvPr id="300" name="直線コネクタ 299"/>
        <xdr:cNvCxnSpPr/>
      </xdr:nvCxnSpPr>
      <xdr:spPr>
        <a:xfrm flipV="1">
          <a:off x="16510000" y="563626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23495</xdr:rowOff>
    </xdr:from>
    <xdr:ext cx="762000" cy="259080"/>
    <xdr:sp macro="" textlink="">
      <xdr:nvSpPr>
        <xdr:cNvPr id="301"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196850</xdr:colOff>
      <xdr:row>41</xdr:row>
      <xdr:rowOff>52070</xdr:rowOff>
    </xdr:to>
    <xdr:cxnSp macro="">
      <xdr:nvCxnSpPr>
        <xdr:cNvPr id="302" name="直線コネクタ 301"/>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64770</xdr:rowOff>
    </xdr:from>
    <xdr:ext cx="762000" cy="258445"/>
    <xdr:sp macro="" textlink="">
      <xdr:nvSpPr>
        <xdr:cNvPr id="303" name="補助費等最大値テキスト"/>
        <xdr:cNvSpPr txBox="1"/>
      </xdr:nvSpPr>
      <xdr:spPr>
        <a:xfrm>
          <a:off x="16598900" y="537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196850</xdr:colOff>
      <xdr:row>32</xdr:row>
      <xdr:rowOff>149860</xdr:rowOff>
    </xdr:to>
    <xdr:cxnSp macro="">
      <xdr:nvCxnSpPr>
        <xdr:cNvPr id="304" name="直線コネクタ 303"/>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118110</xdr:rowOff>
    </xdr:from>
    <xdr:to xmlns:xdr="http://schemas.openxmlformats.org/drawingml/2006/spreadsheetDrawing">
      <xdr:col>82</xdr:col>
      <xdr:colOff>107950</xdr:colOff>
      <xdr:row>39</xdr:row>
      <xdr:rowOff>46990</xdr:rowOff>
    </xdr:to>
    <xdr:cxnSp macro="">
      <xdr:nvCxnSpPr>
        <xdr:cNvPr id="305" name="直線コネクタ 304"/>
        <xdr:cNvCxnSpPr/>
      </xdr:nvCxnSpPr>
      <xdr:spPr>
        <a:xfrm>
          <a:off x="15671800" y="663321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170180</xdr:rowOff>
    </xdr:from>
    <xdr:ext cx="762000" cy="259080"/>
    <xdr:sp macro="" textlink="">
      <xdr:nvSpPr>
        <xdr:cNvPr id="306"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7" name="フローチャート: 判断 306"/>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170180</xdr:rowOff>
    </xdr:from>
    <xdr:to xmlns:xdr="http://schemas.openxmlformats.org/drawingml/2006/spreadsheetDrawing">
      <xdr:col>78</xdr:col>
      <xdr:colOff>69850</xdr:colOff>
      <xdr:row>38</xdr:row>
      <xdr:rowOff>118110</xdr:rowOff>
    </xdr:to>
    <xdr:cxnSp macro="">
      <xdr:nvCxnSpPr>
        <xdr:cNvPr id="308" name="直線コネクタ 307"/>
        <xdr:cNvCxnSpPr/>
      </xdr:nvCxnSpPr>
      <xdr:spPr>
        <a:xfrm>
          <a:off x="14782800" y="65138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9" name="フローチャート: 判断 308"/>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103505</xdr:rowOff>
    </xdr:from>
    <xdr:ext cx="736600" cy="259080"/>
    <xdr:sp macro="" textlink="">
      <xdr:nvSpPr>
        <xdr:cNvPr id="310" name="テキスト ボックス 309"/>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170180</xdr:rowOff>
    </xdr:from>
    <xdr:to xmlns:xdr="http://schemas.openxmlformats.org/drawingml/2006/spreadsheetDrawing">
      <xdr:col>73</xdr:col>
      <xdr:colOff>180975</xdr:colOff>
      <xdr:row>38</xdr:row>
      <xdr:rowOff>118110</xdr:rowOff>
    </xdr:to>
    <xdr:cxnSp macro="">
      <xdr:nvCxnSpPr>
        <xdr:cNvPr id="311" name="直線コネクタ 310"/>
        <xdr:cNvCxnSpPr/>
      </xdr:nvCxnSpPr>
      <xdr:spPr>
        <a:xfrm flipV="1">
          <a:off x="13893800" y="65138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12" name="フローチャート: 判断 311"/>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103505</xdr:rowOff>
    </xdr:from>
    <xdr:ext cx="762000" cy="259080"/>
    <xdr:sp macro="" textlink="">
      <xdr:nvSpPr>
        <xdr:cNvPr id="313" name="テキスト ボックス 312"/>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97790</xdr:rowOff>
    </xdr:from>
    <xdr:to xmlns:xdr="http://schemas.openxmlformats.org/drawingml/2006/spreadsheetDrawing">
      <xdr:col>69</xdr:col>
      <xdr:colOff>92075</xdr:colOff>
      <xdr:row>38</xdr:row>
      <xdr:rowOff>118110</xdr:rowOff>
    </xdr:to>
    <xdr:cxnSp macro="">
      <xdr:nvCxnSpPr>
        <xdr:cNvPr id="314" name="直線コネクタ 313"/>
        <xdr:cNvCxnSpPr/>
      </xdr:nvCxnSpPr>
      <xdr:spPr>
        <a:xfrm>
          <a:off x="13004800" y="644144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46355</xdr:rowOff>
    </xdr:from>
    <xdr:to xmlns:xdr="http://schemas.openxmlformats.org/drawingml/2006/spreadsheetDrawing">
      <xdr:col>69</xdr:col>
      <xdr:colOff>142875</xdr:colOff>
      <xdr:row>37</xdr:row>
      <xdr:rowOff>147955</xdr:rowOff>
    </xdr:to>
    <xdr:sp macro="" textlink="">
      <xdr:nvSpPr>
        <xdr:cNvPr id="315" name="フローチャート: 判断 314"/>
        <xdr:cNvSpPr/>
      </xdr:nvSpPr>
      <xdr:spPr>
        <a:xfrm>
          <a:off x="138430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158115</xdr:rowOff>
    </xdr:from>
    <xdr:ext cx="761365" cy="258445"/>
    <xdr:sp macro="" textlink="">
      <xdr:nvSpPr>
        <xdr:cNvPr id="316" name="テキスト ボックス 315"/>
        <xdr:cNvSpPr txBox="1"/>
      </xdr:nvSpPr>
      <xdr:spPr>
        <a:xfrm>
          <a:off x="13512800" y="6158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17" name="フローチャート: 判断 316"/>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93980</xdr:rowOff>
    </xdr:from>
    <xdr:ext cx="762000" cy="259080"/>
    <xdr:sp macro="" textlink="">
      <xdr:nvSpPr>
        <xdr:cNvPr id="318" name="テキスト ボックス 317"/>
        <xdr:cNvSpPr txBox="1"/>
      </xdr:nvSpPr>
      <xdr:spPr>
        <a:xfrm>
          <a:off x="12623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167640</xdr:rowOff>
    </xdr:from>
    <xdr:to xmlns:xdr="http://schemas.openxmlformats.org/drawingml/2006/spreadsheetDrawing">
      <xdr:col>82</xdr:col>
      <xdr:colOff>158750</xdr:colOff>
      <xdr:row>39</xdr:row>
      <xdr:rowOff>97790</xdr:rowOff>
    </xdr:to>
    <xdr:sp macro="" textlink="">
      <xdr:nvSpPr>
        <xdr:cNvPr id="324" name="楕円 323"/>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139700</xdr:rowOff>
    </xdr:from>
    <xdr:ext cx="762000" cy="259080"/>
    <xdr:sp macro="" textlink="">
      <xdr:nvSpPr>
        <xdr:cNvPr id="325" name="補助費等該当値テキスト"/>
        <xdr:cNvSpPr txBox="1"/>
      </xdr:nvSpPr>
      <xdr:spPr>
        <a:xfrm>
          <a:off x="165989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67310</xdr:rowOff>
    </xdr:from>
    <xdr:to xmlns:xdr="http://schemas.openxmlformats.org/drawingml/2006/spreadsheetDrawing">
      <xdr:col>78</xdr:col>
      <xdr:colOff>120650</xdr:colOff>
      <xdr:row>38</xdr:row>
      <xdr:rowOff>168910</xdr:rowOff>
    </xdr:to>
    <xdr:sp macro="" textlink="">
      <xdr:nvSpPr>
        <xdr:cNvPr id="326" name="楕円 325"/>
        <xdr:cNvSpPr/>
      </xdr:nvSpPr>
      <xdr:spPr>
        <a:xfrm>
          <a:off x="15621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153670</xdr:rowOff>
    </xdr:from>
    <xdr:ext cx="736600" cy="259080"/>
    <xdr:sp macro="" textlink="">
      <xdr:nvSpPr>
        <xdr:cNvPr id="327" name="テキスト ボックス 326"/>
        <xdr:cNvSpPr txBox="1"/>
      </xdr:nvSpPr>
      <xdr:spPr>
        <a:xfrm>
          <a:off x="15290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119380</xdr:rowOff>
    </xdr:from>
    <xdr:to xmlns:xdr="http://schemas.openxmlformats.org/drawingml/2006/spreadsheetDrawing">
      <xdr:col>74</xdr:col>
      <xdr:colOff>31750</xdr:colOff>
      <xdr:row>38</xdr:row>
      <xdr:rowOff>49530</xdr:rowOff>
    </xdr:to>
    <xdr:sp macro="" textlink="">
      <xdr:nvSpPr>
        <xdr:cNvPr id="328" name="楕円 327"/>
        <xdr:cNvSpPr/>
      </xdr:nvSpPr>
      <xdr:spPr>
        <a:xfrm>
          <a:off x="14732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34290</xdr:rowOff>
    </xdr:from>
    <xdr:ext cx="762000" cy="259080"/>
    <xdr:sp macro="" textlink="">
      <xdr:nvSpPr>
        <xdr:cNvPr id="329" name="テキスト ボックス 328"/>
        <xdr:cNvSpPr txBox="1"/>
      </xdr:nvSpPr>
      <xdr:spPr>
        <a:xfrm>
          <a:off x="144018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67310</xdr:rowOff>
    </xdr:from>
    <xdr:to xmlns:xdr="http://schemas.openxmlformats.org/drawingml/2006/spreadsheetDrawing">
      <xdr:col>69</xdr:col>
      <xdr:colOff>142875</xdr:colOff>
      <xdr:row>38</xdr:row>
      <xdr:rowOff>168910</xdr:rowOff>
    </xdr:to>
    <xdr:sp macro="" textlink="">
      <xdr:nvSpPr>
        <xdr:cNvPr id="330" name="楕円 329"/>
        <xdr:cNvSpPr/>
      </xdr:nvSpPr>
      <xdr:spPr>
        <a:xfrm>
          <a:off x="13843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153670</xdr:rowOff>
    </xdr:from>
    <xdr:ext cx="761365" cy="259080"/>
    <xdr:sp macro="" textlink="">
      <xdr:nvSpPr>
        <xdr:cNvPr id="331" name="テキスト ボックス 330"/>
        <xdr:cNvSpPr txBox="1"/>
      </xdr:nvSpPr>
      <xdr:spPr>
        <a:xfrm>
          <a:off x="13512800" y="6668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46355</xdr:rowOff>
    </xdr:from>
    <xdr:to xmlns:xdr="http://schemas.openxmlformats.org/drawingml/2006/spreadsheetDrawing">
      <xdr:col>65</xdr:col>
      <xdr:colOff>53975</xdr:colOff>
      <xdr:row>37</xdr:row>
      <xdr:rowOff>147955</xdr:rowOff>
    </xdr:to>
    <xdr:sp macro="" textlink="">
      <xdr:nvSpPr>
        <xdr:cNvPr id="332" name="楕円 331"/>
        <xdr:cNvSpPr/>
      </xdr:nvSpPr>
      <xdr:spPr>
        <a:xfrm>
          <a:off x="12954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132715</xdr:rowOff>
    </xdr:from>
    <xdr:ext cx="762000" cy="258445"/>
    <xdr:sp macro="" textlink="">
      <xdr:nvSpPr>
        <xdr:cNvPr id="333" name="テキスト ボックス 332"/>
        <xdr:cNvSpPr txBox="1"/>
      </xdr:nvSpPr>
      <xdr:spPr>
        <a:xfrm>
          <a:off x="1262380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公債費においては１２％となり、前年度から０．４％増加しているが、類似団体平均、全国平均及び秋田県平均のいずれも下回っている。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これは、臨時財政対策債や統合簡易水道事業等の地方債の償還開始が大きな要因となっている。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今後も集住型宿泊交流施設の建設事業等による地方債の償還が始まることから、後年度負担が集中しないよう計画的な事業実施する。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9" name="テキスト ボックス 348"/>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1" name="テキスト ボックス 350"/>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3" name="テキスト ボックス 352"/>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5" name="テキスト ボックス 354"/>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92710</xdr:rowOff>
    </xdr:to>
    <xdr:cxnSp macro="">
      <xdr:nvCxnSpPr>
        <xdr:cNvPr id="358" name="直線コネクタ 357"/>
        <xdr:cNvCxnSpPr/>
      </xdr:nvCxnSpPr>
      <xdr:spPr>
        <a:xfrm flipV="1">
          <a:off x="4826000" y="1258570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64770</xdr:rowOff>
    </xdr:from>
    <xdr:ext cx="762000" cy="258445"/>
    <xdr:sp macro="" textlink="">
      <xdr:nvSpPr>
        <xdr:cNvPr id="359" name="公債費最小値テキスト"/>
        <xdr:cNvSpPr txBox="1"/>
      </xdr:nvSpPr>
      <xdr:spPr>
        <a:xfrm>
          <a:off x="4914900" y="13952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92710</xdr:rowOff>
    </xdr:from>
    <xdr:to xmlns:xdr="http://schemas.openxmlformats.org/drawingml/2006/spreadsheetDrawing">
      <xdr:col>24</xdr:col>
      <xdr:colOff>114300</xdr:colOff>
      <xdr:row>81</xdr:row>
      <xdr:rowOff>92710</xdr:rowOff>
    </xdr:to>
    <xdr:cxnSp macro="">
      <xdr:nvCxnSpPr>
        <xdr:cNvPr id="360" name="直線コネクタ 359"/>
        <xdr:cNvCxnSpPr/>
      </xdr:nvCxnSpPr>
      <xdr:spPr>
        <a:xfrm>
          <a:off x="4737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8445"/>
    <xdr:sp macro="" textlink="">
      <xdr:nvSpPr>
        <xdr:cNvPr id="361"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62" name="直線コネクタ 361"/>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86360</xdr:rowOff>
    </xdr:from>
    <xdr:to xmlns:xdr="http://schemas.openxmlformats.org/drawingml/2006/spreadsheetDrawing">
      <xdr:col>24</xdr:col>
      <xdr:colOff>25400</xdr:colOff>
      <xdr:row>76</xdr:row>
      <xdr:rowOff>104140</xdr:rowOff>
    </xdr:to>
    <xdr:cxnSp macro="">
      <xdr:nvCxnSpPr>
        <xdr:cNvPr id="363" name="直線コネクタ 362"/>
        <xdr:cNvCxnSpPr/>
      </xdr:nvCxnSpPr>
      <xdr:spPr>
        <a:xfrm>
          <a:off x="3987800" y="131165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27940</xdr:rowOff>
    </xdr:from>
    <xdr:ext cx="762000" cy="259080"/>
    <xdr:sp macro="" textlink="">
      <xdr:nvSpPr>
        <xdr:cNvPr id="364" name="公債費平均値テキスト"/>
        <xdr:cNvSpPr txBox="1"/>
      </xdr:nvSpPr>
      <xdr:spPr>
        <a:xfrm>
          <a:off x="4914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55880</xdr:rowOff>
    </xdr:from>
    <xdr:to xmlns:xdr="http://schemas.openxmlformats.org/drawingml/2006/spreadsheetDrawing">
      <xdr:col>24</xdr:col>
      <xdr:colOff>76200</xdr:colOff>
      <xdr:row>77</xdr:row>
      <xdr:rowOff>157480</xdr:rowOff>
    </xdr:to>
    <xdr:sp macro="" textlink="">
      <xdr:nvSpPr>
        <xdr:cNvPr id="365" name="フローチャート: 判断 364"/>
        <xdr:cNvSpPr/>
      </xdr:nvSpPr>
      <xdr:spPr>
        <a:xfrm>
          <a:off x="4775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86360</xdr:rowOff>
    </xdr:from>
    <xdr:to xmlns:xdr="http://schemas.openxmlformats.org/drawingml/2006/spreadsheetDrawing">
      <xdr:col>19</xdr:col>
      <xdr:colOff>187325</xdr:colOff>
      <xdr:row>76</xdr:row>
      <xdr:rowOff>95250</xdr:rowOff>
    </xdr:to>
    <xdr:cxnSp macro="">
      <xdr:nvCxnSpPr>
        <xdr:cNvPr id="366" name="直線コネクタ 365"/>
        <xdr:cNvCxnSpPr/>
      </xdr:nvCxnSpPr>
      <xdr:spPr>
        <a:xfrm flipV="1">
          <a:off x="3098800" y="13116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69215</xdr:rowOff>
    </xdr:from>
    <xdr:to xmlns:xdr="http://schemas.openxmlformats.org/drawingml/2006/spreadsheetDrawing">
      <xdr:col>20</xdr:col>
      <xdr:colOff>38100</xdr:colOff>
      <xdr:row>77</xdr:row>
      <xdr:rowOff>170815</xdr:rowOff>
    </xdr:to>
    <xdr:sp macro="" textlink="">
      <xdr:nvSpPr>
        <xdr:cNvPr id="367" name="フローチャート: 判断 366"/>
        <xdr:cNvSpPr/>
      </xdr:nvSpPr>
      <xdr:spPr>
        <a:xfrm>
          <a:off x="3937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155575</xdr:rowOff>
    </xdr:from>
    <xdr:ext cx="735965" cy="258445"/>
    <xdr:sp macro="" textlink="">
      <xdr:nvSpPr>
        <xdr:cNvPr id="368" name="テキスト ボックス 367"/>
        <xdr:cNvSpPr txBox="1"/>
      </xdr:nvSpPr>
      <xdr:spPr>
        <a:xfrm>
          <a:off x="3606800" y="133572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95250</xdr:rowOff>
    </xdr:from>
    <xdr:to xmlns:xdr="http://schemas.openxmlformats.org/drawingml/2006/spreadsheetDrawing">
      <xdr:col>15</xdr:col>
      <xdr:colOff>98425</xdr:colOff>
      <xdr:row>76</xdr:row>
      <xdr:rowOff>113030</xdr:rowOff>
    </xdr:to>
    <xdr:cxnSp macro="">
      <xdr:nvCxnSpPr>
        <xdr:cNvPr id="369" name="直線コネクタ 368"/>
        <xdr:cNvCxnSpPr/>
      </xdr:nvCxnSpPr>
      <xdr:spPr>
        <a:xfrm flipV="1">
          <a:off x="2209800" y="13125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87630</xdr:rowOff>
    </xdr:from>
    <xdr:to xmlns:xdr="http://schemas.openxmlformats.org/drawingml/2006/spreadsheetDrawing">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2540</xdr:rowOff>
    </xdr:from>
    <xdr:ext cx="762000" cy="259080"/>
    <xdr:sp macro="" textlink="">
      <xdr:nvSpPr>
        <xdr:cNvPr id="371" name="テキスト ボックス 370"/>
        <xdr:cNvSpPr txBox="1"/>
      </xdr:nvSpPr>
      <xdr:spPr>
        <a:xfrm>
          <a:off x="2717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81280</xdr:rowOff>
    </xdr:from>
    <xdr:to xmlns:xdr="http://schemas.openxmlformats.org/drawingml/2006/spreadsheetDrawing">
      <xdr:col>11</xdr:col>
      <xdr:colOff>9525</xdr:colOff>
      <xdr:row>76</xdr:row>
      <xdr:rowOff>113030</xdr:rowOff>
    </xdr:to>
    <xdr:cxnSp macro="">
      <xdr:nvCxnSpPr>
        <xdr:cNvPr id="372" name="直線コネクタ 371"/>
        <xdr:cNvCxnSpPr/>
      </xdr:nvCxnSpPr>
      <xdr:spPr>
        <a:xfrm>
          <a:off x="1320800" y="131114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142240</xdr:rowOff>
    </xdr:from>
    <xdr:to xmlns:xdr="http://schemas.openxmlformats.org/drawingml/2006/spreadsheetDrawing">
      <xdr:col>11</xdr:col>
      <xdr:colOff>60325</xdr:colOff>
      <xdr:row>78</xdr:row>
      <xdr:rowOff>72390</xdr:rowOff>
    </xdr:to>
    <xdr:sp macro="" textlink="">
      <xdr:nvSpPr>
        <xdr:cNvPr id="373" name="フローチャート: 判断 372"/>
        <xdr:cNvSpPr/>
      </xdr:nvSpPr>
      <xdr:spPr>
        <a:xfrm>
          <a:off x="2159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57150</xdr:rowOff>
    </xdr:from>
    <xdr:ext cx="761365" cy="259080"/>
    <xdr:sp macro="" textlink="">
      <xdr:nvSpPr>
        <xdr:cNvPr id="374" name="テキスト ボックス 373"/>
        <xdr:cNvSpPr txBox="1"/>
      </xdr:nvSpPr>
      <xdr:spPr>
        <a:xfrm>
          <a:off x="1828800" y="13430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142240</xdr:rowOff>
    </xdr:from>
    <xdr:to xmlns:xdr="http://schemas.openxmlformats.org/drawingml/2006/spreadsheetDrawing">
      <xdr:col>6</xdr:col>
      <xdr:colOff>171450</xdr:colOff>
      <xdr:row>78</xdr:row>
      <xdr:rowOff>72390</xdr:rowOff>
    </xdr:to>
    <xdr:sp macro="" textlink="">
      <xdr:nvSpPr>
        <xdr:cNvPr id="375" name="フローチャート: 判断 374"/>
        <xdr:cNvSpPr/>
      </xdr:nvSpPr>
      <xdr:spPr>
        <a:xfrm>
          <a:off x="1270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57150</xdr:rowOff>
    </xdr:from>
    <xdr:ext cx="761365" cy="259080"/>
    <xdr:sp macro="" textlink="">
      <xdr:nvSpPr>
        <xdr:cNvPr id="376" name="テキスト ボックス 375"/>
        <xdr:cNvSpPr txBox="1"/>
      </xdr:nvSpPr>
      <xdr:spPr>
        <a:xfrm>
          <a:off x="939800" y="13430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82" name="楕円 381"/>
        <xdr:cNvSpPr/>
      </xdr:nvSpPr>
      <xdr:spPr>
        <a:xfrm>
          <a:off x="47752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69850</xdr:rowOff>
    </xdr:from>
    <xdr:ext cx="762000" cy="259080"/>
    <xdr:sp macro="" textlink="">
      <xdr:nvSpPr>
        <xdr:cNvPr id="383" name="公債費該当値テキスト"/>
        <xdr:cNvSpPr txBox="1"/>
      </xdr:nvSpPr>
      <xdr:spPr>
        <a:xfrm>
          <a:off x="49149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34925</xdr:rowOff>
    </xdr:from>
    <xdr:to xmlns:xdr="http://schemas.openxmlformats.org/drawingml/2006/spreadsheetDrawing">
      <xdr:col>20</xdr:col>
      <xdr:colOff>38100</xdr:colOff>
      <xdr:row>76</xdr:row>
      <xdr:rowOff>136525</xdr:rowOff>
    </xdr:to>
    <xdr:sp macro="" textlink="">
      <xdr:nvSpPr>
        <xdr:cNvPr id="384" name="楕円 383"/>
        <xdr:cNvSpPr/>
      </xdr:nvSpPr>
      <xdr:spPr>
        <a:xfrm>
          <a:off x="3937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146685</xdr:rowOff>
    </xdr:from>
    <xdr:ext cx="735965" cy="258445"/>
    <xdr:sp macro="" textlink="">
      <xdr:nvSpPr>
        <xdr:cNvPr id="385" name="テキスト ボックス 384"/>
        <xdr:cNvSpPr txBox="1"/>
      </xdr:nvSpPr>
      <xdr:spPr>
        <a:xfrm>
          <a:off x="3606800" y="128339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44450</xdr:rowOff>
    </xdr:from>
    <xdr:to xmlns:xdr="http://schemas.openxmlformats.org/drawingml/2006/spreadsheetDrawing">
      <xdr:col>15</xdr:col>
      <xdr:colOff>149225</xdr:colOff>
      <xdr:row>76</xdr:row>
      <xdr:rowOff>146050</xdr:rowOff>
    </xdr:to>
    <xdr:sp macro="" textlink="">
      <xdr:nvSpPr>
        <xdr:cNvPr id="386" name="楕円 385"/>
        <xdr:cNvSpPr/>
      </xdr:nvSpPr>
      <xdr:spPr>
        <a:xfrm>
          <a:off x="3048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156210</xdr:rowOff>
    </xdr:from>
    <xdr:ext cx="762000" cy="258445"/>
    <xdr:sp macro="" textlink="">
      <xdr:nvSpPr>
        <xdr:cNvPr id="387" name="テキスト ボックス 386"/>
        <xdr:cNvSpPr txBox="1"/>
      </xdr:nvSpPr>
      <xdr:spPr>
        <a:xfrm>
          <a:off x="2717800" y="12843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62230</xdr:rowOff>
    </xdr:from>
    <xdr:to xmlns:xdr="http://schemas.openxmlformats.org/drawingml/2006/spreadsheetDrawing">
      <xdr:col>11</xdr:col>
      <xdr:colOff>60325</xdr:colOff>
      <xdr:row>76</xdr:row>
      <xdr:rowOff>163830</xdr:rowOff>
    </xdr:to>
    <xdr:sp macro="" textlink="">
      <xdr:nvSpPr>
        <xdr:cNvPr id="388" name="楕円 387"/>
        <xdr:cNvSpPr/>
      </xdr:nvSpPr>
      <xdr:spPr>
        <a:xfrm>
          <a:off x="2159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2540</xdr:rowOff>
    </xdr:from>
    <xdr:ext cx="761365" cy="259080"/>
    <xdr:sp macro="" textlink="">
      <xdr:nvSpPr>
        <xdr:cNvPr id="389" name="テキスト ボックス 388"/>
        <xdr:cNvSpPr txBox="1"/>
      </xdr:nvSpPr>
      <xdr:spPr>
        <a:xfrm>
          <a:off x="1828800" y="12861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30480</xdr:rowOff>
    </xdr:from>
    <xdr:to xmlns:xdr="http://schemas.openxmlformats.org/drawingml/2006/spreadsheetDrawing">
      <xdr:col>6</xdr:col>
      <xdr:colOff>171450</xdr:colOff>
      <xdr:row>76</xdr:row>
      <xdr:rowOff>132080</xdr:rowOff>
    </xdr:to>
    <xdr:sp macro="" textlink="">
      <xdr:nvSpPr>
        <xdr:cNvPr id="390" name="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142240</xdr:rowOff>
    </xdr:from>
    <xdr:ext cx="761365" cy="259080"/>
    <xdr:sp macro="" textlink="">
      <xdr:nvSpPr>
        <xdr:cNvPr id="391" name="テキスト ボックス 390"/>
        <xdr:cNvSpPr txBox="1"/>
      </xdr:nvSpPr>
      <xdr:spPr>
        <a:xfrm>
          <a:off x="939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公債費以外において７８．３％となり、８．５％増加しており、全国平均、秋田県平均及び類似団体平均を大きく上回っている。補助費等における北秋田市に対する常備消防委託料、新たに実施した保育料補助や国民健康保険事業勘定特別会計、介護保険事業勘定特別会計への繰出金の増加によるもので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7" name="テキスト ボックス 406"/>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09" name="テキスト ボックス 408"/>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1" name="テキスト ボックス 410"/>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3" name="テキスト ボックス 412"/>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5"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145415</xdr:rowOff>
    </xdr:from>
    <xdr:to xmlns:xdr="http://schemas.openxmlformats.org/drawingml/2006/spreadsheetDrawing">
      <xdr:col>82</xdr:col>
      <xdr:colOff>107950</xdr:colOff>
      <xdr:row>81</xdr:row>
      <xdr:rowOff>138430</xdr:rowOff>
    </xdr:to>
    <xdr:cxnSp macro="">
      <xdr:nvCxnSpPr>
        <xdr:cNvPr id="417" name="直線コネクタ 416"/>
        <xdr:cNvCxnSpPr/>
      </xdr:nvCxnSpPr>
      <xdr:spPr>
        <a:xfrm flipV="1">
          <a:off x="16510000" y="12489815"/>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110490</xdr:rowOff>
    </xdr:from>
    <xdr:ext cx="762000" cy="258445"/>
    <xdr:sp macro="" textlink="">
      <xdr:nvSpPr>
        <xdr:cNvPr id="418" name="公債費以外最小値テキスト"/>
        <xdr:cNvSpPr txBox="1"/>
      </xdr:nvSpPr>
      <xdr:spPr>
        <a:xfrm>
          <a:off x="16598900" y="1399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138430</xdr:rowOff>
    </xdr:from>
    <xdr:to xmlns:xdr="http://schemas.openxmlformats.org/drawingml/2006/spreadsheetDrawing">
      <xdr:col>82</xdr:col>
      <xdr:colOff>196850</xdr:colOff>
      <xdr:row>81</xdr:row>
      <xdr:rowOff>138430</xdr:rowOff>
    </xdr:to>
    <xdr:cxnSp macro="">
      <xdr:nvCxnSpPr>
        <xdr:cNvPr id="419" name="直線コネクタ 418"/>
        <xdr:cNvCxnSpPr/>
      </xdr:nvCxnSpPr>
      <xdr:spPr>
        <a:xfrm>
          <a:off x="16421100" y="1402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60325</xdr:rowOff>
    </xdr:from>
    <xdr:ext cx="762000" cy="259080"/>
    <xdr:sp macro="" textlink="">
      <xdr:nvSpPr>
        <xdr:cNvPr id="420" name="公債費以外最大値テキスト"/>
        <xdr:cNvSpPr txBox="1"/>
      </xdr:nvSpPr>
      <xdr:spPr>
        <a:xfrm>
          <a:off x="1659890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145415</xdr:rowOff>
    </xdr:from>
    <xdr:to xmlns:xdr="http://schemas.openxmlformats.org/drawingml/2006/spreadsheetDrawing">
      <xdr:col>82</xdr:col>
      <xdr:colOff>196850</xdr:colOff>
      <xdr:row>72</xdr:row>
      <xdr:rowOff>145415</xdr:rowOff>
    </xdr:to>
    <xdr:cxnSp macro="">
      <xdr:nvCxnSpPr>
        <xdr:cNvPr id="421" name="直線コネクタ 420"/>
        <xdr:cNvCxnSpPr/>
      </xdr:nvCxnSpPr>
      <xdr:spPr>
        <a:xfrm>
          <a:off x="16421100" y="1248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118110</xdr:rowOff>
    </xdr:from>
    <xdr:to xmlns:xdr="http://schemas.openxmlformats.org/drawingml/2006/spreadsheetDrawing">
      <xdr:col>82</xdr:col>
      <xdr:colOff>107950</xdr:colOff>
      <xdr:row>80</xdr:row>
      <xdr:rowOff>163830</xdr:rowOff>
    </xdr:to>
    <xdr:cxnSp macro="">
      <xdr:nvCxnSpPr>
        <xdr:cNvPr id="422" name="直線コネクタ 421"/>
        <xdr:cNvCxnSpPr/>
      </xdr:nvCxnSpPr>
      <xdr:spPr>
        <a:xfrm>
          <a:off x="15671800" y="1349121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154940</xdr:rowOff>
    </xdr:from>
    <xdr:ext cx="762000" cy="258445"/>
    <xdr:sp macro="" textlink="">
      <xdr:nvSpPr>
        <xdr:cNvPr id="423" name="公債費以外平均値テキスト"/>
        <xdr:cNvSpPr txBox="1"/>
      </xdr:nvSpPr>
      <xdr:spPr>
        <a:xfrm>
          <a:off x="16598900" y="131851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137795</xdr:rowOff>
    </xdr:from>
    <xdr:to xmlns:xdr="http://schemas.openxmlformats.org/drawingml/2006/spreadsheetDrawing">
      <xdr:col>82</xdr:col>
      <xdr:colOff>158750</xdr:colOff>
      <xdr:row>78</xdr:row>
      <xdr:rowOff>67945</xdr:rowOff>
    </xdr:to>
    <xdr:sp macro="" textlink="">
      <xdr:nvSpPr>
        <xdr:cNvPr id="424" name="フローチャート: 判断 423"/>
        <xdr:cNvSpPr/>
      </xdr:nvSpPr>
      <xdr:spPr>
        <a:xfrm>
          <a:off x="164592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35560</xdr:rowOff>
    </xdr:from>
    <xdr:to xmlns:xdr="http://schemas.openxmlformats.org/drawingml/2006/spreadsheetDrawing">
      <xdr:col>78</xdr:col>
      <xdr:colOff>69850</xdr:colOff>
      <xdr:row>78</xdr:row>
      <xdr:rowOff>118110</xdr:rowOff>
    </xdr:to>
    <xdr:cxnSp macro="">
      <xdr:nvCxnSpPr>
        <xdr:cNvPr id="425" name="直線コネクタ 424"/>
        <xdr:cNvCxnSpPr/>
      </xdr:nvCxnSpPr>
      <xdr:spPr>
        <a:xfrm>
          <a:off x="14782800" y="1340866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27940</xdr:rowOff>
    </xdr:from>
    <xdr:to xmlns:xdr="http://schemas.openxmlformats.org/drawingml/2006/spreadsheetDrawing">
      <xdr:col>78</xdr:col>
      <xdr:colOff>120650</xdr:colOff>
      <xdr:row>77</xdr:row>
      <xdr:rowOff>129540</xdr:rowOff>
    </xdr:to>
    <xdr:sp macro="" textlink="">
      <xdr:nvSpPr>
        <xdr:cNvPr id="426" name="フローチャート: 判断 425"/>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139700</xdr:rowOff>
    </xdr:from>
    <xdr:ext cx="736600" cy="259080"/>
    <xdr:sp macro="" textlink="">
      <xdr:nvSpPr>
        <xdr:cNvPr id="427" name="テキスト ボックス 426"/>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35560</xdr:rowOff>
    </xdr:from>
    <xdr:to xmlns:xdr="http://schemas.openxmlformats.org/drawingml/2006/spreadsheetDrawing">
      <xdr:col>73</xdr:col>
      <xdr:colOff>180975</xdr:colOff>
      <xdr:row>79</xdr:row>
      <xdr:rowOff>92710</xdr:rowOff>
    </xdr:to>
    <xdr:cxnSp macro="">
      <xdr:nvCxnSpPr>
        <xdr:cNvPr id="428" name="直線コネクタ 427"/>
        <xdr:cNvCxnSpPr/>
      </xdr:nvCxnSpPr>
      <xdr:spPr>
        <a:xfrm flipV="1">
          <a:off x="13893800" y="1340866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126365</xdr:rowOff>
    </xdr:from>
    <xdr:to xmlns:xdr="http://schemas.openxmlformats.org/drawingml/2006/spreadsheetDrawing">
      <xdr:col>74</xdr:col>
      <xdr:colOff>31750</xdr:colOff>
      <xdr:row>77</xdr:row>
      <xdr:rowOff>56515</xdr:rowOff>
    </xdr:to>
    <xdr:sp macro="" textlink="">
      <xdr:nvSpPr>
        <xdr:cNvPr id="429" name="フローチャート: 判断 428"/>
        <xdr:cNvSpPr/>
      </xdr:nvSpPr>
      <xdr:spPr>
        <a:xfrm>
          <a:off x="14732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66675</xdr:rowOff>
    </xdr:from>
    <xdr:ext cx="762000" cy="258445"/>
    <xdr:sp macro="" textlink="">
      <xdr:nvSpPr>
        <xdr:cNvPr id="430" name="テキスト ボックス 429"/>
        <xdr:cNvSpPr txBox="1"/>
      </xdr:nvSpPr>
      <xdr:spPr>
        <a:xfrm>
          <a:off x="14401800" y="1292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104140</xdr:rowOff>
    </xdr:from>
    <xdr:to xmlns:xdr="http://schemas.openxmlformats.org/drawingml/2006/spreadsheetDrawing">
      <xdr:col>69</xdr:col>
      <xdr:colOff>92075</xdr:colOff>
      <xdr:row>79</xdr:row>
      <xdr:rowOff>92710</xdr:rowOff>
    </xdr:to>
    <xdr:cxnSp macro="">
      <xdr:nvCxnSpPr>
        <xdr:cNvPr id="431" name="直線コネクタ 430"/>
        <xdr:cNvCxnSpPr/>
      </xdr:nvCxnSpPr>
      <xdr:spPr>
        <a:xfrm>
          <a:off x="13004800" y="134772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78740</xdr:rowOff>
    </xdr:from>
    <xdr:to xmlns:xdr="http://schemas.openxmlformats.org/drawingml/2006/spreadsheetDrawing">
      <xdr:col>69</xdr:col>
      <xdr:colOff>142875</xdr:colOff>
      <xdr:row>78</xdr:row>
      <xdr:rowOff>8890</xdr:rowOff>
    </xdr:to>
    <xdr:sp macro="" textlink="">
      <xdr:nvSpPr>
        <xdr:cNvPr id="432" name="フローチャート: 判断 431"/>
        <xdr:cNvSpPr/>
      </xdr:nvSpPr>
      <xdr:spPr>
        <a:xfrm>
          <a:off x="138430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19050</xdr:rowOff>
    </xdr:from>
    <xdr:ext cx="761365" cy="258445"/>
    <xdr:sp macro="" textlink="">
      <xdr:nvSpPr>
        <xdr:cNvPr id="433" name="テキスト ボックス 432"/>
        <xdr:cNvSpPr txBox="1"/>
      </xdr:nvSpPr>
      <xdr:spPr>
        <a:xfrm>
          <a:off x="13512800" y="13049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80645</xdr:rowOff>
    </xdr:from>
    <xdr:to xmlns:xdr="http://schemas.openxmlformats.org/drawingml/2006/spreadsheetDrawing">
      <xdr:col>65</xdr:col>
      <xdr:colOff>53975</xdr:colOff>
      <xdr:row>77</xdr:row>
      <xdr:rowOff>10795</xdr:rowOff>
    </xdr:to>
    <xdr:sp macro="" textlink="">
      <xdr:nvSpPr>
        <xdr:cNvPr id="434" name="フローチャート: 判断 433"/>
        <xdr:cNvSpPr/>
      </xdr:nvSpPr>
      <xdr:spPr>
        <a:xfrm>
          <a:off x="12954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20955</xdr:rowOff>
    </xdr:from>
    <xdr:ext cx="762000" cy="258445"/>
    <xdr:sp macro="" textlink="">
      <xdr:nvSpPr>
        <xdr:cNvPr id="435" name="テキスト ボックス 434"/>
        <xdr:cNvSpPr txBox="1"/>
      </xdr:nvSpPr>
      <xdr:spPr>
        <a:xfrm>
          <a:off x="12623800" y="1287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7" name="テキスト ボックス 43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8" name="テキスト ボックス 43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0" name="テキスト ボックス 43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113030</xdr:rowOff>
    </xdr:from>
    <xdr:to xmlns:xdr="http://schemas.openxmlformats.org/drawingml/2006/spreadsheetDrawing">
      <xdr:col>82</xdr:col>
      <xdr:colOff>158750</xdr:colOff>
      <xdr:row>81</xdr:row>
      <xdr:rowOff>43180</xdr:rowOff>
    </xdr:to>
    <xdr:sp macro="" textlink="">
      <xdr:nvSpPr>
        <xdr:cNvPr id="441" name="楕円 440"/>
        <xdr:cNvSpPr/>
      </xdr:nvSpPr>
      <xdr:spPr>
        <a:xfrm>
          <a:off x="164592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80</xdr:row>
      <xdr:rowOff>85090</xdr:rowOff>
    </xdr:from>
    <xdr:ext cx="762000" cy="259080"/>
    <xdr:sp macro="" textlink="">
      <xdr:nvSpPr>
        <xdr:cNvPr id="442" name="公債費以外該当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67310</xdr:rowOff>
    </xdr:from>
    <xdr:to xmlns:xdr="http://schemas.openxmlformats.org/drawingml/2006/spreadsheetDrawing">
      <xdr:col>78</xdr:col>
      <xdr:colOff>120650</xdr:colOff>
      <xdr:row>78</xdr:row>
      <xdr:rowOff>168910</xdr:rowOff>
    </xdr:to>
    <xdr:sp macro="" textlink="">
      <xdr:nvSpPr>
        <xdr:cNvPr id="443" name="楕円 442"/>
        <xdr:cNvSpPr/>
      </xdr:nvSpPr>
      <xdr:spPr>
        <a:xfrm>
          <a:off x="15621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153670</xdr:rowOff>
    </xdr:from>
    <xdr:ext cx="736600" cy="259080"/>
    <xdr:sp macro="" textlink="">
      <xdr:nvSpPr>
        <xdr:cNvPr id="444" name="テキスト ボックス 443"/>
        <xdr:cNvSpPr txBox="1"/>
      </xdr:nvSpPr>
      <xdr:spPr>
        <a:xfrm>
          <a:off x="15290800" y="13526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156210</xdr:rowOff>
    </xdr:from>
    <xdr:to xmlns:xdr="http://schemas.openxmlformats.org/drawingml/2006/spreadsheetDrawing">
      <xdr:col>74</xdr:col>
      <xdr:colOff>31750</xdr:colOff>
      <xdr:row>78</xdr:row>
      <xdr:rowOff>86360</xdr:rowOff>
    </xdr:to>
    <xdr:sp macro="" textlink="">
      <xdr:nvSpPr>
        <xdr:cNvPr id="445" name="楕円 444"/>
        <xdr:cNvSpPr/>
      </xdr:nvSpPr>
      <xdr:spPr>
        <a:xfrm>
          <a:off x="14732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71120</xdr:rowOff>
    </xdr:from>
    <xdr:ext cx="762000" cy="259080"/>
    <xdr:sp macro="" textlink="">
      <xdr:nvSpPr>
        <xdr:cNvPr id="446" name="テキスト ボックス 445"/>
        <xdr:cNvSpPr txBox="1"/>
      </xdr:nvSpPr>
      <xdr:spPr>
        <a:xfrm>
          <a:off x="14401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41910</xdr:rowOff>
    </xdr:from>
    <xdr:to xmlns:xdr="http://schemas.openxmlformats.org/drawingml/2006/spreadsheetDrawing">
      <xdr:col>69</xdr:col>
      <xdr:colOff>142875</xdr:colOff>
      <xdr:row>79</xdr:row>
      <xdr:rowOff>143510</xdr:rowOff>
    </xdr:to>
    <xdr:sp macro="" textlink="">
      <xdr:nvSpPr>
        <xdr:cNvPr id="447" name="楕円 446"/>
        <xdr:cNvSpPr/>
      </xdr:nvSpPr>
      <xdr:spPr>
        <a:xfrm>
          <a:off x="138430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128270</xdr:rowOff>
    </xdr:from>
    <xdr:ext cx="761365" cy="259080"/>
    <xdr:sp macro="" textlink="">
      <xdr:nvSpPr>
        <xdr:cNvPr id="448" name="テキスト ボックス 447"/>
        <xdr:cNvSpPr txBox="1"/>
      </xdr:nvSpPr>
      <xdr:spPr>
        <a:xfrm>
          <a:off x="13512800" y="1367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53340</xdr:rowOff>
    </xdr:from>
    <xdr:to xmlns:xdr="http://schemas.openxmlformats.org/drawingml/2006/spreadsheetDrawing">
      <xdr:col>65</xdr:col>
      <xdr:colOff>53975</xdr:colOff>
      <xdr:row>78</xdr:row>
      <xdr:rowOff>154940</xdr:rowOff>
    </xdr:to>
    <xdr:sp macro="" textlink="">
      <xdr:nvSpPr>
        <xdr:cNvPr id="449" name="楕円 448"/>
        <xdr:cNvSpPr/>
      </xdr:nvSpPr>
      <xdr:spPr>
        <a:xfrm>
          <a:off x="12954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139700</xdr:rowOff>
    </xdr:from>
    <xdr:ext cx="762000" cy="259080"/>
    <xdr:sp macro="" textlink="">
      <xdr:nvSpPr>
        <xdr:cNvPr id="450" name="テキスト ボックス 449"/>
        <xdr:cNvSpPr txBox="1"/>
      </xdr:nvSpPr>
      <xdr:spPr>
        <a:xfrm>
          <a:off x="12623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2" name="テキスト ボックス 31"/>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4" name="テキスト ボックス 33"/>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6" name="テキスト ボックス 35"/>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8" name="テキスト ボックス 37"/>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0" name="テキスト ボックス 39"/>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96520</xdr:rowOff>
    </xdr:from>
    <xdr:to xmlns:xdr="http://schemas.openxmlformats.org/drawingml/2006/spreadsheetDrawing">
      <xdr:col>29</xdr:col>
      <xdr:colOff>127000</xdr:colOff>
      <xdr:row>18</xdr:row>
      <xdr:rowOff>73660</xdr:rowOff>
    </xdr:to>
    <xdr:cxnSp macro="">
      <xdr:nvCxnSpPr>
        <xdr:cNvPr id="42" name="直線コネクタ 41"/>
        <xdr:cNvCxnSpPr/>
      </xdr:nvCxnSpPr>
      <xdr:spPr>
        <a:xfrm flipV="1">
          <a:off x="5651500" y="2030095"/>
          <a:ext cx="0" cy="1177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45720</xdr:rowOff>
    </xdr:from>
    <xdr:ext cx="761365" cy="259080"/>
    <xdr:sp macro="" textlink="">
      <xdr:nvSpPr>
        <xdr:cNvPr id="43" name="人口1人当たり決算額の推移最小値テキスト130"/>
        <xdr:cNvSpPr txBox="1"/>
      </xdr:nvSpPr>
      <xdr:spPr>
        <a:xfrm>
          <a:off x="5740400" y="3179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73660</xdr:rowOff>
    </xdr:from>
    <xdr:to xmlns:xdr="http://schemas.openxmlformats.org/drawingml/2006/spreadsheetDrawing">
      <xdr:col>30</xdr:col>
      <xdr:colOff>25400</xdr:colOff>
      <xdr:row>18</xdr:row>
      <xdr:rowOff>73660</xdr:rowOff>
    </xdr:to>
    <xdr:cxnSp macro="">
      <xdr:nvCxnSpPr>
        <xdr:cNvPr id="44" name="直線コネクタ 43"/>
        <xdr:cNvCxnSpPr/>
      </xdr:nvCxnSpPr>
      <xdr:spPr>
        <a:xfrm>
          <a:off x="5562600" y="3207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11430</xdr:rowOff>
    </xdr:from>
    <xdr:ext cx="761365" cy="259080"/>
    <xdr:sp macro="" textlink="">
      <xdr:nvSpPr>
        <xdr:cNvPr id="45" name="人口1人当たり決算額の推移最大値テキスト130"/>
        <xdr:cNvSpPr txBox="1"/>
      </xdr:nvSpPr>
      <xdr:spPr>
        <a:xfrm>
          <a:off x="5740400" y="1773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96520</xdr:rowOff>
    </xdr:from>
    <xdr:to xmlns:xdr="http://schemas.openxmlformats.org/drawingml/2006/spreadsheetDrawing">
      <xdr:col>30</xdr:col>
      <xdr:colOff>25400</xdr:colOff>
      <xdr:row>11</xdr:row>
      <xdr:rowOff>96520</xdr:rowOff>
    </xdr:to>
    <xdr:cxnSp macro="">
      <xdr:nvCxnSpPr>
        <xdr:cNvPr id="46" name="直線コネクタ 45"/>
        <xdr:cNvCxnSpPr/>
      </xdr:nvCxnSpPr>
      <xdr:spPr>
        <a:xfrm>
          <a:off x="5562600" y="2030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67310</xdr:rowOff>
    </xdr:from>
    <xdr:to xmlns:xdr="http://schemas.openxmlformats.org/drawingml/2006/spreadsheetDrawing">
      <xdr:col>29</xdr:col>
      <xdr:colOff>127000</xdr:colOff>
      <xdr:row>17</xdr:row>
      <xdr:rowOff>84455</xdr:rowOff>
    </xdr:to>
    <xdr:cxnSp macro="">
      <xdr:nvCxnSpPr>
        <xdr:cNvPr id="47" name="直線コネクタ 46"/>
        <xdr:cNvCxnSpPr/>
      </xdr:nvCxnSpPr>
      <xdr:spPr>
        <a:xfrm flipV="1">
          <a:off x="5003800" y="2858135"/>
          <a:ext cx="647700" cy="188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61365" cy="258445"/>
    <xdr:sp macro="" textlink="">
      <xdr:nvSpPr>
        <xdr:cNvPr id="48" name="人口1人当たり決算額の推移平均値テキスト130"/>
        <xdr:cNvSpPr txBox="1"/>
      </xdr:nvSpPr>
      <xdr:spPr>
        <a:xfrm>
          <a:off x="5740400" y="2927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49" name="フローチャート: 判断 48"/>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79375</xdr:rowOff>
    </xdr:from>
    <xdr:to xmlns:xdr="http://schemas.openxmlformats.org/drawingml/2006/spreadsheetDrawing">
      <xdr:col>26</xdr:col>
      <xdr:colOff>50800</xdr:colOff>
      <xdr:row>17</xdr:row>
      <xdr:rowOff>84455</xdr:rowOff>
    </xdr:to>
    <xdr:cxnSp macro="">
      <xdr:nvCxnSpPr>
        <xdr:cNvPr id="50" name="直線コネクタ 49"/>
        <xdr:cNvCxnSpPr/>
      </xdr:nvCxnSpPr>
      <xdr:spPr>
        <a:xfrm>
          <a:off x="4305300" y="304165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1" name="フローチャート: 判断 50"/>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6600" cy="259080"/>
    <xdr:sp macro="" textlink="">
      <xdr:nvSpPr>
        <xdr:cNvPr id="52" name="テキスト ボックス 51"/>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79375</xdr:rowOff>
    </xdr:from>
    <xdr:to xmlns:xdr="http://schemas.openxmlformats.org/drawingml/2006/spreadsheetDrawing">
      <xdr:col>22</xdr:col>
      <xdr:colOff>114300</xdr:colOff>
      <xdr:row>17</xdr:row>
      <xdr:rowOff>83820</xdr:rowOff>
    </xdr:to>
    <xdr:cxnSp macro="">
      <xdr:nvCxnSpPr>
        <xdr:cNvPr id="53" name="直線コネクタ 52"/>
        <xdr:cNvCxnSpPr/>
      </xdr:nvCxnSpPr>
      <xdr:spPr>
        <a:xfrm flipV="1">
          <a:off x="3606800" y="304165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33655</xdr:rowOff>
    </xdr:from>
    <xdr:to xmlns:xdr="http://schemas.openxmlformats.org/drawingml/2006/spreadsheetDrawing">
      <xdr:col>22</xdr:col>
      <xdr:colOff>165100</xdr:colOff>
      <xdr:row>17</xdr:row>
      <xdr:rowOff>135255</xdr:rowOff>
    </xdr:to>
    <xdr:sp macro="" textlink="">
      <xdr:nvSpPr>
        <xdr:cNvPr id="54" name="フローチャート: 判断 53"/>
        <xdr:cNvSpPr/>
      </xdr:nvSpPr>
      <xdr:spPr>
        <a:xfrm>
          <a:off x="4254500" y="299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120650</xdr:rowOff>
    </xdr:from>
    <xdr:ext cx="762000" cy="258445"/>
    <xdr:sp macro="" textlink="">
      <xdr:nvSpPr>
        <xdr:cNvPr id="55" name="テキスト ボックス 54"/>
        <xdr:cNvSpPr txBox="1"/>
      </xdr:nvSpPr>
      <xdr:spPr>
        <a:xfrm>
          <a:off x="3924300" y="308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83820</xdr:rowOff>
    </xdr:from>
    <xdr:to xmlns:xdr="http://schemas.openxmlformats.org/drawingml/2006/spreadsheetDrawing">
      <xdr:col>18</xdr:col>
      <xdr:colOff>177800</xdr:colOff>
      <xdr:row>17</xdr:row>
      <xdr:rowOff>86360</xdr:rowOff>
    </xdr:to>
    <xdr:cxnSp macro="">
      <xdr:nvCxnSpPr>
        <xdr:cNvPr id="56" name="直線コネクタ 55"/>
        <xdr:cNvCxnSpPr/>
      </xdr:nvCxnSpPr>
      <xdr:spPr>
        <a:xfrm flipV="1">
          <a:off x="2908300" y="304609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84455</xdr:rowOff>
    </xdr:from>
    <xdr:to xmlns:xdr="http://schemas.openxmlformats.org/drawingml/2006/spreadsheetDrawing">
      <xdr:col>19</xdr:col>
      <xdr:colOff>38100</xdr:colOff>
      <xdr:row>17</xdr:row>
      <xdr:rowOff>14605</xdr:rowOff>
    </xdr:to>
    <xdr:sp macro="" textlink="">
      <xdr:nvSpPr>
        <xdr:cNvPr id="57" name="フローチャート: 判断 56"/>
        <xdr:cNvSpPr/>
      </xdr:nvSpPr>
      <xdr:spPr>
        <a:xfrm>
          <a:off x="35560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24765</xdr:rowOff>
    </xdr:from>
    <xdr:ext cx="762000" cy="259080"/>
    <xdr:sp macro="" textlink="">
      <xdr:nvSpPr>
        <xdr:cNvPr id="58" name="テキスト ボックス 57"/>
        <xdr:cNvSpPr txBox="1"/>
      </xdr:nvSpPr>
      <xdr:spPr>
        <a:xfrm>
          <a:off x="32258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106045</xdr:rowOff>
    </xdr:from>
    <xdr:to xmlns:xdr="http://schemas.openxmlformats.org/drawingml/2006/spreadsheetDrawing">
      <xdr:col>15</xdr:col>
      <xdr:colOff>101600</xdr:colOff>
      <xdr:row>17</xdr:row>
      <xdr:rowOff>36195</xdr:rowOff>
    </xdr:to>
    <xdr:sp macro="" textlink="">
      <xdr:nvSpPr>
        <xdr:cNvPr id="59" name="フローチャート: 判断 58"/>
        <xdr:cNvSpPr/>
      </xdr:nvSpPr>
      <xdr:spPr>
        <a:xfrm>
          <a:off x="2857500" y="289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46355</xdr:rowOff>
    </xdr:from>
    <xdr:ext cx="762000" cy="259080"/>
    <xdr:sp macro="" textlink="">
      <xdr:nvSpPr>
        <xdr:cNvPr id="60" name="テキスト ボックス 59"/>
        <xdr:cNvSpPr txBox="1"/>
      </xdr:nvSpPr>
      <xdr:spPr>
        <a:xfrm>
          <a:off x="25273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1" name="テキスト ボックス 60"/>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16510</xdr:rowOff>
    </xdr:from>
    <xdr:to xmlns:xdr="http://schemas.openxmlformats.org/drawingml/2006/spreadsheetDrawing">
      <xdr:col>29</xdr:col>
      <xdr:colOff>177800</xdr:colOff>
      <xdr:row>16</xdr:row>
      <xdr:rowOff>118110</xdr:rowOff>
    </xdr:to>
    <xdr:sp macro="" textlink="">
      <xdr:nvSpPr>
        <xdr:cNvPr id="66" name="楕円 65"/>
        <xdr:cNvSpPr/>
      </xdr:nvSpPr>
      <xdr:spPr>
        <a:xfrm>
          <a:off x="5600700" y="280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33020</xdr:rowOff>
    </xdr:from>
    <xdr:ext cx="761365" cy="259080"/>
    <xdr:sp macro="" textlink="">
      <xdr:nvSpPr>
        <xdr:cNvPr id="67" name="人口1人当たり決算額の推移該当値テキスト130"/>
        <xdr:cNvSpPr txBox="1"/>
      </xdr:nvSpPr>
      <xdr:spPr>
        <a:xfrm>
          <a:off x="5740400" y="2652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33655</xdr:rowOff>
    </xdr:from>
    <xdr:to xmlns:xdr="http://schemas.openxmlformats.org/drawingml/2006/spreadsheetDrawing">
      <xdr:col>26</xdr:col>
      <xdr:colOff>101600</xdr:colOff>
      <xdr:row>17</xdr:row>
      <xdr:rowOff>135255</xdr:rowOff>
    </xdr:to>
    <xdr:sp macro="" textlink="">
      <xdr:nvSpPr>
        <xdr:cNvPr id="68" name="楕円 67"/>
        <xdr:cNvSpPr/>
      </xdr:nvSpPr>
      <xdr:spPr>
        <a:xfrm>
          <a:off x="4953000" y="29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120650</xdr:rowOff>
    </xdr:from>
    <xdr:ext cx="736600" cy="258445"/>
    <xdr:sp macro="" textlink="">
      <xdr:nvSpPr>
        <xdr:cNvPr id="69" name="テキスト ボックス 68"/>
        <xdr:cNvSpPr txBox="1"/>
      </xdr:nvSpPr>
      <xdr:spPr>
        <a:xfrm>
          <a:off x="4622800" y="3082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29210</xdr:rowOff>
    </xdr:from>
    <xdr:to xmlns:xdr="http://schemas.openxmlformats.org/drawingml/2006/spreadsheetDrawing">
      <xdr:col>22</xdr:col>
      <xdr:colOff>165100</xdr:colOff>
      <xdr:row>17</xdr:row>
      <xdr:rowOff>130175</xdr:rowOff>
    </xdr:to>
    <xdr:sp macro="" textlink="">
      <xdr:nvSpPr>
        <xdr:cNvPr id="70" name="楕円 69"/>
        <xdr:cNvSpPr/>
      </xdr:nvSpPr>
      <xdr:spPr>
        <a:xfrm>
          <a:off x="4254500" y="2991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140335</xdr:rowOff>
    </xdr:from>
    <xdr:ext cx="762000" cy="259080"/>
    <xdr:sp macro="" textlink="">
      <xdr:nvSpPr>
        <xdr:cNvPr id="71" name="テキスト ボックス 70"/>
        <xdr:cNvSpPr txBox="1"/>
      </xdr:nvSpPr>
      <xdr:spPr>
        <a:xfrm>
          <a:off x="3924300" y="275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33020</xdr:rowOff>
    </xdr:from>
    <xdr:to xmlns:xdr="http://schemas.openxmlformats.org/drawingml/2006/spreadsheetDrawing">
      <xdr:col>19</xdr:col>
      <xdr:colOff>38100</xdr:colOff>
      <xdr:row>17</xdr:row>
      <xdr:rowOff>134620</xdr:rowOff>
    </xdr:to>
    <xdr:sp macro="" textlink="">
      <xdr:nvSpPr>
        <xdr:cNvPr id="72" name="楕円 71"/>
        <xdr:cNvSpPr/>
      </xdr:nvSpPr>
      <xdr:spPr>
        <a:xfrm>
          <a:off x="3556000" y="299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119380</xdr:rowOff>
    </xdr:from>
    <xdr:ext cx="762000" cy="259080"/>
    <xdr:sp macro="" textlink="">
      <xdr:nvSpPr>
        <xdr:cNvPr id="73" name="テキスト ボックス 72"/>
        <xdr:cNvSpPr txBox="1"/>
      </xdr:nvSpPr>
      <xdr:spPr>
        <a:xfrm>
          <a:off x="3225800" y="308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35560</xdr:rowOff>
    </xdr:from>
    <xdr:to xmlns:xdr="http://schemas.openxmlformats.org/drawingml/2006/spreadsheetDrawing">
      <xdr:col>15</xdr:col>
      <xdr:colOff>101600</xdr:colOff>
      <xdr:row>17</xdr:row>
      <xdr:rowOff>137160</xdr:rowOff>
    </xdr:to>
    <xdr:sp macro="" textlink="">
      <xdr:nvSpPr>
        <xdr:cNvPr id="74" name="楕円 73"/>
        <xdr:cNvSpPr/>
      </xdr:nvSpPr>
      <xdr:spPr>
        <a:xfrm>
          <a:off x="2857500" y="299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121920</xdr:rowOff>
    </xdr:from>
    <xdr:ext cx="762000" cy="258445"/>
    <xdr:sp macro="" textlink="">
      <xdr:nvSpPr>
        <xdr:cNvPr id="75" name="テキスト ボックス 74"/>
        <xdr:cNvSpPr txBox="1"/>
      </xdr:nvSpPr>
      <xdr:spPr>
        <a:xfrm>
          <a:off x="2527300" y="308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2" name="直線コネクタ 91"/>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3" name="テキスト ボックス 92"/>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4" name="直線コネクタ 93"/>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5" name="テキスト ボックス 94"/>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6" name="直線コネクタ 95"/>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7" name="テキスト ボックス 96"/>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8" name="直線コネクタ 97"/>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99" name="テキスト ボックス 98"/>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232410</xdr:rowOff>
    </xdr:from>
    <xdr:to xmlns:xdr="http://schemas.openxmlformats.org/drawingml/2006/spreadsheetDrawing">
      <xdr:col>29</xdr:col>
      <xdr:colOff>127000</xdr:colOff>
      <xdr:row>37</xdr:row>
      <xdr:rowOff>200660</xdr:rowOff>
    </xdr:to>
    <xdr:cxnSp macro="">
      <xdr:nvCxnSpPr>
        <xdr:cNvPr id="103" name="直線コネクタ 102"/>
        <xdr:cNvCxnSpPr/>
      </xdr:nvCxnSpPr>
      <xdr:spPr>
        <a:xfrm flipV="1">
          <a:off x="5651500" y="6156960"/>
          <a:ext cx="0" cy="1168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172085</xdr:rowOff>
    </xdr:from>
    <xdr:ext cx="761365" cy="259080"/>
    <xdr:sp macro="" textlink="">
      <xdr:nvSpPr>
        <xdr:cNvPr id="104" name="人口1人当たり決算額の推移最小値テキスト445"/>
        <xdr:cNvSpPr txBox="1"/>
      </xdr:nvSpPr>
      <xdr:spPr>
        <a:xfrm>
          <a:off x="5740400" y="7296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200660</xdr:rowOff>
    </xdr:from>
    <xdr:to xmlns:xdr="http://schemas.openxmlformats.org/drawingml/2006/spreadsheetDrawing">
      <xdr:col>30</xdr:col>
      <xdr:colOff>25400</xdr:colOff>
      <xdr:row>37</xdr:row>
      <xdr:rowOff>200660</xdr:rowOff>
    </xdr:to>
    <xdr:cxnSp macro="">
      <xdr:nvCxnSpPr>
        <xdr:cNvPr id="105" name="直線コネクタ 104"/>
        <xdr:cNvCxnSpPr/>
      </xdr:nvCxnSpPr>
      <xdr:spPr>
        <a:xfrm>
          <a:off x="5562600" y="73253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147320</xdr:rowOff>
    </xdr:from>
    <xdr:ext cx="761365" cy="257810"/>
    <xdr:sp macro="" textlink="">
      <xdr:nvSpPr>
        <xdr:cNvPr id="106" name="人口1人当たり決算額の推移最大値テキスト445"/>
        <xdr:cNvSpPr txBox="1"/>
      </xdr:nvSpPr>
      <xdr:spPr>
        <a:xfrm>
          <a:off x="5740400" y="59004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232410</xdr:rowOff>
    </xdr:from>
    <xdr:to xmlns:xdr="http://schemas.openxmlformats.org/drawingml/2006/spreadsheetDrawing">
      <xdr:col>30</xdr:col>
      <xdr:colOff>25400</xdr:colOff>
      <xdr:row>33</xdr:row>
      <xdr:rowOff>232410</xdr:rowOff>
    </xdr:to>
    <xdr:cxnSp macro="">
      <xdr:nvCxnSpPr>
        <xdr:cNvPr id="107" name="直線コネクタ 106"/>
        <xdr:cNvCxnSpPr/>
      </xdr:nvCxnSpPr>
      <xdr:spPr>
        <a:xfrm>
          <a:off x="5562600" y="6156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286385</xdr:rowOff>
    </xdr:from>
    <xdr:to xmlns:xdr="http://schemas.openxmlformats.org/drawingml/2006/spreadsheetDrawing">
      <xdr:col>29</xdr:col>
      <xdr:colOff>127000</xdr:colOff>
      <xdr:row>35</xdr:row>
      <xdr:rowOff>321310</xdr:rowOff>
    </xdr:to>
    <xdr:cxnSp macro="">
      <xdr:nvCxnSpPr>
        <xdr:cNvPr id="108" name="直線コネクタ 107"/>
        <xdr:cNvCxnSpPr/>
      </xdr:nvCxnSpPr>
      <xdr:spPr>
        <a:xfrm>
          <a:off x="5003800" y="6896735"/>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306705</xdr:rowOff>
    </xdr:from>
    <xdr:ext cx="761365" cy="258445"/>
    <xdr:sp macro="" textlink="">
      <xdr:nvSpPr>
        <xdr:cNvPr id="109" name="人口1人当たり決算額の推移平均値テキスト445"/>
        <xdr:cNvSpPr txBox="1"/>
      </xdr:nvSpPr>
      <xdr:spPr>
        <a:xfrm>
          <a:off x="5740400" y="69170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287655</xdr:rowOff>
    </xdr:from>
    <xdr:to xmlns:xdr="http://schemas.openxmlformats.org/drawingml/2006/spreadsheetDrawing">
      <xdr:col>29</xdr:col>
      <xdr:colOff>177800</xdr:colOff>
      <xdr:row>36</xdr:row>
      <xdr:rowOff>46990</xdr:rowOff>
    </xdr:to>
    <xdr:sp macro="" textlink="">
      <xdr:nvSpPr>
        <xdr:cNvPr id="110" name="フローチャート: 判断 109"/>
        <xdr:cNvSpPr/>
      </xdr:nvSpPr>
      <xdr:spPr>
        <a:xfrm>
          <a:off x="5600700" y="6898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286385</xdr:rowOff>
    </xdr:from>
    <xdr:to xmlns:xdr="http://schemas.openxmlformats.org/drawingml/2006/spreadsheetDrawing">
      <xdr:col>26</xdr:col>
      <xdr:colOff>50800</xdr:colOff>
      <xdr:row>35</xdr:row>
      <xdr:rowOff>286385</xdr:rowOff>
    </xdr:to>
    <xdr:cxnSp macro="">
      <xdr:nvCxnSpPr>
        <xdr:cNvPr id="111" name="直線コネクタ 110"/>
        <xdr:cNvCxnSpPr/>
      </xdr:nvCxnSpPr>
      <xdr:spPr>
        <a:xfrm>
          <a:off x="4305300" y="689673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282575</xdr:rowOff>
    </xdr:from>
    <xdr:to xmlns:xdr="http://schemas.openxmlformats.org/drawingml/2006/spreadsheetDrawing">
      <xdr:col>26</xdr:col>
      <xdr:colOff>101600</xdr:colOff>
      <xdr:row>36</xdr:row>
      <xdr:rowOff>40640</xdr:rowOff>
    </xdr:to>
    <xdr:sp macro="" textlink="">
      <xdr:nvSpPr>
        <xdr:cNvPr id="112" name="フローチャート: 判断 111"/>
        <xdr:cNvSpPr/>
      </xdr:nvSpPr>
      <xdr:spPr>
        <a:xfrm>
          <a:off x="4953000" y="689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25400</xdr:rowOff>
    </xdr:from>
    <xdr:ext cx="736600" cy="259080"/>
    <xdr:sp macro="" textlink="">
      <xdr:nvSpPr>
        <xdr:cNvPr id="113" name="テキスト ボックス 112"/>
        <xdr:cNvSpPr txBox="1"/>
      </xdr:nvSpPr>
      <xdr:spPr>
        <a:xfrm>
          <a:off x="4622800" y="697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286385</xdr:rowOff>
    </xdr:from>
    <xdr:to xmlns:xdr="http://schemas.openxmlformats.org/drawingml/2006/spreadsheetDrawing">
      <xdr:col>22</xdr:col>
      <xdr:colOff>114300</xdr:colOff>
      <xdr:row>35</xdr:row>
      <xdr:rowOff>341630</xdr:rowOff>
    </xdr:to>
    <xdr:cxnSp macro="">
      <xdr:nvCxnSpPr>
        <xdr:cNvPr id="114" name="直線コネクタ 113"/>
        <xdr:cNvCxnSpPr/>
      </xdr:nvCxnSpPr>
      <xdr:spPr>
        <a:xfrm flipV="1">
          <a:off x="3606800" y="6896735"/>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264795</xdr:rowOff>
    </xdr:from>
    <xdr:to xmlns:xdr="http://schemas.openxmlformats.org/drawingml/2006/spreadsheetDrawing">
      <xdr:col>22</xdr:col>
      <xdr:colOff>165100</xdr:colOff>
      <xdr:row>36</xdr:row>
      <xdr:rowOff>24130</xdr:rowOff>
    </xdr:to>
    <xdr:sp macro="" textlink="">
      <xdr:nvSpPr>
        <xdr:cNvPr id="115" name="フローチャート: 判断 114"/>
        <xdr:cNvSpPr/>
      </xdr:nvSpPr>
      <xdr:spPr>
        <a:xfrm>
          <a:off x="4254500" y="6875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8890</xdr:rowOff>
    </xdr:from>
    <xdr:ext cx="762000" cy="257810"/>
    <xdr:sp macro="" textlink="">
      <xdr:nvSpPr>
        <xdr:cNvPr id="116" name="テキスト ボックス 115"/>
        <xdr:cNvSpPr txBox="1"/>
      </xdr:nvSpPr>
      <xdr:spPr>
        <a:xfrm>
          <a:off x="3924300" y="6962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327025</xdr:rowOff>
    </xdr:from>
    <xdr:to xmlns:xdr="http://schemas.openxmlformats.org/drawingml/2006/spreadsheetDrawing">
      <xdr:col>18</xdr:col>
      <xdr:colOff>177800</xdr:colOff>
      <xdr:row>35</xdr:row>
      <xdr:rowOff>341630</xdr:rowOff>
    </xdr:to>
    <xdr:cxnSp macro="">
      <xdr:nvCxnSpPr>
        <xdr:cNvPr id="117" name="直線コネクタ 116"/>
        <xdr:cNvCxnSpPr/>
      </xdr:nvCxnSpPr>
      <xdr:spPr>
        <a:xfrm>
          <a:off x="2908300" y="693737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212725</xdr:rowOff>
    </xdr:from>
    <xdr:to xmlns:xdr="http://schemas.openxmlformats.org/drawingml/2006/spreadsheetDrawing">
      <xdr:col>19</xdr:col>
      <xdr:colOff>38100</xdr:colOff>
      <xdr:row>35</xdr:row>
      <xdr:rowOff>314960</xdr:rowOff>
    </xdr:to>
    <xdr:sp macro="" textlink="">
      <xdr:nvSpPr>
        <xdr:cNvPr id="118" name="フローチャート: 判断 117"/>
        <xdr:cNvSpPr/>
      </xdr:nvSpPr>
      <xdr:spPr>
        <a:xfrm>
          <a:off x="35560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323850</xdr:rowOff>
    </xdr:from>
    <xdr:ext cx="762000" cy="259715"/>
    <xdr:sp macro="" textlink="">
      <xdr:nvSpPr>
        <xdr:cNvPr id="119" name="テキスト ボックス 118"/>
        <xdr:cNvSpPr txBox="1"/>
      </xdr:nvSpPr>
      <xdr:spPr>
        <a:xfrm>
          <a:off x="3225800" y="65913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172085</xdr:rowOff>
    </xdr:from>
    <xdr:to xmlns:xdr="http://schemas.openxmlformats.org/drawingml/2006/spreadsheetDrawing">
      <xdr:col>15</xdr:col>
      <xdr:colOff>101600</xdr:colOff>
      <xdr:row>35</xdr:row>
      <xdr:rowOff>274320</xdr:rowOff>
    </xdr:to>
    <xdr:sp macro="" textlink="">
      <xdr:nvSpPr>
        <xdr:cNvPr id="120" name="フローチャート: 判断 119"/>
        <xdr:cNvSpPr/>
      </xdr:nvSpPr>
      <xdr:spPr>
        <a:xfrm>
          <a:off x="28575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285115</xdr:rowOff>
    </xdr:from>
    <xdr:ext cx="762000" cy="258445"/>
    <xdr:sp macro="" textlink="">
      <xdr:nvSpPr>
        <xdr:cNvPr id="121" name="テキスト ボックス 120"/>
        <xdr:cNvSpPr txBox="1"/>
      </xdr:nvSpPr>
      <xdr:spPr>
        <a:xfrm>
          <a:off x="2527300" y="655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270510</xdr:rowOff>
    </xdr:from>
    <xdr:to xmlns:xdr="http://schemas.openxmlformats.org/drawingml/2006/spreadsheetDrawing">
      <xdr:col>29</xdr:col>
      <xdr:colOff>177800</xdr:colOff>
      <xdr:row>36</xdr:row>
      <xdr:rowOff>29210</xdr:rowOff>
    </xdr:to>
    <xdr:sp macro="" textlink="">
      <xdr:nvSpPr>
        <xdr:cNvPr id="127" name="楕円 126"/>
        <xdr:cNvSpPr/>
      </xdr:nvSpPr>
      <xdr:spPr>
        <a:xfrm>
          <a:off x="56007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115570</xdr:rowOff>
    </xdr:from>
    <xdr:ext cx="761365" cy="259080"/>
    <xdr:sp macro="" textlink="">
      <xdr:nvSpPr>
        <xdr:cNvPr id="128" name="人口1人当たり決算額の推移該当値テキスト445"/>
        <xdr:cNvSpPr txBox="1"/>
      </xdr:nvSpPr>
      <xdr:spPr>
        <a:xfrm>
          <a:off x="5740400" y="6725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236855</xdr:rowOff>
    </xdr:from>
    <xdr:to xmlns:xdr="http://schemas.openxmlformats.org/drawingml/2006/spreadsheetDrawing">
      <xdr:col>26</xdr:col>
      <xdr:colOff>101600</xdr:colOff>
      <xdr:row>35</xdr:row>
      <xdr:rowOff>337820</xdr:rowOff>
    </xdr:to>
    <xdr:sp macro="" textlink="">
      <xdr:nvSpPr>
        <xdr:cNvPr id="129" name="楕円 128"/>
        <xdr:cNvSpPr/>
      </xdr:nvSpPr>
      <xdr:spPr>
        <a:xfrm>
          <a:off x="4953000" y="684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5080</xdr:rowOff>
    </xdr:from>
    <xdr:ext cx="736600" cy="258445"/>
    <xdr:sp macro="" textlink="">
      <xdr:nvSpPr>
        <xdr:cNvPr id="130" name="テキスト ボックス 129"/>
        <xdr:cNvSpPr txBox="1"/>
      </xdr:nvSpPr>
      <xdr:spPr>
        <a:xfrm>
          <a:off x="4622800" y="6615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236855</xdr:rowOff>
    </xdr:from>
    <xdr:to xmlns:xdr="http://schemas.openxmlformats.org/drawingml/2006/spreadsheetDrawing">
      <xdr:col>22</xdr:col>
      <xdr:colOff>165100</xdr:colOff>
      <xdr:row>35</xdr:row>
      <xdr:rowOff>337820</xdr:rowOff>
    </xdr:to>
    <xdr:sp macro="" textlink="">
      <xdr:nvSpPr>
        <xdr:cNvPr id="131" name="楕円 130"/>
        <xdr:cNvSpPr/>
      </xdr:nvSpPr>
      <xdr:spPr>
        <a:xfrm>
          <a:off x="4254500" y="684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5080</xdr:rowOff>
    </xdr:from>
    <xdr:ext cx="762000" cy="258445"/>
    <xdr:sp macro="" textlink="">
      <xdr:nvSpPr>
        <xdr:cNvPr id="132" name="テキスト ボックス 131"/>
        <xdr:cNvSpPr txBox="1"/>
      </xdr:nvSpPr>
      <xdr:spPr>
        <a:xfrm>
          <a:off x="3924300" y="6615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290195</xdr:rowOff>
    </xdr:from>
    <xdr:to xmlns:xdr="http://schemas.openxmlformats.org/drawingml/2006/spreadsheetDrawing">
      <xdr:col>19</xdr:col>
      <xdr:colOff>38100</xdr:colOff>
      <xdr:row>36</xdr:row>
      <xdr:rowOff>48895</xdr:rowOff>
    </xdr:to>
    <xdr:sp macro="" textlink="">
      <xdr:nvSpPr>
        <xdr:cNvPr id="133" name="楕円 132"/>
        <xdr:cNvSpPr/>
      </xdr:nvSpPr>
      <xdr:spPr>
        <a:xfrm>
          <a:off x="3556000" y="690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33655</xdr:rowOff>
    </xdr:from>
    <xdr:ext cx="762000" cy="259080"/>
    <xdr:sp macro="" textlink="">
      <xdr:nvSpPr>
        <xdr:cNvPr id="134" name="テキスト ボックス 133"/>
        <xdr:cNvSpPr txBox="1"/>
      </xdr:nvSpPr>
      <xdr:spPr>
        <a:xfrm>
          <a:off x="3225800" y="6986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275590</xdr:rowOff>
    </xdr:from>
    <xdr:to xmlns:xdr="http://schemas.openxmlformats.org/drawingml/2006/spreadsheetDrawing">
      <xdr:col>15</xdr:col>
      <xdr:colOff>101600</xdr:colOff>
      <xdr:row>36</xdr:row>
      <xdr:rowOff>34925</xdr:rowOff>
    </xdr:to>
    <xdr:sp macro="" textlink="">
      <xdr:nvSpPr>
        <xdr:cNvPr id="135" name="楕円 134"/>
        <xdr:cNvSpPr/>
      </xdr:nvSpPr>
      <xdr:spPr>
        <a:xfrm>
          <a:off x="2857500" y="6885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19685</xdr:rowOff>
    </xdr:from>
    <xdr:ext cx="762000" cy="257810"/>
    <xdr:sp macro="" textlink="">
      <xdr:nvSpPr>
        <xdr:cNvPr id="136" name="テキスト ボックス 135"/>
        <xdr:cNvSpPr txBox="1"/>
      </xdr:nvSpPr>
      <xdr:spPr>
        <a:xfrm>
          <a:off x="2527300" y="6972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38</xdr:row>
      <xdr:rowOff>128270</xdr:rowOff>
    </xdr:from>
    <xdr:ext cx="594995" cy="259080"/>
    <xdr:sp macro="" textlink="">
      <xdr:nvSpPr>
        <xdr:cNvPr id="44" name="テキスト ボックス 43"/>
        <xdr:cNvSpPr txBox="1"/>
      </xdr:nvSpPr>
      <xdr:spPr>
        <a:xfrm>
          <a:off x="166370" y="6643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4995" cy="258445"/>
    <xdr:sp macro="" textlink="">
      <xdr:nvSpPr>
        <xdr:cNvPr id="46" name="テキスト ボックス 45"/>
        <xdr:cNvSpPr txBox="1"/>
      </xdr:nvSpPr>
      <xdr:spPr>
        <a:xfrm>
          <a:off x="166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23495</xdr:rowOff>
    </xdr:from>
    <xdr:to xmlns:xdr="http://schemas.openxmlformats.org/drawingml/2006/spreadsheetDrawing">
      <xdr:col>24</xdr:col>
      <xdr:colOff>62865</xdr:colOff>
      <xdr:row>39</xdr:row>
      <xdr:rowOff>149225</xdr:rowOff>
    </xdr:to>
    <xdr:cxnSp macro="">
      <xdr:nvCxnSpPr>
        <xdr:cNvPr id="58" name="直線コネクタ 57"/>
        <xdr:cNvCxnSpPr/>
      </xdr:nvCxnSpPr>
      <xdr:spPr>
        <a:xfrm flipV="1">
          <a:off x="4633595" y="5338445"/>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153035</xdr:rowOff>
    </xdr:from>
    <xdr:ext cx="534670" cy="259080"/>
    <xdr:sp macro="" textlink="">
      <xdr:nvSpPr>
        <xdr:cNvPr id="59" name="人件費最小値テキスト"/>
        <xdr:cNvSpPr txBox="1"/>
      </xdr:nvSpPr>
      <xdr:spPr>
        <a:xfrm>
          <a:off x="4686300" y="683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149225</xdr:rowOff>
    </xdr:from>
    <xdr:to xmlns:xdr="http://schemas.openxmlformats.org/drawingml/2006/spreadsheetDrawing">
      <xdr:col>24</xdr:col>
      <xdr:colOff>152400</xdr:colOff>
      <xdr:row>39</xdr:row>
      <xdr:rowOff>149225</xdr:rowOff>
    </xdr:to>
    <xdr:cxnSp macro="">
      <xdr:nvCxnSpPr>
        <xdr:cNvPr id="60" name="直線コネクタ 59"/>
        <xdr:cNvCxnSpPr/>
      </xdr:nvCxnSpPr>
      <xdr:spPr>
        <a:xfrm>
          <a:off x="4546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141605</xdr:rowOff>
    </xdr:from>
    <xdr:ext cx="598805" cy="259080"/>
    <xdr:sp macro="" textlink="">
      <xdr:nvSpPr>
        <xdr:cNvPr id="61" name="人件費最大値テキスト"/>
        <xdr:cNvSpPr txBox="1"/>
      </xdr:nvSpPr>
      <xdr:spPr>
        <a:xfrm>
          <a:off x="4686300" y="511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23495</xdr:rowOff>
    </xdr:from>
    <xdr:to xmlns:xdr="http://schemas.openxmlformats.org/drawingml/2006/spreadsheetDrawing">
      <xdr:col>24</xdr:col>
      <xdr:colOff>152400</xdr:colOff>
      <xdr:row>31</xdr:row>
      <xdr:rowOff>23495</xdr:rowOff>
    </xdr:to>
    <xdr:cxnSp macro="">
      <xdr:nvCxnSpPr>
        <xdr:cNvPr id="62" name="直線コネクタ 61"/>
        <xdr:cNvCxnSpPr/>
      </xdr:nvCxnSpPr>
      <xdr:spPr>
        <a:xfrm>
          <a:off x="4546600" y="533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92075</xdr:rowOff>
    </xdr:from>
    <xdr:to xmlns:xdr="http://schemas.openxmlformats.org/drawingml/2006/spreadsheetDrawing">
      <xdr:col>24</xdr:col>
      <xdr:colOff>63500</xdr:colOff>
      <xdr:row>38</xdr:row>
      <xdr:rowOff>121285</xdr:rowOff>
    </xdr:to>
    <xdr:cxnSp macro="">
      <xdr:nvCxnSpPr>
        <xdr:cNvPr id="63" name="直線コネクタ 62"/>
        <xdr:cNvCxnSpPr/>
      </xdr:nvCxnSpPr>
      <xdr:spPr>
        <a:xfrm flipV="1">
          <a:off x="3797300" y="6435725"/>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598805" cy="259080"/>
    <xdr:sp macro="" textlink="">
      <xdr:nvSpPr>
        <xdr:cNvPr id="64" name="人件費平均値テキスト"/>
        <xdr:cNvSpPr txBox="1"/>
      </xdr:nvSpPr>
      <xdr:spPr>
        <a:xfrm>
          <a:off x="4686300" y="65049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11430</xdr:rowOff>
    </xdr:from>
    <xdr:to xmlns:xdr="http://schemas.openxmlformats.org/drawingml/2006/spreadsheetDrawing">
      <xdr:col>24</xdr:col>
      <xdr:colOff>114300</xdr:colOff>
      <xdr:row>38</xdr:row>
      <xdr:rowOff>113030</xdr:rowOff>
    </xdr:to>
    <xdr:sp macro="" textlink="">
      <xdr:nvSpPr>
        <xdr:cNvPr id="65" name="フローチャート: 判断 64"/>
        <xdr:cNvSpPr/>
      </xdr:nvSpPr>
      <xdr:spPr>
        <a:xfrm>
          <a:off x="45847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120650</xdr:rowOff>
    </xdr:from>
    <xdr:to xmlns:xdr="http://schemas.openxmlformats.org/drawingml/2006/spreadsheetDrawing">
      <xdr:col>19</xdr:col>
      <xdr:colOff>177800</xdr:colOff>
      <xdr:row>38</xdr:row>
      <xdr:rowOff>121285</xdr:rowOff>
    </xdr:to>
    <xdr:cxnSp macro="">
      <xdr:nvCxnSpPr>
        <xdr:cNvPr id="66" name="直線コネクタ 65"/>
        <xdr:cNvCxnSpPr/>
      </xdr:nvCxnSpPr>
      <xdr:spPr>
        <a:xfrm>
          <a:off x="2908300" y="66357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38</xdr:row>
      <xdr:rowOff>22860</xdr:rowOff>
    </xdr:from>
    <xdr:to xmlns:xdr="http://schemas.openxmlformats.org/drawingml/2006/spreadsheetDrawing">
      <xdr:col>20</xdr:col>
      <xdr:colOff>38100</xdr:colOff>
      <xdr:row>38</xdr:row>
      <xdr:rowOff>124460</xdr:rowOff>
    </xdr:to>
    <xdr:sp macro="" textlink="">
      <xdr:nvSpPr>
        <xdr:cNvPr id="67" name="フローチャート: 判断 66"/>
        <xdr:cNvSpPr/>
      </xdr:nvSpPr>
      <xdr:spPr>
        <a:xfrm>
          <a:off x="3746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140970</xdr:rowOff>
    </xdr:from>
    <xdr:ext cx="598170" cy="259080"/>
    <xdr:sp macro="" textlink="">
      <xdr:nvSpPr>
        <xdr:cNvPr id="68" name="テキスト ボックス 67"/>
        <xdr:cNvSpPr txBox="1"/>
      </xdr:nvSpPr>
      <xdr:spPr>
        <a:xfrm>
          <a:off x="3497580" y="6313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120650</xdr:rowOff>
    </xdr:from>
    <xdr:to xmlns:xdr="http://schemas.openxmlformats.org/drawingml/2006/spreadsheetDrawing">
      <xdr:col>15</xdr:col>
      <xdr:colOff>50800</xdr:colOff>
      <xdr:row>38</xdr:row>
      <xdr:rowOff>123190</xdr:rowOff>
    </xdr:to>
    <xdr:cxnSp macro="">
      <xdr:nvCxnSpPr>
        <xdr:cNvPr id="69" name="直線コネクタ 68"/>
        <xdr:cNvCxnSpPr/>
      </xdr:nvCxnSpPr>
      <xdr:spPr>
        <a:xfrm flipV="1">
          <a:off x="2019300" y="6635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59055</xdr:rowOff>
    </xdr:from>
    <xdr:to xmlns:xdr="http://schemas.openxmlformats.org/drawingml/2006/spreadsheetDrawing">
      <xdr:col>15</xdr:col>
      <xdr:colOff>101600</xdr:colOff>
      <xdr:row>38</xdr:row>
      <xdr:rowOff>160655</xdr:rowOff>
    </xdr:to>
    <xdr:sp macro="" textlink="">
      <xdr:nvSpPr>
        <xdr:cNvPr id="70" name="フローチャート: 判断 69"/>
        <xdr:cNvSpPr/>
      </xdr:nvSpPr>
      <xdr:spPr>
        <a:xfrm>
          <a:off x="2857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6350</xdr:rowOff>
    </xdr:from>
    <xdr:ext cx="598170" cy="258445"/>
    <xdr:sp macro="" textlink="">
      <xdr:nvSpPr>
        <xdr:cNvPr id="71" name="テキスト ボックス 70"/>
        <xdr:cNvSpPr txBox="1"/>
      </xdr:nvSpPr>
      <xdr:spPr>
        <a:xfrm>
          <a:off x="2608580" y="6350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121285</xdr:rowOff>
    </xdr:from>
    <xdr:to xmlns:xdr="http://schemas.openxmlformats.org/drawingml/2006/spreadsheetDrawing">
      <xdr:col>10</xdr:col>
      <xdr:colOff>114300</xdr:colOff>
      <xdr:row>38</xdr:row>
      <xdr:rowOff>123190</xdr:rowOff>
    </xdr:to>
    <xdr:cxnSp macro="">
      <xdr:nvCxnSpPr>
        <xdr:cNvPr id="72" name="直線コネクタ 71"/>
        <xdr:cNvCxnSpPr/>
      </xdr:nvCxnSpPr>
      <xdr:spPr>
        <a:xfrm>
          <a:off x="1130300" y="6636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68580</xdr:rowOff>
    </xdr:from>
    <xdr:to xmlns:xdr="http://schemas.openxmlformats.org/drawingml/2006/spreadsheetDrawing">
      <xdr:col>10</xdr:col>
      <xdr:colOff>165100</xdr:colOff>
      <xdr:row>37</xdr:row>
      <xdr:rowOff>170180</xdr:rowOff>
    </xdr:to>
    <xdr:sp macro="" textlink="">
      <xdr:nvSpPr>
        <xdr:cNvPr id="73" name="フローチャート: 判断 72"/>
        <xdr:cNvSpPr/>
      </xdr:nvSpPr>
      <xdr:spPr>
        <a:xfrm>
          <a:off x="1968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15240</xdr:rowOff>
    </xdr:from>
    <xdr:ext cx="598170" cy="259080"/>
    <xdr:sp macro="" textlink="">
      <xdr:nvSpPr>
        <xdr:cNvPr id="74" name="テキスト ボックス 73"/>
        <xdr:cNvSpPr txBox="1"/>
      </xdr:nvSpPr>
      <xdr:spPr>
        <a:xfrm>
          <a:off x="1719580" y="6187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89535</xdr:rowOff>
    </xdr:from>
    <xdr:to xmlns:xdr="http://schemas.openxmlformats.org/drawingml/2006/spreadsheetDrawing">
      <xdr:col>6</xdr:col>
      <xdr:colOff>38100</xdr:colOff>
      <xdr:row>38</xdr:row>
      <xdr:rowOff>19685</xdr:rowOff>
    </xdr:to>
    <xdr:sp macro="" textlink="">
      <xdr:nvSpPr>
        <xdr:cNvPr id="75" name="フローチャート: 判断 74"/>
        <xdr:cNvSpPr/>
      </xdr:nvSpPr>
      <xdr:spPr>
        <a:xfrm>
          <a:off x="107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36195</xdr:rowOff>
    </xdr:from>
    <xdr:ext cx="598170" cy="259080"/>
    <xdr:sp macro="" textlink="">
      <xdr:nvSpPr>
        <xdr:cNvPr id="76" name="テキスト ボックス 75"/>
        <xdr:cNvSpPr txBox="1"/>
      </xdr:nvSpPr>
      <xdr:spPr>
        <a:xfrm>
          <a:off x="830580" y="6208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41275</xdr:rowOff>
    </xdr:from>
    <xdr:to xmlns:xdr="http://schemas.openxmlformats.org/drawingml/2006/spreadsheetDrawing">
      <xdr:col>24</xdr:col>
      <xdr:colOff>114300</xdr:colOff>
      <xdr:row>37</xdr:row>
      <xdr:rowOff>143510</xdr:rowOff>
    </xdr:to>
    <xdr:sp macro="" textlink="">
      <xdr:nvSpPr>
        <xdr:cNvPr id="82" name="楕円 81"/>
        <xdr:cNvSpPr/>
      </xdr:nvSpPr>
      <xdr:spPr>
        <a:xfrm>
          <a:off x="4584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64135</xdr:rowOff>
    </xdr:from>
    <xdr:ext cx="598805" cy="258445"/>
    <xdr:sp macro="" textlink="">
      <xdr:nvSpPr>
        <xdr:cNvPr id="83" name="人件費該当値テキスト"/>
        <xdr:cNvSpPr txBox="1"/>
      </xdr:nvSpPr>
      <xdr:spPr>
        <a:xfrm>
          <a:off x="4686300" y="6236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70485</xdr:rowOff>
    </xdr:from>
    <xdr:to xmlns:xdr="http://schemas.openxmlformats.org/drawingml/2006/spreadsheetDrawing">
      <xdr:col>20</xdr:col>
      <xdr:colOff>38100</xdr:colOff>
      <xdr:row>39</xdr:row>
      <xdr:rowOff>635</xdr:rowOff>
    </xdr:to>
    <xdr:sp macro="" textlink="">
      <xdr:nvSpPr>
        <xdr:cNvPr id="84" name="楕円 83"/>
        <xdr:cNvSpPr/>
      </xdr:nvSpPr>
      <xdr:spPr>
        <a:xfrm>
          <a:off x="3746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38</xdr:row>
      <xdr:rowOff>163195</xdr:rowOff>
    </xdr:from>
    <xdr:ext cx="598170" cy="259080"/>
    <xdr:sp macro="" textlink="">
      <xdr:nvSpPr>
        <xdr:cNvPr id="85" name="テキスト ボックス 84"/>
        <xdr:cNvSpPr txBox="1"/>
      </xdr:nvSpPr>
      <xdr:spPr>
        <a:xfrm>
          <a:off x="3497580" y="6678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69215</xdr:rowOff>
    </xdr:from>
    <xdr:to xmlns:xdr="http://schemas.openxmlformats.org/drawingml/2006/spreadsheetDrawing">
      <xdr:col>15</xdr:col>
      <xdr:colOff>101600</xdr:colOff>
      <xdr:row>38</xdr:row>
      <xdr:rowOff>170815</xdr:rowOff>
    </xdr:to>
    <xdr:sp macro="" textlink="">
      <xdr:nvSpPr>
        <xdr:cNvPr id="86" name="楕円 85"/>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161925</xdr:rowOff>
    </xdr:from>
    <xdr:ext cx="598170" cy="259080"/>
    <xdr:sp macro="" textlink="">
      <xdr:nvSpPr>
        <xdr:cNvPr id="87" name="テキスト ボックス 86"/>
        <xdr:cNvSpPr txBox="1"/>
      </xdr:nvSpPr>
      <xdr:spPr>
        <a:xfrm>
          <a:off x="2608580" y="6677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72390</xdr:rowOff>
    </xdr:from>
    <xdr:to xmlns:xdr="http://schemas.openxmlformats.org/drawingml/2006/spreadsheetDrawing">
      <xdr:col>10</xdr:col>
      <xdr:colOff>165100</xdr:colOff>
      <xdr:row>39</xdr:row>
      <xdr:rowOff>2540</xdr:rowOff>
    </xdr:to>
    <xdr:sp macro="" textlink="">
      <xdr:nvSpPr>
        <xdr:cNvPr id="88" name="楕円 87"/>
        <xdr:cNvSpPr/>
      </xdr:nvSpPr>
      <xdr:spPr>
        <a:xfrm>
          <a:off x="1968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165100</xdr:rowOff>
    </xdr:from>
    <xdr:ext cx="598170" cy="259080"/>
    <xdr:sp macro="" textlink="">
      <xdr:nvSpPr>
        <xdr:cNvPr id="89" name="テキスト ボックス 88"/>
        <xdr:cNvSpPr txBox="1"/>
      </xdr:nvSpPr>
      <xdr:spPr>
        <a:xfrm>
          <a:off x="1719580" y="6680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70485</xdr:rowOff>
    </xdr:from>
    <xdr:to xmlns:xdr="http://schemas.openxmlformats.org/drawingml/2006/spreadsheetDrawing">
      <xdr:col>6</xdr:col>
      <xdr:colOff>38100</xdr:colOff>
      <xdr:row>39</xdr:row>
      <xdr:rowOff>635</xdr:rowOff>
    </xdr:to>
    <xdr:sp macro="" textlink="">
      <xdr:nvSpPr>
        <xdr:cNvPr id="90" name="楕円 89"/>
        <xdr:cNvSpPr/>
      </xdr:nvSpPr>
      <xdr:spPr>
        <a:xfrm>
          <a:off x="1079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163195</xdr:rowOff>
    </xdr:from>
    <xdr:ext cx="598170" cy="259080"/>
    <xdr:sp macro="" textlink="">
      <xdr:nvSpPr>
        <xdr:cNvPr id="91" name="テキスト ボックス 90"/>
        <xdr:cNvSpPr txBox="1"/>
      </xdr:nvSpPr>
      <xdr:spPr>
        <a:xfrm>
          <a:off x="830580" y="6678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3" name="テキスト ボックス 112"/>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5" name="テキスト ボックス 114"/>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104140</xdr:rowOff>
    </xdr:from>
    <xdr:to xmlns:xdr="http://schemas.openxmlformats.org/drawingml/2006/spreadsheetDrawing">
      <xdr:col>24</xdr:col>
      <xdr:colOff>62865</xdr:colOff>
      <xdr:row>58</xdr:row>
      <xdr:rowOff>133985</xdr:rowOff>
    </xdr:to>
    <xdr:cxnSp macro="">
      <xdr:nvCxnSpPr>
        <xdr:cNvPr id="117" name="直線コネクタ 116"/>
        <xdr:cNvCxnSpPr/>
      </xdr:nvCxnSpPr>
      <xdr:spPr>
        <a:xfrm flipV="1">
          <a:off x="4633595" y="867664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138430</xdr:rowOff>
    </xdr:from>
    <xdr:ext cx="534670" cy="259080"/>
    <xdr:sp macro="" textlink="">
      <xdr:nvSpPr>
        <xdr:cNvPr id="118" name="物件費最小値テキスト"/>
        <xdr:cNvSpPr txBox="1"/>
      </xdr:nvSpPr>
      <xdr:spPr>
        <a:xfrm>
          <a:off x="4686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133985</xdr:rowOff>
    </xdr:from>
    <xdr:to xmlns:xdr="http://schemas.openxmlformats.org/drawingml/2006/spreadsheetDrawing">
      <xdr:col>24</xdr:col>
      <xdr:colOff>152400</xdr:colOff>
      <xdr:row>58</xdr:row>
      <xdr:rowOff>133985</xdr:rowOff>
    </xdr:to>
    <xdr:cxnSp macro="">
      <xdr:nvCxnSpPr>
        <xdr:cNvPr id="119" name="直線コネクタ 118"/>
        <xdr:cNvCxnSpPr/>
      </xdr:nvCxnSpPr>
      <xdr:spPr>
        <a:xfrm>
          <a:off x="45466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50800</xdr:rowOff>
    </xdr:from>
    <xdr:ext cx="598805" cy="259080"/>
    <xdr:sp macro="" textlink="">
      <xdr:nvSpPr>
        <xdr:cNvPr id="120" name="物件費最大値テキスト"/>
        <xdr:cNvSpPr txBox="1"/>
      </xdr:nvSpPr>
      <xdr:spPr>
        <a:xfrm>
          <a:off x="4686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104140</xdr:rowOff>
    </xdr:from>
    <xdr:to xmlns:xdr="http://schemas.openxmlformats.org/drawingml/2006/spreadsheetDrawing">
      <xdr:col>24</xdr:col>
      <xdr:colOff>152400</xdr:colOff>
      <xdr:row>50</xdr:row>
      <xdr:rowOff>104140</xdr:rowOff>
    </xdr:to>
    <xdr:cxnSp macro="">
      <xdr:nvCxnSpPr>
        <xdr:cNvPr id="121" name="直線コネクタ 120"/>
        <xdr:cNvCxnSpPr/>
      </xdr:nvCxnSpPr>
      <xdr:spPr>
        <a:xfrm>
          <a:off x="4546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67945</xdr:rowOff>
    </xdr:from>
    <xdr:to xmlns:xdr="http://schemas.openxmlformats.org/drawingml/2006/spreadsheetDrawing">
      <xdr:col>24</xdr:col>
      <xdr:colOff>63500</xdr:colOff>
      <xdr:row>58</xdr:row>
      <xdr:rowOff>67945</xdr:rowOff>
    </xdr:to>
    <xdr:cxnSp macro="">
      <xdr:nvCxnSpPr>
        <xdr:cNvPr id="122" name="直線コネクタ 121"/>
        <xdr:cNvCxnSpPr/>
      </xdr:nvCxnSpPr>
      <xdr:spPr>
        <a:xfrm flipV="1">
          <a:off x="3797300" y="100120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120650</xdr:rowOff>
    </xdr:from>
    <xdr:ext cx="598805" cy="258445"/>
    <xdr:sp macro="" textlink="">
      <xdr:nvSpPr>
        <xdr:cNvPr id="123" name="物件費平均値テキスト"/>
        <xdr:cNvSpPr txBox="1"/>
      </xdr:nvSpPr>
      <xdr:spPr>
        <a:xfrm>
          <a:off x="4686300" y="97218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97790</xdr:rowOff>
    </xdr:from>
    <xdr:to xmlns:xdr="http://schemas.openxmlformats.org/drawingml/2006/spreadsheetDrawing">
      <xdr:col>24</xdr:col>
      <xdr:colOff>114300</xdr:colOff>
      <xdr:row>58</xdr:row>
      <xdr:rowOff>27940</xdr:rowOff>
    </xdr:to>
    <xdr:sp macro="" textlink="">
      <xdr:nvSpPr>
        <xdr:cNvPr id="124" name="フローチャート: 判断 12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44450</xdr:rowOff>
    </xdr:from>
    <xdr:to xmlns:xdr="http://schemas.openxmlformats.org/drawingml/2006/spreadsheetDrawing">
      <xdr:col>19</xdr:col>
      <xdr:colOff>177800</xdr:colOff>
      <xdr:row>58</xdr:row>
      <xdr:rowOff>67945</xdr:rowOff>
    </xdr:to>
    <xdr:cxnSp macro="">
      <xdr:nvCxnSpPr>
        <xdr:cNvPr id="125" name="直線コネクタ 124"/>
        <xdr:cNvCxnSpPr/>
      </xdr:nvCxnSpPr>
      <xdr:spPr>
        <a:xfrm>
          <a:off x="2908300" y="99885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111760</xdr:rowOff>
    </xdr:from>
    <xdr:to xmlns:xdr="http://schemas.openxmlformats.org/drawingml/2006/spreadsheetDrawing">
      <xdr:col>20</xdr:col>
      <xdr:colOff>38100</xdr:colOff>
      <xdr:row>58</xdr:row>
      <xdr:rowOff>41910</xdr:rowOff>
    </xdr:to>
    <xdr:sp macro="" textlink="">
      <xdr:nvSpPr>
        <xdr:cNvPr id="126" name="フローチャート: 判断 125"/>
        <xdr:cNvSpPr/>
      </xdr:nvSpPr>
      <xdr:spPr>
        <a:xfrm>
          <a:off x="3746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58420</xdr:rowOff>
    </xdr:from>
    <xdr:ext cx="598170" cy="259080"/>
    <xdr:sp macro="" textlink="">
      <xdr:nvSpPr>
        <xdr:cNvPr id="127" name="テキスト ボックス 126"/>
        <xdr:cNvSpPr txBox="1"/>
      </xdr:nvSpPr>
      <xdr:spPr>
        <a:xfrm>
          <a:off x="3497580" y="9659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44450</xdr:rowOff>
    </xdr:from>
    <xdr:to xmlns:xdr="http://schemas.openxmlformats.org/drawingml/2006/spreadsheetDrawing">
      <xdr:col>15</xdr:col>
      <xdr:colOff>50800</xdr:colOff>
      <xdr:row>58</xdr:row>
      <xdr:rowOff>89535</xdr:rowOff>
    </xdr:to>
    <xdr:cxnSp macro="">
      <xdr:nvCxnSpPr>
        <xdr:cNvPr id="128" name="直線コネクタ 127"/>
        <xdr:cNvCxnSpPr/>
      </xdr:nvCxnSpPr>
      <xdr:spPr>
        <a:xfrm flipV="1">
          <a:off x="2019300" y="998855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123190</xdr:rowOff>
    </xdr:from>
    <xdr:to xmlns:xdr="http://schemas.openxmlformats.org/drawingml/2006/spreadsheetDrawing">
      <xdr:col>15</xdr:col>
      <xdr:colOff>101600</xdr:colOff>
      <xdr:row>58</xdr:row>
      <xdr:rowOff>53340</xdr:rowOff>
    </xdr:to>
    <xdr:sp macro="" textlink="">
      <xdr:nvSpPr>
        <xdr:cNvPr id="129" name="フローチャート: 判断 128"/>
        <xdr:cNvSpPr/>
      </xdr:nvSpPr>
      <xdr:spPr>
        <a:xfrm>
          <a:off x="2857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69850</xdr:rowOff>
    </xdr:from>
    <xdr:ext cx="598170" cy="259080"/>
    <xdr:sp macro="" textlink="">
      <xdr:nvSpPr>
        <xdr:cNvPr id="130" name="テキスト ボックス 129"/>
        <xdr:cNvSpPr txBox="1"/>
      </xdr:nvSpPr>
      <xdr:spPr>
        <a:xfrm>
          <a:off x="2608580" y="9671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86360</xdr:rowOff>
    </xdr:from>
    <xdr:to xmlns:xdr="http://schemas.openxmlformats.org/drawingml/2006/spreadsheetDrawing">
      <xdr:col>10</xdr:col>
      <xdr:colOff>114300</xdr:colOff>
      <xdr:row>58</xdr:row>
      <xdr:rowOff>89535</xdr:rowOff>
    </xdr:to>
    <xdr:cxnSp macro="">
      <xdr:nvCxnSpPr>
        <xdr:cNvPr id="131" name="直線コネクタ 130"/>
        <xdr:cNvCxnSpPr/>
      </xdr:nvCxnSpPr>
      <xdr:spPr>
        <a:xfrm>
          <a:off x="1130300" y="100304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67945</xdr:rowOff>
    </xdr:from>
    <xdr:to xmlns:xdr="http://schemas.openxmlformats.org/drawingml/2006/spreadsheetDrawing">
      <xdr:col>10</xdr:col>
      <xdr:colOff>165100</xdr:colOff>
      <xdr:row>57</xdr:row>
      <xdr:rowOff>169545</xdr:rowOff>
    </xdr:to>
    <xdr:sp macro="" textlink="">
      <xdr:nvSpPr>
        <xdr:cNvPr id="132" name="フローチャート: 判断 131"/>
        <xdr:cNvSpPr/>
      </xdr:nvSpPr>
      <xdr:spPr>
        <a:xfrm>
          <a:off x="19685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14605</xdr:rowOff>
    </xdr:from>
    <xdr:ext cx="598170" cy="259080"/>
    <xdr:sp macro="" textlink="">
      <xdr:nvSpPr>
        <xdr:cNvPr id="133" name="テキスト ボックス 132"/>
        <xdr:cNvSpPr txBox="1"/>
      </xdr:nvSpPr>
      <xdr:spPr>
        <a:xfrm>
          <a:off x="1719580" y="9615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86360</xdr:rowOff>
    </xdr:from>
    <xdr:to xmlns:xdr="http://schemas.openxmlformats.org/drawingml/2006/spreadsheetDrawing">
      <xdr:col>6</xdr:col>
      <xdr:colOff>38100</xdr:colOff>
      <xdr:row>58</xdr:row>
      <xdr:rowOff>16510</xdr:rowOff>
    </xdr:to>
    <xdr:sp macro="" textlink="">
      <xdr:nvSpPr>
        <xdr:cNvPr id="134" name="フローチャート: 判断 133"/>
        <xdr:cNvSpPr/>
      </xdr:nvSpPr>
      <xdr:spPr>
        <a:xfrm>
          <a:off x="1079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33020</xdr:rowOff>
    </xdr:from>
    <xdr:ext cx="598170" cy="259080"/>
    <xdr:sp macro="" textlink="">
      <xdr:nvSpPr>
        <xdr:cNvPr id="135" name="テキスト ボックス 134"/>
        <xdr:cNvSpPr txBox="1"/>
      </xdr:nvSpPr>
      <xdr:spPr>
        <a:xfrm>
          <a:off x="830580" y="9634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17780</xdr:rowOff>
    </xdr:from>
    <xdr:to xmlns:xdr="http://schemas.openxmlformats.org/drawingml/2006/spreadsheetDrawing">
      <xdr:col>24</xdr:col>
      <xdr:colOff>114300</xdr:colOff>
      <xdr:row>58</xdr:row>
      <xdr:rowOff>118745</xdr:rowOff>
    </xdr:to>
    <xdr:sp macro="" textlink="">
      <xdr:nvSpPr>
        <xdr:cNvPr id="141" name="楕円 140"/>
        <xdr:cNvSpPr/>
      </xdr:nvSpPr>
      <xdr:spPr>
        <a:xfrm>
          <a:off x="45847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103505</xdr:rowOff>
    </xdr:from>
    <xdr:ext cx="598805" cy="259080"/>
    <xdr:sp macro="" textlink="">
      <xdr:nvSpPr>
        <xdr:cNvPr id="142" name="物件費該当値テキスト"/>
        <xdr:cNvSpPr txBox="1"/>
      </xdr:nvSpPr>
      <xdr:spPr>
        <a:xfrm>
          <a:off x="4686300" y="9876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17780</xdr:rowOff>
    </xdr:from>
    <xdr:to xmlns:xdr="http://schemas.openxmlformats.org/drawingml/2006/spreadsheetDrawing">
      <xdr:col>20</xdr:col>
      <xdr:colOff>38100</xdr:colOff>
      <xdr:row>58</xdr:row>
      <xdr:rowOff>118745</xdr:rowOff>
    </xdr:to>
    <xdr:sp macro="" textlink="">
      <xdr:nvSpPr>
        <xdr:cNvPr id="143" name="楕円 142"/>
        <xdr:cNvSpPr/>
      </xdr:nvSpPr>
      <xdr:spPr>
        <a:xfrm>
          <a:off x="3746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109855</xdr:rowOff>
    </xdr:from>
    <xdr:ext cx="598170" cy="258445"/>
    <xdr:sp macro="" textlink="">
      <xdr:nvSpPr>
        <xdr:cNvPr id="144" name="テキスト ボックス 143"/>
        <xdr:cNvSpPr txBox="1"/>
      </xdr:nvSpPr>
      <xdr:spPr>
        <a:xfrm>
          <a:off x="3497580" y="10053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165100</xdr:rowOff>
    </xdr:from>
    <xdr:to xmlns:xdr="http://schemas.openxmlformats.org/drawingml/2006/spreadsheetDrawing">
      <xdr:col>15</xdr:col>
      <xdr:colOff>101600</xdr:colOff>
      <xdr:row>58</xdr:row>
      <xdr:rowOff>95250</xdr:rowOff>
    </xdr:to>
    <xdr:sp macro="" textlink="">
      <xdr:nvSpPr>
        <xdr:cNvPr id="145" name="楕円 144"/>
        <xdr:cNvSpPr/>
      </xdr:nvSpPr>
      <xdr:spPr>
        <a:xfrm>
          <a:off x="2857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86360</xdr:rowOff>
    </xdr:from>
    <xdr:ext cx="598170" cy="258445"/>
    <xdr:sp macro="" textlink="">
      <xdr:nvSpPr>
        <xdr:cNvPr id="146" name="テキスト ボックス 145"/>
        <xdr:cNvSpPr txBox="1"/>
      </xdr:nvSpPr>
      <xdr:spPr>
        <a:xfrm>
          <a:off x="2608580" y="10030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38735</xdr:rowOff>
    </xdr:from>
    <xdr:to xmlns:xdr="http://schemas.openxmlformats.org/drawingml/2006/spreadsheetDrawing">
      <xdr:col>10</xdr:col>
      <xdr:colOff>165100</xdr:colOff>
      <xdr:row>58</xdr:row>
      <xdr:rowOff>140335</xdr:rowOff>
    </xdr:to>
    <xdr:sp macro="" textlink="">
      <xdr:nvSpPr>
        <xdr:cNvPr id="147" name="楕円 146"/>
        <xdr:cNvSpPr/>
      </xdr:nvSpPr>
      <xdr:spPr>
        <a:xfrm>
          <a:off x="196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132080</xdr:rowOff>
    </xdr:from>
    <xdr:ext cx="598170" cy="258445"/>
    <xdr:sp macro="" textlink="">
      <xdr:nvSpPr>
        <xdr:cNvPr id="148" name="テキスト ボックス 147"/>
        <xdr:cNvSpPr txBox="1"/>
      </xdr:nvSpPr>
      <xdr:spPr>
        <a:xfrm>
          <a:off x="1719580" y="10076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35560</xdr:rowOff>
    </xdr:from>
    <xdr:to xmlns:xdr="http://schemas.openxmlformats.org/drawingml/2006/spreadsheetDrawing">
      <xdr:col>6</xdr:col>
      <xdr:colOff>38100</xdr:colOff>
      <xdr:row>58</xdr:row>
      <xdr:rowOff>137160</xdr:rowOff>
    </xdr:to>
    <xdr:sp macro="" textlink="">
      <xdr:nvSpPr>
        <xdr:cNvPr id="149" name="楕円 148"/>
        <xdr:cNvSpPr/>
      </xdr:nvSpPr>
      <xdr:spPr>
        <a:xfrm>
          <a:off x="1079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128270</xdr:rowOff>
    </xdr:from>
    <xdr:ext cx="598170" cy="259080"/>
    <xdr:sp macro="" textlink="">
      <xdr:nvSpPr>
        <xdr:cNvPr id="150" name="テキスト ボックス 149"/>
        <xdr:cNvSpPr txBox="1"/>
      </xdr:nvSpPr>
      <xdr:spPr>
        <a:xfrm>
          <a:off x="830580" y="1007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2" name="テキスト ボックス 161"/>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70" name="テキスト ボックス 169"/>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163830</xdr:rowOff>
    </xdr:from>
    <xdr:to xmlns:xdr="http://schemas.openxmlformats.org/drawingml/2006/spreadsheetDrawing">
      <xdr:col>24</xdr:col>
      <xdr:colOff>62865</xdr:colOff>
      <xdr:row>79</xdr:row>
      <xdr:rowOff>30480</xdr:rowOff>
    </xdr:to>
    <xdr:cxnSp macro="">
      <xdr:nvCxnSpPr>
        <xdr:cNvPr id="174" name="直線コネクタ 173"/>
        <xdr:cNvCxnSpPr/>
      </xdr:nvCxnSpPr>
      <xdr:spPr>
        <a:xfrm flipV="1">
          <a:off x="4633595" y="11993880"/>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34290</xdr:rowOff>
    </xdr:from>
    <xdr:ext cx="469900" cy="259080"/>
    <xdr:sp macro="" textlink="">
      <xdr:nvSpPr>
        <xdr:cNvPr id="175" name="維持補修費最小値テキスト"/>
        <xdr:cNvSpPr txBox="1"/>
      </xdr:nvSpPr>
      <xdr:spPr>
        <a:xfrm>
          <a:off x="4686300" y="1357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30480</xdr:rowOff>
    </xdr:from>
    <xdr:to xmlns:xdr="http://schemas.openxmlformats.org/drawingml/2006/spreadsheetDrawing">
      <xdr:col>24</xdr:col>
      <xdr:colOff>152400</xdr:colOff>
      <xdr:row>79</xdr:row>
      <xdr:rowOff>30480</xdr:rowOff>
    </xdr:to>
    <xdr:cxnSp macro="">
      <xdr:nvCxnSpPr>
        <xdr:cNvPr id="176" name="直線コネクタ 175"/>
        <xdr:cNvCxnSpPr/>
      </xdr:nvCxnSpPr>
      <xdr:spPr>
        <a:xfrm>
          <a:off x="4546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110490</xdr:rowOff>
    </xdr:from>
    <xdr:ext cx="598805" cy="258445"/>
    <xdr:sp macro="" textlink="">
      <xdr:nvSpPr>
        <xdr:cNvPr id="177" name="維持補修費最大値テキスト"/>
        <xdr:cNvSpPr txBox="1"/>
      </xdr:nvSpPr>
      <xdr:spPr>
        <a:xfrm>
          <a:off x="4686300" y="11769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69</xdr:row>
      <xdr:rowOff>163830</xdr:rowOff>
    </xdr:from>
    <xdr:to xmlns:xdr="http://schemas.openxmlformats.org/drawingml/2006/spreadsheetDrawing">
      <xdr:col>24</xdr:col>
      <xdr:colOff>152400</xdr:colOff>
      <xdr:row>69</xdr:row>
      <xdr:rowOff>163830</xdr:rowOff>
    </xdr:to>
    <xdr:cxnSp macro="">
      <xdr:nvCxnSpPr>
        <xdr:cNvPr id="178" name="直線コネクタ 177"/>
        <xdr:cNvCxnSpPr/>
      </xdr:nvCxnSpPr>
      <xdr:spPr>
        <a:xfrm>
          <a:off x="4546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22225</xdr:rowOff>
    </xdr:from>
    <xdr:to xmlns:xdr="http://schemas.openxmlformats.org/drawingml/2006/spreadsheetDrawing">
      <xdr:col>24</xdr:col>
      <xdr:colOff>63500</xdr:colOff>
      <xdr:row>76</xdr:row>
      <xdr:rowOff>31115</xdr:rowOff>
    </xdr:to>
    <xdr:cxnSp macro="">
      <xdr:nvCxnSpPr>
        <xdr:cNvPr id="179" name="直線コネクタ 178"/>
        <xdr:cNvCxnSpPr/>
      </xdr:nvCxnSpPr>
      <xdr:spPr>
        <a:xfrm>
          <a:off x="3797300" y="130524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19685</xdr:rowOff>
    </xdr:from>
    <xdr:ext cx="534670" cy="258445"/>
    <xdr:sp macro="" textlink="">
      <xdr:nvSpPr>
        <xdr:cNvPr id="180" name="維持補修費平均値テキスト"/>
        <xdr:cNvSpPr txBox="1"/>
      </xdr:nvSpPr>
      <xdr:spPr>
        <a:xfrm>
          <a:off x="4686300" y="13221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41275</xdr:rowOff>
    </xdr:from>
    <xdr:to xmlns:xdr="http://schemas.openxmlformats.org/drawingml/2006/spreadsheetDrawing">
      <xdr:col>24</xdr:col>
      <xdr:colOff>114300</xdr:colOff>
      <xdr:row>77</xdr:row>
      <xdr:rowOff>143510</xdr:rowOff>
    </xdr:to>
    <xdr:sp macro="" textlink="">
      <xdr:nvSpPr>
        <xdr:cNvPr id="181" name="フローチャート: 判断 180"/>
        <xdr:cNvSpPr/>
      </xdr:nvSpPr>
      <xdr:spPr>
        <a:xfrm>
          <a:off x="45847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22225</xdr:rowOff>
    </xdr:from>
    <xdr:to xmlns:xdr="http://schemas.openxmlformats.org/drawingml/2006/spreadsheetDrawing">
      <xdr:col>19</xdr:col>
      <xdr:colOff>177800</xdr:colOff>
      <xdr:row>76</xdr:row>
      <xdr:rowOff>153035</xdr:rowOff>
    </xdr:to>
    <xdr:cxnSp macro="">
      <xdr:nvCxnSpPr>
        <xdr:cNvPr id="182" name="直線コネクタ 181"/>
        <xdr:cNvCxnSpPr/>
      </xdr:nvCxnSpPr>
      <xdr:spPr>
        <a:xfrm flipV="1">
          <a:off x="2908300" y="1305242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88900</xdr:rowOff>
    </xdr:from>
    <xdr:to xmlns:xdr="http://schemas.openxmlformats.org/drawingml/2006/spreadsheetDrawing">
      <xdr:col>20</xdr:col>
      <xdr:colOff>38100</xdr:colOff>
      <xdr:row>78</xdr:row>
      <xdr:rowOff>19050</xdr:rowOff>
    </xdr:to>
    <xdr:sp macro="" textlink="">
      <xdr:nvSpPr>
        <xdr:cNvPr id="183" name="フローチャート: 判断 182"/>
        <xdr:cNvSpPr/>
      </xdr:nvSpPr>
      <xdr:spPr>
        <a:xfrm>
          <a:off x="3746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10160</xdr:rowOff>
    </xdr:from>
    <xdr:ext cx="534035" cy="259080"/>
    <xdr:sp macro="" textlink="">
      <xdr:nvSpPr>
        <xdr:cNvPr id="184" name="テキスト ボックス 183"/>
        <xdr:cNvSpPr txBox="1"/>
      </xdr:nvSpPr>
      <xdr:spPr>
        <a:xfrm>
          <a:off x="3529965" y="1338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6985</xdr:rowOff>
    </xdr:from>
    <xdr:to xmlns:xdr="http://schemas.openxmlformats.org/drawingml/2006/spreadsheetDrawing">
      <xdr:col>15</xdr:col>
      <xdr:colOff>50800</xdr:colOff>
      <xdr:row>76</xdr:row>
      <xdr:rowOff>153035</xdr:rowOff>
    </xdr:to>
    <xdr:cxnSp macro="">
      <xdr:nvCxnSpPr>
        <xdr:cNvPr id="185" name="直線コネクタ 184"/>
        <xdr:cNvCxnSpPr/>
      </xdr:nvCxnSpPr>
      <xdr:spPr>
        <a:xfrm>
          <a:off x="2019300" y="1303718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137160</xdr:rowOff>
    </xdr:from>
    <xdr:to xmlns:xdr="http://schemas.openxmlformats.org/drawingml/2006/spreadsheetDrawing">
      <xdr:col>15</xdr:col>
      <xdr:colOff>101600</xdr:colOff>
      <xdr:row>78</xdr:row>
      <xdr:rowOff>67310</xdr:rowOff>
    </xdr:to>
    <xdr:sp macro="" textlink="">
      <xdr:nvSpPr>
        <xdr:cNvPr id="186" name="フローチャート: 判断 185"/>
        <xdr:cNvSpPr/>
      </xdr:nvSpPr>
      <xdr:spPr>
        <a:xfrm>
          <a:off x="2857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59055</xdr:rowOff>
    </xdr:from>
    <xdr:ext cx="534035" cy="259080"/>
    <xdr:sp macro="" textlink="">
      <xdr:nvSpPr>
        <xdr:cNvPr id="187" name="テキスト ボックス 186"/>
        <xdr:cNvSpPr txBox="1"/>
      </xdr:nvSpPr>
      <xdr:spPr>
        <a:xfrm>
          <a:off x="2640965" y="13432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6985</xdr:rowOff>
    </xdr:from>
    <xdr:to xmlns:xdr="http://schemas.openxmlformats.org/drawingml/2006/spreadsheetDrawing">
      <xdr:col>10</xdr:col>
      <xdr:colOff>114300</xdr:colOff>
      <xdr:row>76</xdr:row>
      <xdr:rowOff>114300</xdr:rowOff>
    </xdr:to>
    <xdr:cxnSp macro="">
      <xdr:nvCxnSpPr>
        <xdr:cNvPr id="188" name="直線コネクタ 187"/>
        <xdr:cNvCxnSpPr/>
      </xdr:nvCxnSpPr>
      <xdr:spPr>
        <a:xfrm flipV="1">
          <a:off x="1130300" y="1303718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9" name="フローチャート: 判断 188"/>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17780</xdr:rowOff>
    </xdr:from>
    <xdr:ext cx="534035" cy="258445"/>
    <xdr:sp macro="" textlink="">
      <xdr:nvSpPr>
        <xdr:cNvPr id="190" name="テキスト ボックス 189"/>
        <xdr:cNvSpPr txBox="1"/>
      </xdr:nvSpPr>
      <xdr:spPr>
        <a:xfrm>
          <a:off x="1751965" y="13390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117475</xdr:rowOff>
    </xdr:from>
    <xdr:to xmlns:xdr="http://schemas.openxmlformats.org/drawingml/2006/spreadsheetDrawing">
      <xdr:col>6</xdr:col>
      <xdr:colOff>38100</xdr:colOff>
      <xdr:row>78</xdr:row>
      <xdr:rowOff>47625</xdr:rowOff>
    </xdr:to>
    <xdr:sp macro="" textlink="">
      <xdr:nvSpPr>
        <xdr:cNvPr id="191" name="フローチャート: 判断 190"/>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38735</xdr:rowOff>
    </xdr:from>
    <xdr:ext cx="534035" cy="259080"/>
    <xdr:sp macro="" textlink="">
      <xdr:nvSpPr>
        <xdr:cNvPr id="192" name="テキスト ボックス 191"/>
        <xdr:cNvSpPr txBox="1"/>
      </xdr:nvSpPr>
      <xdr:spPr>
        <a:xfrm>
          <a:off x="862965" y="1341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151765</xdr:rowOff>
    </xdr:from>
    <xdr:to xmlns:xdr="http://schemas.openxmlformats.org/drawingml/2006/spreadsheetDrawing">
      <xdr:col>24</xdr:col>
      <xdr:colOff>114300</xdr:colOff>
      <xdr:row>76</xdr:row>
      <xdr:rowOff>81915</xdr:rowOff>
    </xdr:to>
    <xdr:sp macro="" textlink="">
      <xdr:nvSpPr>
        <xdr:cNvPr id="198" name="楕円 197"/>
        <xdr:cNvSpPr/>
      </xdr:nvSpPr>
      <xdr:spPr>
        <a:xfrm>
          <a:off x="45847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3175</xdr:rowOff>
    </xdr:from>
    <xdr:ext cx="534670" cy="259080"/>
    <xdr:sp macro="" textlink="">
      <xdr:nvSpPr>
        <xdr:cNvPr id="199" name="維持補修費該当値テキスト"/>
        <xdr:cNvSpPr txBox="1"/>
      </xdr:nvSpPr>
      <xdr:spPr>
        <a:xfrm>
          <a:off x="4686300" y="12861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143510</xdr:rowOff>
    </xdr:from>
    <xdr:to xmlns:xdr="http://schemas.openxmlformats.org/drawingml/2006/spreadsheetDrawing">
      <xdr:col>20</xdr:col>
      <xdr:colOff>38100</xdr:colOff>
      <xdr:row>76</xdr:row>
      <xdr:rowOff>73025</xdr:rowOff>
    </xdr:to>
    <xdr:sp macro="" textlink="">
      <xdr:nvSpPr>
        <xdr:cNvPr id="200" name="楕円 199"/>
        <xdr:cNvSpPr/>
      </xdr:nvSpPr>
      <xdr:spPr>
        <a:xfrm>
          <a:off x="3746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89535</xdr:rowOff>
    </xdr:from>
    <xdr:ext cx="534035" cy="258445"/>
    <xdr:sp macro="" textlink="">
      <xdr:nvSpPr>
        <xdr:cNvPr id="201" name="テキスト ボックス 200"/>
        <xdr:cNvSpPr txBox="1"/>
      </xdr:nvSpPr>
      <xdr:spPr>
        <a:xfrm>
          <a:off x="3529965" y="1277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102235</xdr:rowOff>
    </xdr:from>
    <xdr:to xmlns:xdr="http://schemas.openxmlformats.org/drawingml/2006/spreadsheetDrawing">
      <xdr:col>15</xdr:col>
      <xdr:colOff>101600</xdr:colOff>
      <xdr:row>77</xdr:row>
      <xdr:rowOff>32385</xdr:rowOff>
    </xdr:to>
    <xdr:sp macro="" textlink="">
      <xdr:nvSpPr>
        <xdr:cNvPr id="202" name="楕円 201"/>
        <xdr:cNvSpPr/>
      </xdr:nvSpPr>
      <xdr:spPr>
        <a:xfrm>
          <a:off x="28575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48895</xdr:rowOff>
    </xdr:from>
    <xdr:ext cx="534035" cy="259080"/>
    <xdr:sp macro="" textlink="">
      <xdr:nvSpPr>
        <xdr:cNvPr id="203" name="テキスト ボックス 202"/>
        <xdr:cNvSpPr txBox="1"/>
      </xdr:nvSpPr>
      <xdr:spPr>
        <a:xfrm>
          <a:off x="2640965" y="12907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127635</xdr:rowOff>
    </xdr:from>
    <xdr:to xmlns:xdr="http://schemas.openxmlformats.org/drawingml/2006/spreadsheetDrawing">
      <xdr:col>10</xdr:col>
      <xdr:colOff>165100</xdr:colOff>
      <xdr:row>76</xdr:row>
      <xdr:rowOff>57785</xdr:rowOff>
    </xdr:to>
    <xdr:sp macro="" textlink="">
      <xdr:nvSpPr>
        <xdr:cNvPr id="204" name="楕円 203"/>
        <xdr:cNvSpPr/>
      </xdr:nvSpPr>
      <xdr:spPr>
        <a:xfrm>
          <a:off x="1968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74930</xdr:rowOff>
    </xdr:from>
    <xdr:ext cx="534035" cy="258445"/>
    <xdr:sp macro="" textlink="">
      <xdr:nvSpPr>
        <xdr:cNvPr id="205" name="テキスト ボックス 204"/>
        <xdr:cNvSpPr txBox="1"/>
      </xdr:nvSpPr>
      <xdr:spPr>
        <a:xfrm>
          <a:off x="1751965" y="12762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63500</xdr:rowOff>
    </xdr:from>
    <xdr:to xmlns:xdr="http://schemas.openxmlformats.org/drawingml/2006/spreadsheetDrawing">
      <xdr:col>6</xdr:col>
      <xdr:colOff>38100</xdr:colOff>
      <xdr:row>76</xdr:row>
      <xdr:rowOff>165100</xdr:rowOff>
    </xdr:to>
    <xdr:sp macro="" textlink="">
      <xdr:nvSpPr>
        <xdr:cNvPr id="206" name="楕円 205"/>
        <xdr:cNvSpPr/>
      </xdr:nvSpPr>
      <xdr:spPr>
        <a:xfrm>
          <a:off x="10795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10160</xdr:rowOff>
    </xdr:from>
    <xdr:ext cx="534035" cy="259080"/>
    <xdr:sp macro="" textlink="">
      <xdr:nvSpPr>
        <xdr:cNvPr id="207" name="テキスト ボックス 206"/>
        <xdr:cNvSpPr txBox="1"/>
      </xdr:nvSpPr>
      <xdr:spPr>
        <a:xfrm>
          <a:off x="862965" y="12868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8" name="テキスト ボックス 217"/>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6" name="テキスト ボックス 22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8" name="テキスト ボックス 22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75565</xdr:rowOff>
    </xdr:from>
    <xdr:to xmlns:xdr="http://schemas.openxmlformats.org/drawingml/2006/spreadsheetDrawing">
      <xdr:col>24</xdr:col>
      <xdr:colOff>62865</xdr:colOff>
      <xdr:row>99</xdr:row>
      <xdr:rowOff>59055</xdr:rowOff>
    </xdr:to>
    <xdr:cxnSp macro="">
      <xdr:nvCxnSpPr>
        <xdr:cNvPr id="232" name="直線コネクタ 231"/>
        <xdr:cNvCxnSpPr/>
      </xdr:nvCxnSpPr>
      <xdr:spPr>
        <a:xfrm flipV="1">
          <a:off x="4633595" y="1550606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63500</xdr:rowOff>
    </xdr:from>
    <xdr:ext cx="534670" cy="258445"/>
    <xdr:sp macro="" textlink="">
      <xdr:nvSpPr>
        <xdr:cNvPr id="233" name="扶助費最小値テキスト"/>
        <xdr:cNvSpPr txBox="1"/>
      </xdr:nvSpPr>
      <xdr:spPr>
        <a:xfrm>
          <a:off x="4686300" y="17037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59055</xdr:rowOff>
    </xdr:from>
    <xdr:to xmlns:xdr="http://schemas.openxmlformats.org/drawingml/2006/spreadsheetDrawing">
      <xdr:col>24</xdr:col>
      <xdr:colOff>152400</xdr:colOff>
      <xdr:row>99</xdr:row>
      <xdr:rowOff>59055</xdr:rowOff>
    </xdr:to>
    <xdr:cxnSp macro="">
      <xdr:nvCxnSpPr>
        <xdr:cNvPr id="234" name="直線コネクタ 233"/>
        <xdr:cNvCxnSpPr/>
      </xdr:nvCxnSpPr>
      <xdr:spPr>
        <a:xfrm>
          <a:off x="4546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22225</xdr:rowOff>
    </xdr:from>
    <xdr:ext cx="598805" cy="258445"/>
    <xdr:sp macro="" textlink="">
      <xdr:nvSpPr>
        <xdr:cNvPr id="235" name="扶助費最大値テキスト"/>
        <xdr:cNvSpPr txBox="1"/>
      </xdr:nvSpPr>
      <xdr:spPr>
        <a:xfrm>
          <a:off x="4686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75565</xdr:rowOff>
    </xdr:from>
    <xdr:to xmlns:xdr="http://schemas.openxmlformats.org/drawingml/2006/spreadsheetDrawing">
      <xdr:col>24</xdr:col>
      <xdr:colOff>152400</xdr:colOff>
      <xdr:row>90</xdr:row>
      <xdr:rowOff>75565</xdr:rowOff>
    </xdr:to>
    <xdr:cxnSp macro="">
      <xdr:nvCxnSpPr>
        <xdr:cNvPr id="236" name="直線コネクタ 235"/>
        <xdr:cNvCxnSpPr/>
      </xdr:nvCxnSpPr>
      <xdr:spPr>
        <a:xfrm>
          <a:off x="4546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2540</xdr:rowOff>
    </xdr:from>
    <xdr:to xmlns:xdr="http://schemas.openxmlformats.org/drawingml/2006/spreadsheetDrawing">
      <xdr:col>24</xdr:col>
      <xdr:colOff>63500</xdr:colOff>
      <xdr:row>96</xdr:row>
      <xdr:rowOff>26035</xdr:rowOff>
    </xdr:to>
    <xdr:cxnSp macro="">
      <xdr:nvCxnSpPr>
        <xdr:cNvPr id="237" name="直線コネクタ 236"/>
        <xdr:cNvCxnSpPr/>
      </xdr:nvCxnSpPr>
      <xdr:spPr>
        <a:xfrm flipV="1">
          <a:off x="3797300" y="1646174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90805</xdr:rowOff>
    </xdr:from>
    <xdr:ext cx="534670" cy="258445"/>
    <xdr:sp macro="" textlink="">
      <xdr:nvSpPr>
        <xdr:cNvPr id="238" name="扶助費平均値テキスト"/>
        <xdr:cNvSpPr txBox="1"/>
      </xdr:nvSpPr>
      <xdr:spPr>
        <a:xfrm>
          <a:off x="4686300" y="16550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112395</xdr:rowOff>
    </xdr:from>
    <xdr:to xmlns:xdr="http://schemas.openxmlformats.org/drawingml/2006/spreadsheetDrawing">
      <xdr:col>24</xdr:col>
      <xdr:colOff>114300</xdr:colOff>
      <xdr:row>97</xdr:row>
      <xdr:rowOff>42545</xdr:rowOff>
    </xdr:to>
    <xdr:sp macro="" textlink="">
      <xdr:nvSpPr>
        <xdr:cNvPr id="239" name="フローチャート: 判断 238"/>
        <xdr:cNvSpPr/>
      </xdr:nvSpPr>
      <xdr:spPr>
        <a:xfrm>
          <a:off x="45847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26035</xdr:rowOff>
    </xdr:from>
    <xdr:to xmlns:xdr="http://schemas.openxmlformats.org/drawingml/2006/spreadsheetDrawing">
      <xdr:col>19</xdr:col>
      <xdr:colOff>177800</xdr:colOff>
      <xdr:row>96</xdr:row>
      <xdr:rowOff>141605</xdr:rowOff>
    </xdr:to>
    <xdr:cxnSp macro="">
      <xdr:nvCxnSpPr>
        <xdr:cNvPr id="240" name="直線コネクタ 239"/>
        <xdr:cNvCxnSpPr/>
      </xdr:nvCxnSpPr>
      <xdr:spPr>
        <a:xfrm flipV="1">
          <a:off x="2908300" y="1648523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57785</xdr:rowOff>
    </xdr:from>
    <xdr:to xmlns:xdr="http://schemas.openxmlformats.org/drawingml/2006/spreadsheetDrawing">
      <xdr:col>20</xdr:col>
      <xdr:colOff>38100</xdr:colOff>
      <xdr:row>96</xdr:row>
      <xdr:rowOff>159385</xdr:rowOff>
    </xdr:to>
    <xdr:sp macro="" textlink="">
      <xdr:nvSpPr>
        <xdr:cNvPr id="241" name="フローチャート: 判断 240"/>
        <xdr:cNvSpPr/>
      </xdr:nvSpPr>
      <xdr:spPr>
        <a:xfrm>
          <a:off x="3746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150495</xdr:rowOff>
    </xdr:from>
    <xdr:ext cx="534035" cy="259080"/>
    <xdr:sp macro="" textlink="">
      <xdr:nvSpPr>
        <xdr:cNvPr id="242" name="テキスト ボックス 241"/>
        <xdr:cNvSpPr txBox="1"/>
      </xdr:nvSpPr>
      <xdr:spPr>
        <a:xfrm>
          <a:off x="3529965" y="1660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114300</xdr:rowOff>
    </xdr:from>
    <xdr:to xmlns:xdr="http://schemas.openxmlformats.org/drawingml/2006/spreadsheetDrawing">
      <xdr:col>15</xdr:col>
      <xdr:colOff>50800</xdr:colOff>
      <xdr:row>96</xdr:row>
      <xdr:rowOff>141605</xdr:rowOff>
    </xdr:to>
    <xdr:cxnSp macro="">
      <xdr:nvCxnSpPr>
        <xdr:cNvPr id="243" name="直線コネクタ 242"/>
        <xdr:cNvCxnSpPr/>
      </xdr:nvCxnSpPr>
      <xdr:spPr>
        <a:xfrm>
          <a:off x="2019300" y="165735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132080</xdr:rowOff>
    </xdr:from>
    <xdr:to xmlns:xdr="http://schemas.openxmlformats.org/drawingml/2006/spreadsheetDrawing">
      <xdr:col>15</xdr:col>
      <xdr:colOff>101600</xdr:colOff>
      <xdr:row>97</xdr:row>
      <xdr:rowOff>62230</xdr:rowOff>
    </xdr:to>
    <xdr:sp macro="" textlink="">
      <xdr:nvSpPr>
        <xdr:cNvPr id="244" name="フローチャート: 判断 243"/>
        <xdr:cNvSpPr/>
      </xdr:nvSpPr>
      <xdr:spPr>
        <a:xfrm>
          <a:off x="2857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53340</xdr:rowOff>
    </xdr:from>
    <xdr:ext cx="534035" cy="258445"/>
    <xdr:sp macro="" textlink="">
      <xdr:nvSpPr>
        <xdr:cNvPr id="245" name="テキスト ボックス 244"/>
        <xdr:cNvSpPr txBox="1"/>
      </xdr:nvSpPr>
      <xdr:spPr>
        <a:xfrm>
          <a:off x="2640965" y="1668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114300</xdr:rowOff>
    </xdr:from>
    <xdr:to xmlns:xdr="http://schemas.openxmlformats.org/drawingml/2006/spreadsheetDrawing">
      <xdr:col>10</xdr:col>
      <xdr:colOff>114300</xdr:colOff>
      <xdr:row>97</xdr:row>
      <xdr:rowOff>20320</xdr:rowOff>
    </xdr:to>
    <xdr:cxnSp macro="">
      <xdr:nvCxnSpPr>
        <xdr:cNvPr id="246" name="直線コネクタ 245"/>
        <xdr:cNvCxnSpPr/>
      </xdr:nvCxnSpPr>
      <xdr:spPr>
        <a:xfrm flipV="1">
          <a:off x="1130300" y="165735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97790</xdr:rowOff>
    </xdr:from>
    <xdr:to xmlns:xdr="http://schemas.openxmlformats.org/drawingml/2006/spreadsheetDrawing">
      <xdr:col>10</xdr:col>
      <xdr:colOff>165100</xdr:colOff>
      <xdr:row>97</xdr:row>
      <xdr:rowOff>27940</xdr:rowOff>
    </xdr:to>
    <xdr:sp macro="" textlink="">
      <xdr:nvSpPr>
        <xdr:cNvPr id="247" name="フローチャート: 判断 246"/>
        <xdr:cNvSpPr/>
      </xdr:nvSpPr>
      <xdr:spPr>
        <a:xfrm>
          <a:off x="1968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19050</xdr:rowOff>
    </xdr:from>
    <xdr:ext cx="534035" cy="258445"/>
    <xdr:sp macro="" textlink="">
      <xdr:nvSpPr>
        <xdr:cNvPr id="248" name="テキスト ボックス 247"/>
        <xdr:cNvSpPr txBox="1"/>
      </xdr:nvSpPr>
      <xdr:spPr>
        <a:xfrm>
          <a:off x="1751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163195</xdr:rowOff>
    </xdr:from>
    <xdr:to xmlns:xdr="http://schemas.openxmlformats.org/drawingml/2006/spreadsheetDrawing">
      <xdr:col>6</xdr:col>
      <xdr:colOff>38100</xdr:colOff>
      <xdr:row>97</xdr:row>
      <xdr:rowOff>93345</xdr:rowOff>
    </xdr:to>
    <xdr:sp macro="" textlink="">
      <xdr:nvSpPr>
        <xdr:cNvPr id="249" name="フローチャート: 判断 248"/>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84455</xdr:rowOff>
    </xdr:from>
    <xdr:ext cx="534035" cy="259080"/>
    <xdr:sp macro="" textlink="">
      <xdr:nvSpPr>
        <xdr:cNvPr id="250" name="テキスト ボックス 249"/>
        <xdr:cNvSpPr txBox="1"/>
      </xdr:nvSpPr>
      <xdr:spPr>
        <a:xfrm>
          <a:off x="862965" y="16715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123190</xdr:rowOff>
    </xdr:from>
    <xdr:to xmlns:xdr="http://schemas.openxmlformats.org/drawingml/2006/spreadsheetDrawing">
      <xdr:col>24</xdr:col>
      <xdr:colOff>114300</xdr:colOff>
      <xdr:row>96</xdr:row>
      <xdr:rowOff>53340</xdr:rowOff>
    </xdr:to>
    <xdr:sp macro="" textlink="">
      <xdr:nvSpPr>
        <xdr:cNvPr id="256" name="楕円 255"/>
        <xdr:cNvSpPr/>
      </xdr:nvSpPr>
      <xdr:spPr>
        <a:xfrm>
          <a:off x="45847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146050</xdr:rowOff>
    </xdr:from>
    <xdr:ext cx="534670" cy="258445"/>
    <xdr:sp macro="" textlink="">
      <xdr:nvSpPr>
        <xdr:cNvPr id="257" name="扶助費該当値テキスト"/>
        <xdr:cNvSpPr txBox="1"/>
      </xdr:nvSpPr>
      <xdr:spPr>
        <a:xfrm>
          <a:off x="4686300" y="16262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146685</xdr:rowOff>
    </xdr:from>
    <xdr:to xmlns:xdr="http://schemas.openxmlformats.org/drawingml/2006/spreadsheetDrawing">
      <xdr:col>20</xdr:col>
      <xdr:colOff>38100</xdr:colOff>
      <xdr:row>96</xdr:row>
      <xdr:rowOff>76835</xdr:rowOff>
    </xdr:to>
    <xdr:sp macro="" textlink="">
      <xdr:nvSpPr>
        <xdr:cNvPr id="258" name="楕円 257"/>
        <xdr:cNvSpPr/>
      </xdr:nvSpPr>
      <xdr:spPr>
        <a:xfrm>
          <a:off x="3746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93345</xdr:rowOff>
    </xdr:from>
    <xdr:ext cx="534035" cy="259080"/>
    <xdr:sp macro="" textlink="">
      <xdr:nvSpPr>
        <xdr:cNvPr id="259" name="テキスト ボックス 258"/>
        <xdr:cNvSpPr txBox="1"/>
      </xdr:nvSpPr>
      <xdr:spPr>
        <a:xfrm>
          <a:off x="3529965" y="16209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90805</xdr:rowOff>
    </xdr:from>
    <xdr:to xmlns:xdr="http://schemas.openxmlformats.org/drawingml/2006/spreadsheetDrawing">
      <xdr:col>15</xdr:col>
      <xdr:colOff>101600</xdr:colOff>
      <xdr:row>97</xdr:row>
      <xdr:rowOff>20955</xdr:rowOff>
    </xdr:to>
    <xdr:sp macro="" textlink="">
      <xdr:nvSpPr>
        <xdr:cNvPr id="260" name="楕円 259"/>
        <xdr:cNvSpPr/>
      </xdr:nvSpPr>
      <xdr:spPr>
        <a:xfrm>
          <a:off x="2857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37465</xdr:rowOff>
    </xdr:from>
    <xdr:ext cx="534035" cy="259080"/>
    <xdr:sp macro="" textlink="">
      <xdr:nvSpPr>
        <xdr:cNvPr id="261" name="テキスト ボックス 260"/>
        <xdr:cNvSpPr txBox="1"/>
      </xdr:nvSpPr>
      <xdr:spPr>
        <a:xfrm>
          <a:off x="2640965" y="1632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63500</xdr:rowOff>
    </xdr:from>
    <xdr:to xmlns:xdr="http://schemas.openxmlformats.org/drawingml/2006/spreadsheetDrawing">
      <xdr:col>10</xdr:col>
      <xdr:colOff>165100</xdr:colOff>
      <xdr:row>96</xdr:row>
      <xdr:rowOff>165100</xdr:rowOff>
    </xdr:to>
    <xdr:sp macro="" textlink="">
      <xdr:nvSpPr>
        <xdr:cNvPr id="262" name="楕円 261"/>
        <xdr:cNvSpPr/>
      </xdr:nvSpPr>
      <xdr:spPr>
        <a:xfrm>
          <a:off x="1968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10160</xdr:rowOff>
    </xdr:from>
    <xdr:ext cx="534035" cy="259080"/>
    <xdr:sp macro="" textlink="">
      <xdr:nvSpPr>
        <xdr:cNvPr id="263" name="テキスト ボックス 262"/>
        <xdr:cNvSpPr txBox="1"/>
      </xdr:nvSpPr>
      <xdr:spPr>
        <a:xfrm>
          <a:off x="175196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140970</xdr:rowOff>
    </xdr:from>
    <xdr:to xmlns:xdr="http://schemas.openxmlformats.org/drawingml/2006/spreadsheetDrawing">
      <xdr:col>6</xdr:col>
      <xdr:colOff>38100</xdr:colOff>
      <xdr:row>97</xdr:row>
      <xdr:rowOff>71120</xdr:rowOff>
    </xdr:to>
    <xdr:sp macro="" textlink="">
      <xdr:nvSpPr>
        <xdr:cNvPr id="264" name="楕円 263"/>
        <xdr:cNvSpPr/>
      </xdr:nvSpPr>
      <xdr:spPr>
        <a:xfrm>
          <a:off x="1079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87630</xdr:rowOff>
    </xdr:from>
    <xdr:ext cx="534035" cy="258445"/>
    <xdr:sp macro="" textlink="">
      <xdr:nvSpPr>
        <xdr:cNvPr id="265" name="テキスト ボックス 264"/>
        <xdr:cNvSpPr txBox="1"/>
      </xdr:nvSpPr>
      <xdr:spPr>
        <a:xfrm>
          <a:off x="862965"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10795</xdr:rowOff>
    </xdr:from>
    <xdr:to xmlns:xdr="http://schemas.openxmlformats.org/drawingml/2006/spreadsheetDrawing">
      <xdr:col>54</xdr:col>
      <xdr:colOff>189865</xdr:colOff>
      <xdr:row>38</xdr:row>
      <xdr:rowOff>83185</xdr:rowOff>
    </xdr:to>
    <xdr:cxnSp macro="">
      <xdr:nvCxnSpPr>
        <xdr:cNvPr id="291" name="直線コネクタ 290"/>
        <xdr:cNvCxnSpPr/>
      </xdr:nvCxnSpPr>
      <xdr:spPr>
        <a:xfrm flipV="1">
          <a:off x="10475595" y="53257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86995</xdr:rowOff>
    </xdr:from>
    <xdr:ext cx="534670" cy="258445"/>
    <xdr:sp macro="" textlink="">
      <xdr:nvSpPr>
        <xdr:cNvPr id="292" name="補助費等最小値テキスト"/>
        <xdr:cNvSpPr txBox="1"/>
      </xdr:nvSpPr>
      <xdr:spPr>
        <a:xfrm>
          <a:off x="10528300" y="6602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83185</xdr:rowOff>
    </xdr:from>
    <xdr:to xmlns:xdr="http://schemas.openxmlformats.org/drawingml/2006/spreadsheetDrawing">
      <xdr:col>55</xdr:col>
      <xdr:colOff>88900</xdr:colOff>
      <xdr:row>38</xdr:row>
      <xdr:rowOff>83185</xdr:rowOff>
    </xdr:to>
    <xdr:cxnSp macro="">
      <xdr:nvCxnSpPr>
        <xdr:cNvPr id="293" name="直線コネクタ 292"/>
        <xdr:cNvCxnSpPr/>
      </xdr:nvCxnSpPr>
      <xdr:spPr>
        <a:xfrm>
          <a:off x="10388600" y="659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128905</xdr:rowOff>
    </xdr:from>
    <xdr:ext cx="598805" cy="259080"/>
    <xdr:sp macro="" textlink="">
      <xdr:nvSpPr>
        <xdr:cNvPr id="294" name="補助費等最大値テキスト"/>
        <xdr:cNvSpPr txBox="1"/>
      </xdr:nvSpPr>
      <xdr:spPr>
        <a:xfrm>
          <a:off x="10528300" y="510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10795</xdr:rowOff>
    </xdr:from>
    <xdr:to xmlns:xdr="http://schemas.openxmlformats.org/drawingml/2006/spreadsheetDrawing">
      <xdr:col>55</xdr:col>
      <xdr:colOff>88900</xdr:colOff>
      <xdr:row>31</xdr:row>
      <xdr:rowOff>10795</xdr:rowOff>
    </xdr:to>
    <xdr:cxnSp macro="">
      <xdr:nvCxnSpPr>
        <xdr:cNvPr id="295" name="直線コネクタ 294"/>
        <xdr:cNvCxnSpPr/>
      </xdr:nvCxnSpPr>
      <xdr:spPr>
        <a:xfrm>
          <a:off x="10388600" y="532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27305</xdr:rowOff>
    </xdr:from>
    <xdr:to xmlns:xdr="http://schemas.openxmlformats.org/drawingml/2006/spreadsheetDrawing">
      <xdr:col>55</xdr:col>
      <xdr:colOff>0</xdr:colOff>
      <xdr:row>37</xdr:row>
      <xdr:rowOff>38100</xdr:rowOff>
    </xdr:to>
    <xdr:cxnSp macro="">
      <xdr:nvCxnSpPr>
        <xdr:cNvPr id="296" name="直線コネクタ 295"/>
        <xdr:cNvCxnSpPr/>
      </xdr:nvCxnSpPr>
      <xdr:spPr>
        <a:xfrm flipV="1">
          <a:off x="9639300" y="637095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122555</xdr:rowOff>
    </xdr:from>
    <xdr:ext cx="598805" cy="258445"/>
    <xdr:sp macro="" textlink="">
      <xdr:nvSpPr>
        <xdr:cNvPr id="297" name="補助費等平均値テキスト"/>
        <xdr:cNvSpPr txBox="1"/>
      </xdr:nvSpPr>
      <xdr:spPr>
        <a:xfrm>
          <a:off x="10528300" y="61233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99695</xdr:rowOff>
    </xdr:from>
    <xdr:to xmlns:xdr="http://schemas.openxmlformats.org/drawingml/2006/spreadsheetDrawing">
      <xdr:col>55</xdr:col>
      <xdr:colOff>50800</xdr:colOff>
      <xdr:row>37</xdr:row>
      <xdr:rowOff>29845</xdr:rowOff>
    </xdr:to>
    <xdr:sp macro="" textlink="">
      <xdr:nvSpPr>
        <xdr:cNvPr id="298" name="フローチャート: 判断 297"/>
        <xdr:cNvSpPr/>
      </xdr:nvSpPr>
      <xdr:spPr>
        <a:xfrm>
          <a:off x="10426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38100</xdr:rowOff>
    </xdr:from>
    <xdr:to xmlns:xdr="http://schemas.openxmlformats.org/drawingml/2006/spreadsheetDrawing">
      <xdr:col>50</xdr:col>
      <xdr:colOff>114300</xdr:colOff>
      <xdr:row>37</xdr:row>
      <xdr:rowOff>60960</xdr:rowOff>
    </xdr:to>
    <xdr:cxnSp macro="">
      <xdr:nvCxnSpPr>
        <xdr:cNvPr id="299" name="直線コネクタ 298"/>
        <xdr:cNvCxnSpPr/>
      </xdr:nvCxnSpPr>
      <xdr:spPr>
        <a:xfrm flipV="1">
          <a:off x="8750300" y="63817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132080</xdr:rowOff>
    </xdr:from>
    <xdr:to xmlns:xdr="http://schemas.openxmlformats.org/drawingml/2006/spreadsheetDrawing">
      <xdr:col>50</xdr:col>
      <xdr:colOff>165100</xdr:colOff>
      <xdr:row>37</xdr:row>
      <xdr:rowOff>62230</xdr:rowOff>
    </xdr:to>
    <xdr:sp macro="" textlink="">
      <xdr:nvSpPr>
        <xdr:cNvPr id="300" name="フローチャート: 判断 299"/>
        <xdr:cNvSpPr/>
      </xdr:nvSpPr>
      <xdr:spPr>
        <a:xfrm>
          <a:off x="9588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78740</xdr:rowOff>
    </xdr:from>
    <xdr:ext cx="598170" cy="259080"/>
    <xdr:sp macro="" textlink="">
      <xdr:nvSpPr>
        <xdr:cNvPr id="301" name="テキスト ボックス 300"/>
        <xdr:cNvSpPr txBox="1"/>
      </xdr:nvSpPr>
      <xdr:spPr>
        <a:xfrm>
          <a:off x="9339580" y="6079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60960</xdr:rowOff>
    </xdr:from>
    <xdr:to xmlns:xdr="http://schemas.openxmlformats.org/drawingml/2006/spreadsheetDrawing">
      <xdr:col>45</xdr:col>
      <xdr:colOff>177800</xdr:colOff>
      <xdr:row>37</xdr:row>
      <xdr:rowOff>79375</xdr:rowOff>
    </xdr:to>
    <xdr:cxnSp macro="">
      <xdr:nvCxnSpPr>
        <xdr:cNvPr id="302" name="直線コネクタ 301"/>
        <xdr:cNvCxnSpPr/>
      </xdr:nvCxnSpPr>
      <xdr:spPr>
        <a:xfrm flipV="1">
          <a:off x="7861300" y="64046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142240</xdr:rowOff>
    </xdr:from>
    <xdr:to xmlns:xdr="http://schemas.openxmlformats.org/drawingml/2006/spreadsheetDrawing">
      <xdr:col>46</xdr:col>
      <xdr:colOff>38100</xdr:colOff>
      <xdr:row>37</xdr:row>
      <xdr:rowOff>72390</xdr:rowOff>
    </xdr:to>
    <xdr:sp macro="" textlink="">
      <xdr:nvSpPr>
        <xdr:cNvPr id="303" name="フローチャート: 判断 302"/>
        <xdr:cNvSpPr/>
      </xdr:nvSpPr>
      <xdr:spPr>
        <a:xfrm>
          <a:off x="8699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88900</xdr:rowOff>
    </xdr:from>
    <xdr:ext cx="598170" cy="258445"/>
    <xdr:sp macro="" textlink="">
      <xdr:nvSpPr>
        <xdr:cNvPr id="304" name="テキスト ボックス 303"/>
        <xdr:cNvSpPr txBox="1"/>
      </xdr:nvSpPr>
      <xdr:spPr>
        <a:xfrm>
          <a:off x="8450580" y="6089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79375</xdr:rowOff>
    </xdr:from>
    <xdr:to xmlns:xdr="http://schemas.openxmlformats.org/drawingml/2006/spreadsheetDrawing">
      <xdr:col>41</xdr:col>
      <xdr:colOff>50800</xdr:colOff>
      <xdr:row>37</xdr:row>
      <xdr:rowOff>128905</xdr:rowOff>
    </xdr:to>
    <xdr:cxnSp macro="">
      <xdr:nvCxnSpPr>
        <xdr:cNvPr id="305" name="直線コネクタ 304"/>
        <xdr:cNvCxnSpPr/>
      </xdr:nvCxnSpPr>
      <xdr:spPr>
        <a:xfrm flipV="1">
          <a:off x="6972300" y="64230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59690</xdr:rowOff>
    </xdr:from>
    <xdr:to xmlns:xdr="http://schemas.openxmlformats.org/drawingml/2006/spreadsheetDrawing">
      <xdr:col>41</xdr:col>
      <xdr:colOff>101600</xdr:colOff>
      <xdr:row>36</xdr:row>
      <xdr:rowOff>161290</xdr:rowOff>
    </xdr:to>
    <xdr:sp macro="" textlink="">
      <xdr:nvSpPr>
        <xdr:cNvPr id="306" name="フローチャート: 判断 305"/>
        <xdr:cNvSpPr/>
      </xdr:nvSpPr>
      <xdr:spPr>
        <a:xfrm>
          <a:off x="7810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6350</xdr:rowOff>
    </xdr:from>
    <xdr:ext cx="598170" cy="258445"/>
    <xdr:sp macro="" textlink="">
      <xdr:nvSpPr>
        <xdr:cNvPr id="307" name="テキスト ボックス 306"/>
        <xdr:cNvSpPr txBox="1"/>
      </xdr:nvSpPr>
      <xdr:spPr>
        <a:xfrm>
          <a:off x="7561580" y="6007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90805</xdr:rowOff>
    </xdr:from>
    <xdr:to xmlns:xdr="http://schemas.openxmlformats.org/drawingml/2006/spreadsheetDrawing">
      <xdr:col>36</xdr:col>
      <xdr:colOff>165100</xdr:colOff>
      <xdr:row>37</xdr:row>
      <xdr:rowOff>20955</xdr:rowOff>
    </xdr:to>
    <xdr:sp macro="" textlink="">
      <xdr:nvSpPr>
        <xdr:cNvPr id="308" name="フローチャート: 判断 307"/>
        <xdr:cNvSpPr/>
      </xdr:nvSpPr>
      <xdr:spPr>
        <a:xfrm>
          <a:off x="6921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37465</xdr:rowOff>
    </xdr:from>
    <xdr:ext cx="598170" cy="259080"/>
    <xdr:sp macro="" textlink="">
      <xdr:nvSpPr>
        <xdr:cNvPr id="309" name="テキスト ボックス 308"/>
        <xdr:cNvSpPr txBox="1"/>
      </xdr:nvSpPr>
      <xdr:spPr>
        <a:xfrm>
          <a:off x="6672580" y="6038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147955</xdr:rowOff>
    </xdr:from>
    <xdr:to xmlns:xdr="http://schemas.openxmlformats.org/drawingml/2006/spreadsheetDrawing">
      <xdr:col>55</xdr:col>
      <xdr:colOff>50800</xdr:colOff>
      <xdr:row>37</xdr:row>
      <xdr:rowOff>78105</xdr:rowOff>
    </xdr:to>
    <xdr:sp macro="" textlink="">
      <xdr:nvSpPr>
        <xdr:cNvPr id="315" name="楕円 314"/>
        <xdr:cNvSpPr/>
      </xdr:nvSpPr>
      <xdr:spPr>
        <a:xfrm>
          <a:off x="10426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126365</xdr:rowOff>
    </xdr:from>
    <xdr:ext cx="598805" cy="259080"/>
    <xdr:sp macro="" textlink="">
      <xdr:nvSpPr>
        <xdr:cNvPr id="316" name="補助費等該当値テキスト"/>
        <xdr:cNvSpPr txBox="1"/>
      </xdr:nvSpPr>
      <xdr:spPr>
        <a:xfrm>
          <a:off x="10528300" y="6298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158750</xdr:rowOff>
    </xdr:from>
    <xdr:to xmlns:xdr="http://schemas.openxmlformats.org/drawingml/2006/spreadsheetDrawing">
      <xdr:col>50</xdr:col>
      <xdr:colOff>165100</xdr:colOff>
      <xdr:row>37</xdr:row>
      <xdr:rowOff>88900</xdr:rowOff>
    </xdr:to>
    <xdr:sp macro="" textlink="">
      <xdr:nvSpPr>
        <xdr:cNvPr id="317" name="楕円 316"/>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80010</xdr:rowOff>
    </xdr:from>
    <xdr:ext cx="598170" cy="259080"/>
    <xdr:sp macro="" textlink="">
      <xdr:nvSpPr>
        <xdr:cNvPr id="318" name="テキスト ボックス 317"/>
        <xdr:cNvSpPr txBox="1"/>
      </xdr:nvSpPr>
      <xdr:spPr>
        <a:xfrm>
          <a:off x="9339580" y="642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10160</xdr:rowOff>
    </xdr:from>
    <xdr:to xmlns:xdr="http://schemas.openxmlformats.org/drawingml/2006/spreadsheetDrawing">
      <xdr:col>46</xdr:col>
      <xdr:colOff>38100</xdr:colOff>
      <xdr:row>37</xdr:row>
      <xdr:rowOff>111760</xdr:rowOff>
    </xdr:to>
    <xdr:sp macro="" textlink="">
      <xdr:nvSpPr>
        <xdr:cNvPr id="319" name="楕円 318"/>
        <xdr:cNvSpPr/>
      </xdr:nvSpPr>
      <xdr:spPr>
        <a:xfrm>
          <a:off x="869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102870</xdr:rowOff>
    </xdr:from>
    <xdr:ext cx="598170" cy="259080"/>
    <xdr:sp macro="" textlink="">
      <xdr:nvSpPr>
        <xdr:cNvPr id="320" name="テキスト ボックス 319"/>
        <xdr:cNvSpPr txBox="1"/>
      </xdr:nvSpPr>
      <xdr:spPr>
        <a:xfrm>
          <a:off x="8450580" y="6446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130175</xdr:rowOff>
    </xdr:to>
    <xdr:sp macro="" textlink="">
      <xdr:nvSpPr>
        <xdr:cNvPr id="321" name="楕円 320"/>
        <xdr:cNvSpPr/>
      </xdr:nvSpPr>
      <xdr:spPr>
        <a:xfrm>
          <a:off x="7810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121285</xdr:rowOff>
    </xdr:from>
    <xdr:ext cx="598170" cy="258445"/>
    <xdr:sp macro="" textlink="">
      <xdr:nvSpPr>
        <xdr:cNvPr id="322" name="テキスト ボックス 321"/>
        <xdr:cNvSpPr txBox="1"/>
      </xdr:nvSpPr>
      <xdr:spPr>
        <a:xfrm>
          <a:off x="7561580" y="6464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78105</xdr:rowOff>
    </xdr:from>
    <xdr:to xmlns:xdr="http://schemas.openxmlformats.org/drawingml/2006/spreadsheetDrawing">
      <xdr:col>36</xdr:col>
      <xdr:colOff>165100</xdr:colOff>
      <xdr:row>38</xdr:row>
      <xdr:rowOff>8255</xdr:rowOff>
    </xdr:to>
    <xdr:sp macro="" textlink="">
      <xdr:nvSpPr>
        <xdr:cNvPr id="323" name="楕円 322"/>
        <xdr:cNvSpPr/>
      </xdr:nvSpPr>
      <xdr:spPr>
        <a:xfrm>
          <a:off x="6921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170815</xdr:rowOff>
    </xdr:from>
    <xdr:ext cx="534035" cy="258445"/>
    <xdr:sp macro="" textlink="">
      <xdr:nvSpPr>
        <xdr:cNvPr id="324" name="テキスト ボックス 323"/>
        <xdr:cNvSpPr txBox="1"/>
      </xdr:nvSpPr>
      <xdr:spPr>
        <a:xfrm>
          <a:off x="6704965" y="651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6" name="テキスト ボックス 33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8" name="テキスト ボックス 337"/>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40" name="テキスト ボックス 339"/>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42" name="テキスト ボックス 341"/>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4" name="テキスト ボックス 34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53340</xdr:rowOff>
    </xdr:from>
    <xdr:to xmlns:xdr="http://schemas.openxmlformats.org/drawingml/2006/spreadsheetDrawing">
      <xdr:col>54</xdr:col>
      <xdr:colOff>189865</xdr:colOff>
      <xdr:row>58</xdr:row>
      <xdr:rowOff>114300</xdr:rowOff>
    </xdr:to>
    <xdr:cxnSp macro="">
      <xdr:nvCxnSpPr>
        <xdr:cNvPr id="346" name="直線コネクタ 345"/>
        <xdr:cNvCxnSpPr/>
      </xdr:nvCxnSpPr>
      <xdr:spPr>
        <a:xfrm flipV="1">
          <a:off x="10475595" y="8968740"/>
          <a:ext cx="127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118110</xdr:rowOff>
    </xdr:from>
    <xdr:ext cx="534670" cy="259080"/>
    <xdr:sp macro="" textlink="">
      <xdr:nvSpPr>
        <xdr:cNvPr id="347"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114300</xdr:rowOff>
    </xdr:from>
    <xdr:to xmlns:xdr="http://schemas.openxmlformats.org/drawingml/2006/spreadsheetDrawing">
      <xdr:col>55</xdr:col>
      <xdr:colOff>88900</xdr:colOff>
      <xdr:row>58</xdr:row>
      <xdr:rowOff>114300</xdr:rowOff>
    </xdr:to>
    <xdr:cxnSp macro="">
      <xdr:nvCxnSpPr>
        <xdr:cNvPr id="348" name="直線コネクタ 347"/>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171450</xdr:rowOff>
    </xdr:from>
    <xdr:ext cx="690245" cy="259080"/>
    <xdr:sp macro="" textlink="">
      <xdr:nvSpPr>
        <xdr:cNvPr id="349" name="普通建設事業費最大値テキスト"/>
        <xdr:cNvSpPr txBox="1"/>
      </xdr:nvSpPr>
      <xdr:spPr>
        <a:xfrm>
          <a:off x="10528300" y="87439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53340</xdr:rowOff>
    </xdr:from>
    <xdr:to xmlns:xdr="http://schemas.openxmlformats.org/drawingml/2006/spreadsheetDrawing">
      <xdr:col>55</xdr:col>
      <xdr:colOff>88900</xdr:colOff>
      <xdr:row>52</xdr:row>
      <xdr:rowOff>53340</xdr:rowOff>
    </xdr:to>
    <xdr:cxnSp macro="">
      <xdr:nvCxnSpPr>
        <xdr:cNvPr id="350" name="直線コネクタ 349"/>
        <xdr:cNvCxnSpPr/>
      </xdr:nvCxnSpPr>
      <xdr:spPr>
        <a:xfrm>
          <a:off x="10388600" y="896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147955</xdr:rowOff>
    </xdr:from>
    <xdr:to xmlns:xdr="http://schemas.openxmlformats.org/drawingml/2006/spreadsheetDrawing">
      <xdr:col>55</xdr:col>
      <xdr:colOff>0</xdr:colOff>
      <xdr:row>58</xdr:row>
      <xdr:rowOff>87630</xdr:rowOff>
    </xdr:to>
    <xdr:cxnSp macro="">
      <xdr:nvCxnSpPr>
        <xdr:cNvPr id="351" name="直線コネクタ 350"/>
        <xdr:cNvCxnSpPr/>
      </xdr:nvCxnSpPr>
      <xdr:spPr>
        <a:xfrm flipV="1">
          <a:off x="9639300" y="992060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116205</xdr:rowOff>
    </xdr:from>
    <xdr:ext cx="598805" cy="259080"/>
    <xdr:sp macro="" textlink="">
      <xdr:nvSpPr>
        <xdr:cNvPr id="352" name="普通建設事業費平均値テキスト"/>
        <xdr:cNvSpPr txBox="1"/>
      </xdr:nvSpPr>
      <xdr:spPr>
        <a:xfrm>
          <a:off x="10528300" y="9888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137795</xdr:rowOff>
    </xdr:from>
    <xdr:to xmlns:xdr="http://schemas.openxmlformats.org/drawingml/2006/spreadsheetDrawing">
      <xdr:col>55</xdr:col>
      <xdr:colOff>50800</xdr:colOff>
      <xdr:row>58</xdr:row>
      <xdr:rowOff>67945</xdr:rowOff>
    </xdr:to>
    <xdr:sp macro="" textlink="">
      <xdr:nvSpPr>
        <xdr:cNvPr id="353" name="フローチャート: 判断 352"/>
        <xdr:cNvSpPr/>
      </xdr:nvSpPr>
      <xdr:spPr>
        <a:xfrm>
          <a:off x="104267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87630</xdr:rowOff>
    </xdr:from>
    <xdr:to xmlns:xdr="http://schemas.openxmlformats.org/drawingml/2006/spreadsheetDrawing">
      <xdr:col>50</xdr:col>
      <xdr:colOff>114300</xdr:colOff>
      <xdr:row>58</xdr:row>
      <xdr:rowOff>100965</xdr:rowOff>
    </xdr:to>
    <xdr:cxnSp macro="">
      <xdr:nvCxnSpPr>
        <xdr:cNvPr id="354" name="直線コネクタ 353"/>
        <xdr:cNvCxnSpPr/>
      </xdr:nvCxnSpPr>
      <xdr:spPr>
        <a:xfrm flipV="1">
          <a:off x="8750300" y="100317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151765</xdr:rowOff>
    </xdr:from>
    <xdr:to xmlns:xdr="http://schemas.openxmlformats.org/drawingml/2006/spreadsheetDrawing">
      <xdr:col>50</xdr:col>
      <xdr:colOff>165100</xdr:colOff>
      <xdr:row>58</xdr:row>
      <xdr:rowOff>81915</xdr:rowOff>
    </xdr:to>
    <xdr:sp macro="" textlink="">
      <xdr:nvSpPr>
        <xdr:cNvPr id="355" name="フローチャート: 判断 354"/>
        <xdr:cNvSpPr/>
      </xdr:nvSpPr>
      <xdr:spPr>
        <a:xfrm>
          <a:off x="958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98425</xdr:rowOff>
    </xdr:from>
    <xdr:ext cx="598170" cy="258445"/>
    <xdr:sp macro="" textlink="">
      <xdr:nvSpPr>
        <xdr:cNvPr id="356" name="テキスト ボックス 355"/>
        <xdr:cNvSpPr txBox="1"/>
      </xdr:nvSpPr>
      <xdr:spPr>
        <a:xfrm>
          <a:off x="9339580" y="969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60325</xdr:rowOff>
    </xdr:from>
    <xdr:to xmlns:xdr="http://schemas.openxmlformats.org/drawingml/2006/spreadsheetDrawing">
      <xdr:col>45</xdr:col>
      <xdr:colOff>177800</xdr:colOff>
      <xdr:row>58</xdr:row>
      <xdr:rowOff>100965</xdr:rowOff>
    </xdr:to>
    <xdr:cxnSp macro="">
      <xdr:nvCxnSpPr>
        <xdr:cNvPr id="357" name="直線コネクタ 356"/>
        <xdr:cNvCxnSpPr/>
      </xdr:nvCxnSpPr>
      <xdr:spPr>
        <a:xfrm>
          <a:off x="7861300" y="100044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148590</xdr:rowOff>
    </xdr:from>
    <xdr:to xmlns:xdr="http://schemas.openxmlformats.org/drawingml/2006/spreadsheetDrawing">
      <xdr:col>46</xdr:col>
      <xdr:colOff>38100</xdr:colOff>
      <xdr:row>58</xdr:row>
      <xdr:rowOff>78740</xdr:rowOff>
    </xdr:to>
    <xdr:sp macro="" textlink="">
      <xdr:nvSpPr>
        <xdr:cNvPr id="358" name="フローチャート: 判断 357"/>
        <xdr:cNvSpPr/>
      </xdr:nvSpPr>
      <xdr:spPr>
        <a:xfrm>
          <a:off x="86995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95250</xdr:rowOff>
    </xdr:from>
    <xdr:ext cx="598170" cy="259080"/>
    <xdr:sp macro="" textlink="">
      <xdr:nvSpPr>
        <xdr:cNvPr id="359" name="テキスト ボックス 358"/>
        <xdr:cNvSpPr txBox="1"/>
      </xdr:nvSpPr>
      <xdr:spPr>
        <a:xfrm>
          <a:off x="8450580" y="9696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60325</xdr:rowOff>
    </xdr:from>
    <xdr:to xmlns:xdr="http://schemas.openxmlformats.org/drawingml/2006/spreadsheetDrawing">
      <xdr:col>41</xdr:col>
      <xdr:colOff>50800</xdr:colOff>
      <xdr:row>58</xdr:row>
      <xdr:rowOff>97790</xdr:rowOff>
    </xdr:to>
    <xdr:cxnSp macro="">
      <xdr:nvCxnSpPr>
        <xdr:cNvPr id="360" name="直線コネクタ 359"/>
        <xdr:cNvCxnSpPr/>
      </xdr:nvCxnSpPr>
      <xdr:spPr>
        <a:xfrm flipV="1">
          <a:off x="6972300" y="100044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128270</xdr:rowOff>
    </xdr:from>
    <xdr:to xmlns:xdr="http://schemas.openxmlformats.org/drawingml/2006/spreadsheetDrawing">
      <xdr:col>41</xdr:col>
      <xdr:colOff>101600</xdr:colOff>
      <xdr:row>58</xdr:row>
      <xdr:rowOff>58420</xdr:rowOff>
    </xdr:to>
    <xdr:sp macro="" textlink="">
      <xdr:nvSpPr>
        <xdr:cNvPr id="361" name="フローチャート: 判断 360"/>
        <xdr:cNvSpPr/>
      </xdr:nvSpPr>
      <xdr:spPr>
        <a:xfrm>
          <a:off x="7810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74930</xdr:rowOff>
    </xdr:from>
    <xdr:ext cx="598170" cy="258445"/>
    <xdr:sp macro="" textlink="">
      <xdr:nvSpPr>
        <xdr:cNvPr id="362" name="テキスト ボックス 361"/>
        <xdr:cNvSpPr txBox="1"/>
      </xdr:nvSpPr>
      <xdr:spPr>
        <a:xfrm>
          <a:off x="7561580" y="9676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151130</xdr:rowOff>
    </xdr:from>
    <xdr:to xmlns:xdr="http://schemas.openxmlformats.org/drawingml/2006/spreadsheetDrawing">
      <xdr:col>36</xdr:col>
      <xdr:colOff>165100</xdr:colOff>
      <xdr:row>58</xdr:row>
      <xdr:rowOff>81280</xdr:rowOff>
    </xdr:to>
    <xdr:sp macro="" textlink="">
      <xdr:nvSpPr>
        <xdr:cNvPr id="363" name="フローチャート: 判断 362"/>
        <xdr:cNvSpPr/>
      </xdr:nvSpPr>
      <xdr:spPr>
        <a:xfrm>
          <a:off x="6921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97790</xdr:rowOff>
    </xdr:from>
    <xdr:ext cx="598170" cy="258445"/>
    <xdr:sp macro="" textlink="">
      <xdr:nvSpPr>
        <xdr:cNvPr id="364" name="テキスト ボックス 363"/>
        <xdr:cNvSpPr txBox="1"/>
      </xdr:nvSpPr>
      <xdr:spPr>
        <a:xfrm>
          <a:off x="6672580" y="9698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97790</xdr:rowOff>
    </xdr:from>
    <xdr:to xmlns:xdr="http://schemas.openxmlformats.org/drawingml/2006/spreadsheetDrawing">
      <xdr:col>55</xdr:col>
      <xdr:colOff>50800</xdr:colOff>
      <xdr:row>58</xdr:row>
      <xdr:rowOff>27305</xdr:rowOff>
    </xdr:to>
    <xdr:sp macro="" textlink="">
      <xdr:nvSpPr>
        <xdr:cNvPr id="370" name="楕円 369"/>
        <xdr:cNvSpPr/>
      </xdr:nvSpPr>
      <xdr:spPr>
        <a:xfrm>
          <a:off x="104267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120650</xdr:rowOff>
    </xdr:from>
    <xdr:ext cx="598805" cy="258445"/>
    <xdr:sp macro="" textlink="">
      <xdr:nvSpPr>
        <xdr:cNvPr id="371" name="普通建設事業費該当値テキスト"/>
        <xdr:cNvSpPr txBox="1"/>
      </xdr:nvSpPr>
      <xdr:spPr>
        <a:xfrm>
          <a:off x="10528300" y="9721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36830</xdr:rowOff>
    </xdr:from>
    <xdr:to xmlns:xdr="http://schemas.openxmlformats.org/drawingml/2006/spreadsheetDrawing">
      <xdr:col>50</xdr:col>
      <xdr:colOff>165100</xdr:colOff>
      <xdr:row>58</xdr:row>
      <xdr:rowOff>138430</xdr:rowOff>
    </xdr:to>
    <xdr:sp macro="" textlink="">
      <xdr:nvSpPr>
        <xdr:cNvPr id="372" name="楕円 371"/>
        <xdr:cNvSpPr/>
      </xdr:nvSpPr>
      <xdr:spPr>
        <a:xfrm>
          <a:off x="9588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129540</xdr:rowOff>
    </xdr:from>
    <xdr:ext cx="598170" cy="259080"/>
    <xdr:sp macro="" textlink="">
      <xdr:nvSpPr>
        <xdr:cNvPr id="373" name="テキスト ボックス 372"/>
        <xdr:cNvSpPr txBox="1"/>
      </xdr:nvSpPr>
      <xdr:spPr>
        <a:xfrm>
          <a:off x="9339580" y="1007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50165</xdr:rowOff>
    </xdr:from>
    <xdr:to xmlns:xdr="http://schemas.openxmlformats.org/drawingml/2006/spreadsheetDrawing">
      <xdr:col>46</xdr:col>
      <xdr:colOff>38100</xdr:colOff>
      <xdr:row>58</xdr:row>
      <xdr:rowOff>151765</xdr:rowOff>
    </xdr:to>
    <xdr:sp macro="" textlink="">
      <xdr:nvSpPr>
        <xdr:cNvPr id="374" name="楕円 373"/>
        <xdr:cNvSpPr/>
      </xdr:nvSpPr>
      <xdr:spPr>
        <a:xfrm>
          <a:off x="8699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143510</xdr:rowOff>
    </xdr:from>
    <xdr:ext cx="534035" cy="258445"/>
    <xdr:sp macro="" textlink="">
      <xdr:nvSpPr>
        <xdr:cNvPr id="375" name="テキスト ボックス 374"/>
        <xdr:cNvSpPr txBox="1"/>
      </xdr:nvSpPr>
      <xdr:spPr>
        <a:xfrm>
          <a:off x="8482965"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9525</xdr:rowOff>
    </xdr:from>
    <xdr:to xmlns:xdr="http://schemas.openxmlformats.org/drawingml/2006/spreadsheetDrawing">
      <xdr:col>41</xdr:col>
      <xdr:colOff>101600</xdr:colOff>
      <xdr:row>58</xdr:row>
      <xdr:rowOff>111125</xdr:rowOff>
    </xdr:to>
    <xdr:sp macro="" textlink="">
      <xdr:nvSpPr>
        <xdr:cNvPr id="376" name="楕円 375"/>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102235</xdr:rowOff>
    </xdr:from>
    <xdr:ext cx="598170" cy="258445"/>
    <xdr:sp macro="" textlink="">
      <xdr:nvSpPr>
        <xdr:cNvPr id="377" name="テキスト ボックス 376"/>
        <xdr:cNvSpPr txBox="1"/>
      </xdr:nvSpPr>
      <xdr:spPr>
        <a:xfrm>
          <a:off x="7561580" y="1004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46355</xdr:rowOff>
    </xdr:from>
    <xdr:to xmlns:xdr="http://schemas.openxmlformats.org/drawingml/2006/spreadsheetDrawing">
      <xdr:col>36</xdr:col>
      <xdr:colOff>165100</xdr:colOff>
      <xdr:row>58</xdr:row>
      <xdr:rowOff>147955</xdr:rowOff>
    </xdr:to>
    <xdr:sp macro="" textlink="">
      <xdr:nvSpPr>
        <xdr:cNvPr id="378" name="楕円 377"/>
        <xdr:cNvSpPr/>
      </xdr:nvSpPr>
      <xdr:spPr>
        <a:xfrm>
          <a:off x="692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139065</xdr:rowOff>
    </xdr:from>
    <xdr:ext cx="534035" cy="259080"/>
    <xdr:sp macro="" textlink="">
      <xdr:nvSpPr>
        <xdr:cNvPr id="379" name="テキスト ボックス 378"/>
        <xdr:cNvSpPr txBox="1"/>
      </xdr:nvSpPr>
      <xdr:spPr>
        <a:xfrm>
          <a:off x="6704965" y="10083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9" name="テキスト ボックス 398"/>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401" name="テキスト ボックス 400"/>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156845</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1986895"/>
          <a:ext cx="127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103505</xdr:rowOff>
    </xdr:from>
    <xdr:ext cx="690245" cy="259080"/>
    <xdr:sp macro="" textlink="">
      <xdr:nvSpPr>
        <xdr:cNvPr id="406" name="普通建設事業費 （ うち新規整備　）最大値テキスト"/>
        <xdr:cNvSpPr txBox="1"/>
      </xdr:nvSpPr>
      <xdr:spPr>
        <a:xfrm>
          <a:off x="10528300" y="117621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1,261,500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156845</xdr:rowOff>
    </xdr:from>
    <xdr:to xmlns:xdr="http://schemas.openxmlformats.org/drawingml/2006/spreadsheetDrawing">
      <xdr:col>55</xdr:col>
      <xdr:colOff>88900</xdr:colOff>
      <xdr:row>69</xdr:row>
      <xdr:rowOff>156845</xdr:rowOff>
    </xdr:to>
    <xdr:cxnSp macro="">
      <xdr:nvCxnSpPr>
        <xdr:cNvPr id="407" name="直線コネクタ 406"/>
        <xdr:cNvCxnSpPr/>
      </xdr:nvCxnSpPr>
      <xdr:spPr>
        <a:xfrm>
          <a:off x="10388600" y="1198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148590</xdr:rowOff>
    </xdr:from>
    <xdr:to xmlns:xdr="http://schemas.openxmlformats.org/drawingml/2006/spreadsheetDrawing">
      <xdr:col>55</xdr:col>
      <xdr:colOff>0</xdr:colOff>
      <xdr:row>79</xdr:row>
      <xdr:rowOff>10795</xdr:rowOff>
    </xdr:to>
    <xdr:cxnSp macro="">
      <xdr:nvCxnSpPr>
        <xdr:cNvPr id="408" name="直線コネクタ 407"/>
        <xdr:cNvCxnSpPr/>
      </xdr:nvCxnSpPr>
      <xdr:spPr>
        <a:xfrm flipV="1">
          <a:off x="9639300" y="13350240"/>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11430</xdr:rowOff>
    </xdr:from>
    <xdr:ext cx="598805" cy="259080"/>
    <xdr:sp macro="" textlink="">
      <xdr:nvSpPr>
        <xdr:cNvPr id="409" name="普通建設事業費 （ うち新規整備　）平均値テキスト"/>
        <xdr:cNvSpPr txBox="1"/>
      </xdr:nvSpPr>
      <xdr:spPr>
        <a:xfrm>
          <a:off x="10528300" y="133845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33020</xdr:rowOff>
    </xdr:from>
    <xdr:to xmlns:xdr="http://schemas.openxmlformats.org/drawingml/2006/spreadsheetDrawing">
      <xdr:col>55</xdr:col>
      <xdr:colOff>50800</xdr:colOff>
      <xdr:row>78</xdr:row>
      <xdr:rowOff>134620</xdr:rowOff>
    </xdr:to>
    <xdr:sp macro="" textlink="">
      <xdr:nvSpPr>
        <xdr:cNvPr id="410" name="フローチャート: 判断 409"/>
        <xdr:cNvSpPr/>
      </xdr:nvSpPr>
      <xdr:spPr>
        <a:xfrm>
          <a:off x="104267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10795</xdr:rowOff>
    </xdr:from>
    <xdr:to xmlns:xdr="http://schemas.openxmlformats.org/drawingml/2006/spreadsheetDrawing">
      <xdr:col>50</xdr:col>
      <xdr:colOff>114300</xdr:colOff>
      <xdr:row>79</xdr:row>
      <xdr:rowOff>40640</xdr:rowOff>
    </xdr:to>
    <xdr:cxnSp macro="">
      <xdr:nvCxnSpPr>
        <xdr:cNvPr id="411" name="直線コネクタ 410"/>
        <xdr:cNvCxnSpPr/>
      </xdr:nvCxnSpPr>
      <xdr:spPr>
        <a:xfrm flipV="1">
          <a:off x="8750300" y="135553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76835</xdr:rowOff>
    </xdr:from>
    <xdr:to xmlns:xdr="http://schemas.openxmlformats.org/drawingml/2006/spreadsheetDrawing">
      <xdr:col>50</xdr:col>
      <xdr:colOff>165100</xdr:colOff>
      <xdr:row>79</xdr:row>
      <xdr:rowOff>6985</xdr:rowOff>
    </xdr:to>
    <xdr:sp macro="" textlink="">
      <xdr:nvSpPr>
        <xdr:cNvPr id="412" name="フローチャート: 判断 411"/>
        <xdr:cNvSpPr/>
      </xdr:nvSpPr>
      <xdr:spPr>
        <a:xfrm>
          <a:off x="9588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23495</xdr:rowOff>
    </xdr:from>
    <xdr:ext cx="534035" cy="259080"/>
    <xdr:sp macro="" textlink="">
      <xdr:nvSpPr>
        <xdr:cNvPr id="413" name="テキスト ボックス 412"/>
        <xdr:cNvSpPr txBox="1"/>
      </xdr:nvSpPr>
      <xdr:spPr>
        <a:xfrm>
          <a:off x="9371965" y="1322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8890</xdr:rowOff>
    </xdr:from>
    <xdr:to xmlns:xdr="http://schemas.openxmlformats.org/drawingml/2006/spreadsheetDrawing">
      <xdr:col>45</xdr:col>
      <xdr:colOff>177800</xdr:colOff>
      <xdr:row>79</xdr:row>
      <xdr:rowOff>40640</xdr:rowOff>
    </xdr:to>
    <xdr:cxnSp macro="">
      <xdr:nvCxnSpPr>
        <xdr:cNvPr id="414" name="直線コネクタ 413"/>
        <xdr:cNvCxnSpPr/>
      </xdr:nvCxnSpPr>
      <xdr:spPr>
        <a:xfrm>
          <a:off x="7861300" y="135534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33655</xdr:rowOff>
    </xdr:from>
    <xdr:to xmlns:xdr="http://schemas.openxmlformats.org/drawingml/2006/spreadsheetDrawing">
      <xdr:col>46</xdr:col>
      <xdr:colOff>38100</xdr:colOff>
      <xdr:row>78</xdr:row>
      <xdr:rowOff>135255</xdr:rowOff>
    </xdr:to>
    <xdr:sp macro="" textlink="">
      <xdr:nvSpPr>
        <xdr:cNvPr id="415" name="フローチャート: 判断 414"/>
        <xdr:cNvSpPr/>
      </xdr:nvSpPr>
      <xdr:spPr>
        <a:xfrm>
          <a:off x="8699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151765</xdr:rowOff>
    </xdr:from>
    <xdr:ext cx="598170" cy="259080"/>
    <xdr:sp macro="" textlink="">
      <xdr:nvSpPr>
        <xdr:cNvPr id="416" name="テキスト ボックス 415"/>
        <xdr:cNvSpPr txBox="1"/>
      </xdr:nvSpPr>
      <xdr:spPr>
        <a:xfrm>
          <a:off x="8450580" y="13181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3175</xdr:rowOff>
    </xdr:from>
    <xdr:to xmlns:xdr="http://schemas.openxmlformats.org/drawingml/2006/spreadsheetDrawing">
      <xdr:col>41</xdr:col>
      <xdr:colOff>101600</xdr:colOff>
      <xdr:row>78</xdr:row>
      <xdr:rowOff>104775</xdr:rowOff>
    </xdr:to>
    <xdr:sp macro="" textlink="">
      <xdr:nvSpPr>
        <xdr:cNvPr id="417" name="フローチャート: 判断 416"/>
        <xdr:cNvSpPr/>
      </xdr:nvSpPr>
      <xdr:spPr>
        <a:xfrm>
          <a:off x="78105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121285</xdr:rowOff>
    </xdr:from>
    <xdr:ext cx="598170" cy="258445"/>
    <xdr:sp macro="" textlink="">
      <xdr:nvSpPr>
        <xdr:cNvPr id="418" name="テキスト ボックス 417"/>
        <xdr:cNvSpPr txBox="1"/>
      </xdr:nvSpPr>
      <xdr:spPr>
        <a:xfrm>
          <a:off x="7561580" y="13151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27940</xdr:rowOff>
    </xdr:to>
    <xdr:sp macro="" textlink="">
      <xdr:nvSpPr>
        <xdr:cNvPr id="424" name="楕円 423"/>
        <xdr:cNvSpPr/>
      </xdr:nvSpPr>
      <xdr:spPr>
        <a:xfrm>
          <a:off x="10426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121285</xdr:rowOff>
    </xdr:from>
    <xdr:ext cx="598805" cy="258445"/>
    <xdr:sp macro="" textlink="">
      <xdr:nvSpPr>
        <xdr:cNvPr id="425" name="普通建設事業費 （ うち新規整備　）該当値テキスト"/>
        <xdr:cNvSpPr txBox="1"/>
      </xdr:nvSpPr>
      <xdr:spPr>
        <a:xfrm>
          <a:off x="10528300" y="13151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132080</xdr:rowOff>
    </xdr:from>
    <xdr:to xmlns:xdr="http://schemas.openxmlformats.org/drawingml/2006/spreadsheetDrawing">
      <xdr:col>50</xdr:col>
      <xdr:colOff>165100</xdr:colOff>
      <xdr:row>79</xdr:row>
      <xdr:rowOff>61595</xdr:rowOff>
    </xdr:to>
    <xdr:sp macro="" textlink="">
      <xdr:nvSpPr>
        <xdr:cNvPr id="426" name="楕円 425"/>
        <xdr:cNvSpPr/>
      </xdr:nvSpPr>
      <xdr:spPr>
        <a:xfrm>
          <a:off x="9588500" y="1350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52705</xdr:rowOff>
    </xdr:from>
    <xdr:ext cx="534035" cy="258445"/>
    <xdr:sp macro="" textlink="">
      <xdr:nvSpPr>
        <xdr:cNvPr id="427" name="テキスト ボックス 426"/>
        <xdr:cNvSpPr txBox="1"/>
      </xdr:nvSpPr>
      <xdr:spPr>
        <a:xfrm>
          <a:off x="9371965" y="13597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160655</xdr:rowOff>
    </xdr:from>
    <xdr:to xmlns:xdr="http://schemas.openxmlformats.org/drawingml/2006/spreadsheetDrawing">
      <xdr:col>46</xdr:col>
      <xdr:colOff>38100</xdr:colOff>
      <xdr:row>79</xdr:row>
      <xdr:rowOff>90805</xdr:rowOff>
    </xdr:to>
    <xdr:sp macro="" textlink="">
      <xdr:nvSpPr>
        <xdr:cNvPr id="428" name="楕円 427"/>
        <xdr:cNvSpPr/>
      </xdr:nvSpPr>
      <xdr:spPr>
        <a:xfrm>
          <a:off x="8699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81915</xdr:rowOff>
    </xdr:from>
    <xdr:ext cx="469265" cy="259080"/>
    <xdr:sp macro="" textlink="">
      <xdr:nvSpPr>
        <xdr:cNvPr id="429" name="テキスト ボックス 428"/>
        <xdr:cNvSpPr txBox="1"/>
      </xdr:nvSpPr>
      <xdr:spPr>
        <a:xfrm>
          <a:off x="8515350" y="13626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129540</xdr:rowOff>
    </xdr:from>
    <xdr:to xmlns:xdr="http://schemas.openxmlformats.org/drawingml/2006/spreadsheetDrawing">
      <xdr:col>41</xdr:col>
      <xdr:colOff>101600</xdr:colOff>
      <xdr:row>79</xdr:row>
      <xdr:rowOff>59690</xdr:rowOff>
    </xdr:to>
    <xdr:sp macro="" textlink="">
      <xdr:nvSpPr>
        <xdr:cNvPr id="430" name="楕円 429"/>
        <xdr:cNvSpPr/>
      </xdr:nvSpPr>
      <xdr:spPr>
        <a:xfrm>
          <a:off x="7810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50800</xdr:rowOff>
    </xdr:from>
    <xdr:ext cx="534035" cy="259080"/>
    <xdr:sp macro="" textlink="">
      <xdr:nvSpPr>
        <xdr:cNvPr id="431" name="テキスト ボックス 430"/>
        <xdr:cNvSpPr txBox="1"/>
      </xdr:nvSpPr>
      <xdr:spPr>
        <a:xfrm>
          <a:off x="7593965" y="13595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3" name="テキスト ボックス 442"/>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5" name="テキスト ボックス 444"/>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7" name="テキスト ボックス 446"/>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9" name="テキスト ボックス 448"/>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92710</xdr:rowOff>
    </xdr:from>
    <xdr:ext cx="685165" cy="259080"/>
    <xdr:sp macro="" textlink="">
      <xdr:nvSpPr>
        <xdr:cNvPr id="451" name="テキスト ボックス 450"/>
        <xdr:cNvSpPr txBox="1"/>
      </xdr:nvSpPr>
      <xdr:spPr>
        <a:xfrm>
          <a:off x="5918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3" name="テキスト ボックス 452"/>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133350</xdr:rowOff>
    </xdr:from>
    <xdr:to xmlns:xdr="http://schemas.openxmlformats.org/drawingml/2006/spreadsheetDrawing">
      <xdr:col>54</xdr:col>
      <xdr:colOff>189865</xdr:colOff>
      <xdr:row>99</xdr:row>
      <xdr:rowOff>44450</xdr:rowOff>
    </xdr:to>
    <xdr:cxnSp macro="">
      <xdr:nvCxnSpPr>
        <xdr:cNvPr id="455" name="直線コネクタ 454"/>
        <xdr:cNvCxnSpPr/>
      </xdr:nvCxnSpPr>
      <xdr:spPr>
        <a:xfrm flipV="1">
          <a:off x="10475595" y="157353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378460" cy="259080"/>
    <xdr:sp macro="" textlink="">
      <xdr:nvSpPr>
        <xdr:cNvPr id="456" name="普通建設事業費 （ うち更新整備　）最小値テキスト"/>
        <xdr:cNvSpPr txBox="1"/>
      </xdr:nvSpPr>
      <xdr:spPr>
        <a:xfrm>
          <a:off x="10528300" y="17021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7" name="直線コネクタ 456"/>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80010</xdr:rowOff>
    </xdr:from>
    <xdr:ext cx="690245" cy="259080"/>
    <xdr:sp macro="" textlink="">
      <xdr:nvSpPr>
        <xdr:cNvPr id="458" name="普通建設事業費 （ うち更新整備　）最大値テキスト"/>
        <xdr:cNvSpPr txBox="1"/>
      </xdr:nvSpPr>
      <xdr:spPr>
        <a:xfrm>
          <a:off x="10528300" y="155105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133350</xdr:rowOff>
    </xdr:from>
    <xdr:to xmlns:xdr="http://schemas.openxmlformats.org/drawingml/2006/spreadsheetDrawing">
      <xdr:col>55</xdr:col>
      <xdr:colOff>88900</xdr:colOff>
      <xdr:row>91</xdr:row>
      <xdr:rowOff>133350</xdr:rowOff>
    </xdr:to>
    <xdr:cxnSp macro="">
      <xdr:nvCxnSpPr>
        <xdr:cNvPr id="459" name="直線コネクタ 458"/>
        <xdr:cNvCxnSpPr/>
      </xdr:nvCxnSpPr>
      <xdr:spPr>
        <a:xfrm>
          <a:off x="10388600" y="1573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111125</xdr:rowOff>
    </xdr:from>
    <xdr:to xmlns:xdr="http://schemas.openxmlformats.org/drawingml/2006/spreadsheetDrawing">
      <xdr:col>55</xdr:col>
      <xdr:colOff>0</xdr:colOff>
      <xdr:row>98</xdr:row>
      <xdr:rowOff>112395</xdr:rowOff>
    </xdr:to>
    <xdr:cxnSp macro="">
      <xdr:nvCxnSpPr>
        <xdr:cNvPr id="460" name="直線コネクタ 459"/>
        <xdr:cNvCxnSpPr/>
      </xdr:nvCxnSpPr>
      <xdr:spPr>
        <a:xfrm>
          <a:off x="9639300" y="169132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9525</xdr:rowOff>
    </xdr:from>
    <xdr:ext cx="598805" cy="258445"/>
    <xdr:sp macro="" textlink="">
      <xdr:nvSpPr>
        <xdr:cNvPr id="461" name="普通建設事業費 （ うち更新整備　）平均値テキスト"/>
        <xdr:cNvSpPr txBox="1"/>
      </xdr:nvSpPr>
      <xdr:spPr>
        <a:xfrm>
          <a:off x="10528300" y="166401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158115</xdr:rowOff>
    </xdr:from>
    <xdr:to xmlns:xdr="http://schemas.openxmlformats.org/drawingml/2006/spreadsheetDrawing">
      <xdr:col>55</xdr:col>
      <xdr:colOff>50800</xdr:colOff>
      <xdr:row>98</xdr:row>
      <xdr:rowOff>88265</xdr:rowOff>
    </xdr:to>
    <xdr:sp macro="" textlink="">
      <xdr:nvSpPr>
        <xdr:cNvPr id="462" name="フローチャート: 判断 461"/>
        <xdr:cNvSpPr/>
      </xdr:nvSpPr>
      <xdr:spPr>
        <a:xfrm>
          <a:off x="104267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111125</xdr:rowOff>
    </xdr:from>
    <xdr:to xmlns:xdr="http://schemas.openxmlformats.org/drawingml/2006/spreadsheetDrawing">
      <xdr:col>50</xdr:col>
      <xdr:colOff>114300</xdr:colOff>
      <xdr:row>98</xdr:row>
      <xdr:rowOff>115570</xdr:rowOff>
    </xdr:to>
    <xdr:cxnSp macro="">
      <xdr:nvCxnSpPr>
        <xdr:cNvPr id="463" name="直線コネクタ 462"/>
        <xdr:cNvCxnSpPr/>
      </xdr:nvCxnSpPr>
      <xdr:spPr>
        <a:xfrm flipV="1">
          <a:off x="8750300" y="169132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149860</xdr:rowOff>
    </xdr:from>
    <xdr:to xmlns:xdr="http://schemas.openxmlformats.org/drawingml/2006/spreadsheetDrawing">
      <xdr:col>50</xdr:col>
      <xdr:colOff>165100</xdr:colOff>
      <xdr:row>98</xdr:row>
      <xdr:rowOff>80010</xdr:rowOff>
    </xdr:to>
    <xdr:sp macro="" textlink="">
      <xdr:nvSpPr>
        <xdr:cNvPr id="464" name="フローチャート: 判断 463"/>
        <xdr:cNvSpPr/>
      </xdr:nvSpPr>
      <xdr:spPr>
        <a:xfrm>
          <a:off x="9588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97790</xdr:rowOff>
    </xdr:from>
    <xdr:ext cx="598170" cy="258445"/>
    <xdr:sp macro="" textlink="">
      <xdr:nvSpPr>
        <xdr:cNvPr id="465" name="テキスト ボックス 464"/>
        <xdr:cNvSpPr txBox="1"/>
      </xdr:nvSpPr>
      <xdr:spPr>
        <a:xfrm>
          <a:off x="9339580" y="16556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40640</xdr:rowOff>
    </xdr:from>
    <xdr:to xmlns:xdr="http://schemas.openxmlformats.org/drawingml/2006/spreadsheetDrawing">
      <xdr:col>45</xdr:col>
      <xdr:colOff>177800</xdr:colOff>
      <xdr:row>98</xdr:row>
      <xdr:rowOff>115570</xdr:rowOff>
    </xdr:to>
    <xdr:cxnSp macro="">
      <xdr:nvCxnSpPr>
        <xdr:cNvPr id="466" name="直線コネクタ 465"/>
        <xdr:cNvCxnSpPr/>
      </xdr:nvCxnSpPr>
      <xdr:spPr>
        <a:xfrm>
          <a:off x="7861300" y="168427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33020</xdr:rowOff>
    </xdr:from>
    <xdr:to xmlns:xdr="http://schemas.openxmlformats.org/drawingml/2006/spreadsheetDrawing">
      <xdr:col>46</xdr:col>
      <xdr:colOff>38100</xdr:colOff>
      <xdr:row>98</xdr:row>
      <xdr:rowOff>134620</xdr:rowOff>
    </xdr:to>
    <xdr:sp macro="" textlink="">
      <xdr:nvSpPr>
        <xdr:cNvPr id="467" name="フローチャート: 判断 466"/>
        <xdr:cNvSpPr/>
      </xdr:nvSpPr>
      <xdr:spPr>
        <a:xfrm>
          <a:off x="8699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151130</xdr:rowOff>
    </xdr:from>
    <xdr:ext cx="598170" cy="259080"/>
    <xdr:sp macro="" textlink="">
      <xdr:nvSpPr>
        <xdr:cNvPr id="468" name="テキスト ボックス 467"/>
        <xdr:cNvSpPr txBox="1"/>
      </xdr:nvSpPr>
      <xdr:spPr>
        <a:xfrm>
          <a:off x="8450580" y="1661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168275</xdr:rowOff>
    </xdr:from>
    <xdr:to xmlns:xdr="http://schemas.openxmlformats.org/drawingml/2006/spreadsheetDrawing">
      <xdr:col>41</xdr:col>
      <xdr:colOff>101600</xdr:colOff>
      <xdr:row>98</xdr:row>
      <xdr:rowOff>98425</xdr:rowOff>
    </xdr:to>
    <xdr:sp macro="" textlink="">
      <xdr:nvSpPr>
        <xdr:cNvPr id="469" name="フローチャート: 判断 468"/>
        <xdr:cNvSpPr/>
      </xdr:nvSpPr>
      <xdr:spPr>
        <a:xfrm>
          <a:off x="7810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89535</xdr:rowOff>
    </xdr:from>
    <xdr:ext cx="598170" cy="258445"/>
    <xdr:sp macro="" textlink="">
      <xdr:nvSpPr>
        <xdr:cNvPr id="470" name="テキスト ボックス 469"/>
        <xdr:cNvSpPr txBox="1"/>
      </xdr:nvSpPr>
      <xdr:spPr>
        <a:xfrm>
          <a:off x="7561580" y="16891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61595</xdr:rowOff>
    </xdr:from>
    <xdr:to xmlns:xdr="http://schemas.openxmlformats.org/drawingml/2006/spreadsheetDrawing">
      <xdr:col>55</xdr:col>
      <xdr:colOff>50800</xdr:colOff>
      <xdr:row>98</xdr:row>
      <xdr:rowOff>163195</xdr:rowOff>
    </xdr:to>
    <xdr:sp macro="" textlink="">
      <xdr:nvSpPr>
        <xdr:cNvPr id="476" name="楕円 475"/>
        <xdr:cNvSpPr/>
      </xdr:nvSpPr>
      <xdr:spPr>
        <a:xfrm>
          <a:off x="104267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147955</xdr:rowOff>
    </xdr:from>
    <xdr:ext cx="534670" cy="258445"/>
    <xdr:sp macro="" textlink="">
      <xdr:nvSpPr>
        <xdr:cNvPr id="477" name="普通建設事業費 （ うち更新整備　）該当値テキスト"/>
        <xdr:cNvSpPr txBox="1"/>
      </xdr:nvSpPr>
      <xdr:spPr>
        <a:xfrm>
          <a:off x="10528300" y="16778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60325</xdr:rowOff>
    </xdr:from>
    <xdr:to xmlns:xdr="http://schemas.openxmlformats.org/drawingml/2006/spreadsheetDrawing">
      <xdr:col>50</xdr:col>
      <xdr:colOff>165100</xdr:colOff>
      <xdr:row>98</xdr:row>
      <xdr:rowOff>161925</xdr:rowOff>
    </xdr:to>
    <xdr:sp macro="" textlink="">
      <xdr:nvSpPr>
        <xdr:cNvPr id="478" name="楕円 477"/>
        <xdr:cNvSpPr/>
      </xdr:nvSpPr>
      <xdr:spPr>
        <a:xfrm>
          <a:off x="9588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153035</xdr:rowOff>
    </xdr:from>
    <xdr:ext cx="534035" cy="259080"/>
    <xdr:sp macro="" textlink="">
      <xdr:nvSpPr>
        <xdr:cNvPr id="479" name="テキスト ボックス 478"/>
        <xdr:cNvSpPr txBox="1"/>
      </xdr:nvSpPr>
      <xdr:spPr>
        <a:xfrm>
          <a:off x="9371965" y="1695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64770</xdr:rowOff>
    </xdr:from>
    <xdr:to xmlns:xdr="http://schemas.openxmlformats.org/drawingml/2006/spreadsheetDrawing">
      <xdr:col>46</xdr:col>
      <xdr:colOff>38100</xdr:colOff>
      <xdr:row>98</xdr:row>
      <xdr:rowOff>166370</xdr:rowOff>
    </xdr:to>
    <xdr:sp macro="" textlink="">
      <xdr:nvSpPr>
        <xdr:cNvPr id="480" name="楕円 479"/>
        <xdr:cNvSpPr/>
      </xdr:nvSpPr>
      <xdr:spPr>
        <a:xfrm>
          <a:off x="8699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157480</xdr:rowOff>
    </xdr:from>
    <xdr:ext cx="534035" cy="258445"/>
    <xdr:sp macro="" textlink="">
      <xdr:nvSpPr>
        <xdr:cNvPr id="481" name="テキスト ボックス 480"/>
        <xdr:cNvSpPr txBox="1"/>
      </xdr:nvSpPr>
      <xdr:spPr>
        <a:xfrm>
          <a:off x="8482965" y="16959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160655</xdr:rowOff>
    </xdr:from>
    <xdr:to xmlns:xdr="http://schemas.openxmlformats.org/drawingml/2006/spreadsheetDrawing">
      <xdr:col>41</xdr:col>
      <xdr:colOff>101600</xdr:colOff>
      <xdr:row>98</xdr:row>
      <xdr:rowOff>90805</xdr:rowOff>
    </xdr:to>
    <xdr:sp macro="" textlink="">
      <xdr:nvSpPr>
        <xdr:cNvPr id="482" name="楕円 481"/>
        <xdr:cNvSpPr/>
      </xdr:nvSpPr>
      <xdr:spPr>
        <a:xfrm>
          <a:off x="7810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107315</xdr:rowOff>
    </xdr:from>
    <xdr:ext cx="598170" cy="259080"/>
    <xdr:sp macro="" textlink="">
      <xdr:nvSpPr>
        <xdr:cNvPr id="483" name="テキスト ボックス 482"/>
        <xdr:cNvSpPr txBox="1"/>
      </xdr:nvSpPr>
      <xdr:spPr>
        <a:xfrm>
          <a:off x="7561580" y="16566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5" name="テキスト ボックス 494"/>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497" name="テキスト ボックス 496"/>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499" name="テキスト ボックス 498"/>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1" name="テキスト ボックス 500"/>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3" name="テキスト ボックス 50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64135</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2076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168910</xdr:rowOff>
    </xdr:from>
    <xdr:ext cx="249555" cy="258445"/>
    <xdr:sp macro="" textlink="">
      <xdr:nvSpPr>
        <xdr:cNvPr id="506" name="災害復旧事業費最小値テキスト"/>
        <xdr:cNvSpPr txBox="1"/>
      </xdr:nvSpPr>
      <xdr:spPr>
        <a:xfrm>
          <a:off x="16370300" y="6684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10795</xdr:rowOff>
    </xdr:from>
    <xdr:ext cx="598805" cy="258445"/>
    <xdr:sp macro="" textlink="">
      <xdr:nvSpPr>
        <xdr:cNvPr id="508" name="災害復旧事業費最大値テキスト"/>
        <xdr:cNvSpPr txBox="1"/>
      </xdr:nvSpPr>
      <xdr:spPr>
        <a:xfrm>
          <a:off x="16370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64135</xdr:rowOff>
    </xdr:from>
    <xdr:to xmlns:xdr="http://schemas.openxmlformats.org/drawingml/2006/spreadsheetDrawing">
      <xdr:col>86</xdr:col>
      <xdr:colOff>25400</xdr:colOff>
      <xdr:row>30</xdr:row>
      <xdr:rowOff>64135</xdr:rowOff>
    </xdr:to>
    <xdr:cxnSp macro="">
      <xdr:nvCxnSpPr>
        <xdr:cNvPr id="509" name="直線コネクタ 508"/>
        <xdr:cNvCxnSpPr/>
      </xdr:nvCxnSpPr>
      <xdr:spPr>
        <a:xfrm>
          <a:off x="16230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133350</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flipV="1">
          <a:off x="15481300" y="6648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86360</xdr:rowOff>
    </xdr:from>
    <xdr:ext cx="534670" cy="258445"/>
    <xdr:sp macro="" textlink="">
      <xdr:nvSpPr>
        <xdr:cNvPr id="511" name="災害復旧事業費平均値テキスト"/>
        <xdr:cNvSpPr txBox="1"/>
      </xdr:nvSpPr>
      <xdr:spPr>
        <a:xfrm>
          <a:off x="16370300" y="64300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63500</xdr:rowOff>
    </xdr:from>
    <xdr:to xmlns:xdr="http://schemas.openxmlformats.org/drawingml/2006/spreadsheetDrawing">
      <xdr:col>85</xdr:col>
      <xdr:colOff>177800</xdr:colOff>
      <xdr:row>38</xdr:row>
      <xdr:rowOff>165100</xdr:rowOff>
    </xdr:to>
    <xdr:sp macro="" textlink="">
      <xdr:nvSpPr>
        <xdr:cNvPr id="512" name="フローチャート: 判断 511"/>
        <xdr:cNvSpPr/>
      </xdr:nvSpPr>
      <xdr:spPr>
        <a:xfrm>
          <a:off x="16268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137160</xdr:rowOff>
    </xdr:from>
    <xdr:to xmlns:xdr="http://schemas.openxmlformats.org/drawingml/2006/spreadsheetDrawing">
      <xdr:col>81</xdr:col>
      <xdr:colOff>50800</xdr:colOff>
      <xdr:row>38</xdr:row>
      <xdr:rowOff>139700</xdr:rowOff>
    </xdr:to>
    <xdr:cxnSp macro="">
      <xdr:nvCxnSpPr>
        <xdr:cNvPr id="513" name="直線コネクタ 512"/>
        <xdr:cNvCxnSpPr/>
      </xdr:nvCxnSpPr>
      <xdr:spPr>
        <a:xfrm>
          <a:off x="14592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68580</xdr:rowOff>
    </xdr:from>
    <xdr:to xmlns:xdr="http://schemas.openxmlformats.org/drawingml/2006/spreadsheetDrawing">
      <xdr:col>81</xdr:col>
      <xdr:colOff>101600</xdr:colOff>
      <xdr:row>38</xdr:row>
      <xdr:rowOff>170180</xdr:rowOff>
    </xdr:to>
    <xdr:sp macro="" textlink="">
      <xdr:nvSpPr>
        <xdr:cNvPr id="514" name="フローチャート: 判断 513"/>
        <xdr:cNvSpPr/>
      </xdr:nvSpPr>
      <xdr:spPr>
        <a:xfrm>
          <a:off x="15430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15240</xdr:rowOff>
    </xdr:from>
    <xdr:ext cx="469265" cy="259080"/>
    <xdr:sp macro="" textlink="">
      <xdr:nvSpPr>
        <xdr:cNvPr id="515" name="テキスト ボックス 514"/>
        <xdr:cNvSpPr txBox="1"/>
      </xdr:nvSpPr>
      <xdr:spPr>
        <a:xfrm>
          <a:off x="15246350" y="6358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93980</xdr:rowOff>
    </xdr:from>
    <xdr:to xmlns:xdr="http://schemas.openxmlformats.org/drawingml/2006/spreadsheetDrawing">
      <xdr:col>76</xdr:col>
      <xdr:colOff>114300</xdr:colOff>
      <xdr:row>38</xdr:row>
      <xdr:rowOff>137160</xdr:rowOff>
    </xdr:to>
    <xdr:cxnSp macro="">
      <xdr:nvCxnSpPr>
        <xdr:cNvPr id="516" name="直線コネクタ 515"/>
        <xdr:cNvCxnSpPr/>
      </xdr:nvCxnSpPr>
      <xdr:spPr>
        <a:xfrm>
          <a:off x="13703300" y="66090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60960</xdr:rowOff>
    </xdr:from>
    <xdr:to xmlns:xdr="http://schemas.openxmlformats.org/drawingml/2006/spreadsheetDrawing">
      <xdr:col>76</xdr:col>
      <xdr:colOff>165100</xdr:colOff>
      <xdr:row>38</xdr:row>
      <xdr:rowOff>162560</xdr:rowOff>
    </xdr:to>
    <xdr:sp macro="" textlink="">
      <xdr:nvSpPr>
        <xdr:cNvPr id="517" name="フローチャート: 判断 516"/>
        <xdr:cNvSpPr/>
      </xdr:nvSpPr>
      <xdr:spPr>
        <a:xfrm>
          <a:off x="14541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7620</xdr:rowOff>
    </xdr:from>
    <xdr:ext cx="534035" cy="258445"/>
    <xdr:sp macro="" textlink="">
      <xdr:nvSpPr>
        <xdr:cNvPr id="518" name="テキスト ボックス 517"/>
        <xdr:cNvSpPr txBox="1"/>
      </xdr:nvSpPr>
      <xdr:spPr>
        <a:xfrm>
          <a:off x="14324965" y="635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93980</xdr:rowOff>
    </xdr:from>
    <xdr:to xmlns:xdr="http://schemas.openxmlformats.org/drawingml/2006/spreadsheetDrawing">
      <xdr:col>71</xdr:col>
      <xdr:colOff>177800</xdr:colOff>
      <xdr:row>38</xdr:row>
      <xdr:rowOff>123825</xdr:rowOff>
    </xdr:to>
    <xdr:cxnSp macro="">
      <xdr:nvCxnSpPr>
        <xdr:cNvPr id="519" name="直線コネクタ 518"/>
        <xdr:cNvCxnSpPr/>
      </xdr:nvCxnSpPr>
      <xdr:spPr>
        <a:xfrm flipV="1">
          <a:off x="12814300" y="6609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56515</xdr:rowOff>
    </xdr:from>
    <xdr:to xmlns:xdr="http://schemas.openxmlformats.org/drawingml/2006/spreadsheetDrawing">
      <xdr:col>72</xdr:col>
      <xdr:colOff>38100</xdr:colOff>
      <xdr:row>38</xdr:row>
      <xdr:rowOff>158115</xdr:rowOff>
    </xdr:to>
    <xdr:sp macro="" textlink="">
      <xdr:nvSpPr>
        <xdr:cNvPr id="520" name="フローチャート: 判断 519"/>
        <xdr:cNvSpPr/>
      </xdr:nvSpPr>
      <xdr:spPr>
        <a:xfrm>
          <a:off x="13652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149225</xdr:rowOff>
    </xdr:from>
    <xdr:ext cx="534035" cy="259080"/>
    <xdr:sp macro="" textlink="">
      <xdr:nvSpPr>
        <xdr:cNvPr id="521" name="テキスト ボックス 520"/>
        <xdr:cNvSpPr txBox="1"/>
      </xdr:nvSpPr>
      <xdr:spPr>
        <a:xfrm>
          <a:off x="13435965" y="6664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53340</xdr:rowOff>
    </xdr:from>
    <xdr:to xmlns:xdr="http://schemas.openxmlformats.org/drawingml/2006/spreadsheetDrawing">
      <xdr:col>67</xdr:col>
      <xdr:colOff>101600</xdr:colOff>
      <xdr:row>38</xdr:row>
      <xdr:rowOff>154940</xdr:rowOff>
    </xdr:to>
    <xdr:sp macro="" textlink="">
      <xdr:nvSpPr>
        <xdr:cNvPr id="522" name="フローチャート: 判断 521"/>
        <xdr:cNvSpPr/>
      </xdr:nvSpPr>
      <xdr:spPr>
        <a:xfrm>
          <a:off x="12763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171450</xdr:rowOff>
    </xdr:from>
    <xdr:ext cx="534035" cy="259080"/>
    <xdr:sp macro="" textlink="">
      <xdr:nvSpPr>
        <xdr:cNvPr id="523" name="テキスト ボックス 522"/>
        <xdr:cNvSpPr txBox="1"/>
      </xdr:nvSpPr>
      <xdr:spPr>
        <a:xfrm>
          <a:off x="12546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82550</xdr:rowOff>
    </xdr:from>
    <xdr:to xmlns:xdr="http://schemas.openxmlformats.org/drawingml/2006/spreadsheetDrawing">
      <xdr:col>85</xdr:col>
      <xdr:colOff>177800</xdr:colOff>
      <xdr:row>39</xdr:row>
      <xdr:rowOff>12700</xdr:rowOff>
    </xdr:to>
    <xdr:sp macro="" textlink="">
      <xdr:nvSpPr>
        <xdr:cNvPr id="529" name="楕円 528"/>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41910</xdr:rowOff>
    </xdr:from>
    <xdr:ext cx="469900" cy="258445"/>
    <xdr:sp macro="" textlink="">
      <xdr:nvSpPr>
        <xdr:cNvPr id="530" name="災害復旧事業費該当値テキスト"/>
        <xdr:cNvSpPr txBox="1"/>
      </xdr:nvSpPr>
      <xdr:spPr>
        <a:xfrm>
          <a:off x="16370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920" cy="259080"/>
    <xdr:sp macro="" textlink="">
      <xdr:nvSpPr>
        <xdr:cNvPr id="532" name="テキスト ボックス 531"/>
        <xdr:cNvSpPr txBox="1"/>
      </xdr:nvSpPr>
      <xdr:spPr>
        <a:xfrm>
          <a:off x="1535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86360</xdr:rowOff>
    </xdr:from>
    <xdr:to xmlns:xdr="http://schemas.openxmlformats.org/drawingml/2006/spreadsheetDrawing">
      <xdr:col>76</xdr:col>
      <xdr:colOff>165100</xdr:colOff>
      <xdr:row>39</xdr:row>
      <xdr:rowOff>16510</xdr:rowOff>
    </xdr:to>
    <xdr:sp macro="" textlink="">
      <xdr:nvSpPr>
        <xdr:cNvPr id="533" name="楕円 532"/>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7620</xdr:rowOff>
    </xdr:from>
    <xdr:ext cx="469265" cy="258445"/>
    <xdr:sp macro="" textlink="">
      <xdr:nvSpPr>
        <xdr:cNvPr id="534" name="テキスト ボックス 533"/>
        <xdr:cNvSpPr txBox="1"/>
      </xdr:nvSpPr>
      <xdr:spPr>
        <a:xfrm>
          <a:off x="14357350" y="6694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43180</xdr:rowOff>
    </xdr:from>
    <xdr:to xmlns:xdr="http://schemas.openxmlformats.org/drawingml/2006/spreadsheetDrawing">
      <xdr:col>72</xdr:col>
      <xdr:colOff>38100</xdr:colOff>
      <xdr:row>38</xdr:row>
      <xdr:rowOff>144780</xdr:rowOff>
    </xdr:to>
    <xdr:sp macro="" textlink="">
      <xdr:nvSpPr>
        <xdr:cNvPr id="535" name="楕円 534"/>
        <xdr:cNvSpPr/>
      </xdr:nvSpPr>
      <xdr:spPr>
        <a:xfrm>
          <a:off x="1365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161290</xdr:rowOff>
    </xdr:from>
    <xdr:ext cx="534035" cy="259080"/>
    <xdr:sp macro="" textlink="">
      <xdr:nvSpPr>
        <xdr:cNvPr id="536" name="テキスト ボックス 535"/>
        <xdr:cNvSpPr txBox="1"/>
      </xdr:nvSpPr>
      <xdr:spPr>
        <a:xfrm>
          <a:off x="13435965" y="6333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73025</xdr:rowOff>
    </xdr:from>
    <xdr:to xmlns:xdr="http://schemas.openxmlformats.org/drawingml/2006/spreadsheetDrawing">
      <xdr:col>67</xdr:col>
      <xdr:colOff>101600</xdr:colOff>
      <xdr:row>39</xdr:row>
      <xdr:rowOff>3175</xdr:rowOff>
    </xdr:to>
    <xdr:sp macro="" textlink="">
      <xdr:nvSpPr>
        <xdr:cNvPr id="537" name="楕円 536"/>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166370</xdr:rowOff>
    </xdr:from>
    <xdr:ext cx="469265" cy="258445"/>
    <xdr:sp macro="" textlink="">
      <xdr:nvSpPr>
        <xdr:cNvPr id="538" name="テキスト ボックス 537"/>
        <xdr:cNvSpPr txBox="1"/>
      </xdr:nvSpPr>
      <xdr:spPr>
        <a:xfrm>
          <a:off x="12579350" y="668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7" name="テキスト ボックス 54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0" name="テキスト ボックス 54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2" name="テキスト ボックス 55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4" name="直線コネクタ 55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8" name="直線コネクタ 55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9" name="直線コネクタ 55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2" name="直線コネクタ 56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4" name="テキスト ボックス 563"/>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5" name="直線コネクタ 56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7" name="テキスト ボックス 566"/>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8" name="直線コネクタ 56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0" name="テキスト ボックス 569"/>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2" name="テキスト ボックス 571"/>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1" name="テキスト ボックス 580"/>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3" name="テキスト ボックス 582"/>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5" name="テキスト ボックス 584"/>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7" name="テキスト ボックス 586"/>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6" name="テキスト ボックス 59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8" name="直線コネクタ 59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599" name="テキスト ボックス 598"/>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0" name="直線コネクタ 59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1" name="テキスト ボックス 600"/>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2" name="直線コネクタ 60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3" name="テキスト ボックス 602"/>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4" name="直線コネクタ 60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5" name="テキスト ボックス 604"/>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6" name="直線コネクタ 60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07" name="テキスト ボックス 606"/>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8" name="直線コネクタ 60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09" name="テキスト ボックス 608"/>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1" name="テキスト ボックス 61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34290</xdr:rowOff>
    </xdr:from>
    <xdr:to xmlns:xdr="http://schemas.openxmlformats.org/drawingml/2006/spreadsheetDrawing">
      <xdr:col>85</xdr:col>
      <xdr:colOff>126365</xdr:colOff>
      <xdr:row>79</xdr:row>
      <xdr:rowOff>96520</xdr:rowOff>
    </xdr:to>
    <xdr:cxnSp macro="">
      <xdr:nvCxnSpPr>
        <xdr:cNvPr id="613" name="直線コネクタ 612"/>
        <xdr:cNvCxnSpPr/>
      </xdr:nvCxnSpPr>
      <xdr:spPr>
        <a:xfrm flipV="1">
          <a:off x="16317595" y="1220724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100330</xdr:rowOff>
    </xdr:from>
    <xdr:ext cx="378460" cy="258445"/>
    <xdr:sp macro="" textlink="">
      <xdr:nvSpPr>
        <xdr:cNvPr id="614" name="公債費最小値テキスト"/>
        <xdr:cNvSpPr txBox="1"/>
      </xdr:nvSpPr>
      <xdr:spPr>
        <a:xfrm>
          <a:off x="16370300" y="13644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96520</xdr:rowOff>
    </xdr:from>
    <xdr:to xmlns:xdr="http://schemas.openxmlformats.org/drawingml/2006/spreadsheetDrawing">
      <xdr:col>86</xdr:col>
      <xdr:colOff>25400</xdr:colOff>
      <xdr:row>79</xdr:row>
      <xdr:rowOff>96520</xdr:rowOff>
    </xdr:to>
    <xdr:cxnSp macro="">
      <xdr:nvCxnSpPr>
        <xdr:cNvPr id="615" name="直線コネクタ 614"/>
        <xdr:cNvCxnSpPr/>
      </xdr:nvCxnSpPr>
      <xdr:spPr>
        <a:xfrm>
          <a:off x="16230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152400</xdr:rowOff>
    </xdr:from>
    <xdr:ext cx="598805" cy="259080"/>
    <xdr:sp macro="" textlink="">
      <xdr:nvSpPr>
        <xdr:cNvPr id="616" name="公債費最大値テキスト"/>
        <xdr:cNvSpPr txBox="1"/>
      </xdr:nvSpPr>
      <xdr:spPr>
        <a:xfrm>
          <a:off x="16370300" y="11982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34290</xdr:rowOff>
    </xdr:from>
    <xdr:to xmlns:xdr="http://schemas.openxmlformats.org/drawingml/2006/spreadsheetDrawing">
      <xdr:col>86</xdr:col>
      <xdr:colOff>25400</xdr:colOff>
      <xdr:row>71</xdr:row>
      <xdr:rowOff>34290</xdr:rowOff>
    </xdr:to>
    <xdr:cxnSp macro="">
      <xdr:nvCxnSpPr>
        <xdr:cNvPr id="617" name="直線コネクタ 616"/>
        <xdr:cNvCxnSpPr/>
      </xdr:nvCxnSpPr>
      <xdr:spPr>
        <a:xfrm>
          <a:off x="16230600" y="1220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158115</xdr:rowOff>
    </xdr:from>
    <xdr:to xmlns:xdr="http://schemas.openxmlformats.org/drawingml/2006/spreadsheetDrawing">
      <xdr:col>85</xdr:col>
      <xdr:colOff>127000</xdr:colOff>
      <xdr:row>77</xdr:row>
      <xdr:rowOff>160655</xdr:rowOff>
    </xdr:to>
    <xdr:cxnSp macro="">
      <xdr:nvCxnSpPr>
        <xdr:cNvPr id="618" name="直線コネクタ 617"/>
        <xdr:cNvCxnSpPr/>
      </xdr:nvCxnSpPr>
      <xdr:spPr>
        <a:xfrm flipV="1">
          <a:off x="15481300" y="133597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67945</xdr:rowOff>
    </xdr:from>
    <xdr:ext cx="598805" cy="258445"/>
    <xdr:sp macro="" textlink="">
      <xdr:nvSpPr>
        <xdr:cNvPr id="619" name="公債費平均値テキスト"/>
        <xdr:cNvSpPr txBox="1"/>
      </xdr:nvSpPr>
      <xdr:spPr>
        <a:xfrm>
          <a:off x="16370300" y="130981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45085</xdr:rowOff>
    </xdr:from>
    <xdr:to xmlns:xdr="http://schemas.openxmlformats.org/drawingml/2006/spreadsheetDrawing">
      <xdr:col>85</xdr:col>
      <xdr:colOff>177800</xdr:colOff>
      <xdr:row>77</xdr:row>
      <xdr:rowOff>146685</xdr:rowOff>
    </xdr:to>
    <xdr:sp macro="" textlink="">
      <xdr:nvSpPr>
        <xdr:cNvPr id="620" name="フローチャート: 判断 619"/>
        <xdr:cNvSpPr/>
      </xdr:nvSpPr>
      <xdr:spPr>
        <a:xfrm>
          <a:off x="162687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157480</xdr:rowOff>
    </xdr:from>
    <xdr:to xmlns:xdr="http://schemas.openxmlformats.org/drawingml/2006/spreadsheetDrawing">
      <xdr:col>81</xdr:col>
      <xdr:colOff>50800</xdr:colOff>
      <xdr:row>77</xdr:row>
      <xdr:rowOff>160655</xdr:rowOff>
    </xdr:to>
    <xdr:cxnSp macro="">
      <xdr:nvCxnSpPr>
        <xdr:cNvPr id="621" name="直線コネクタ 620"/>
        <xdr:cNvCxnSpPr/>
      </xdr:nvCxnSpPr>
      <xdr:spPr>
        <a:xfrm>
          <a:off x="14592300" y="13359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43180</xdr:rowOff>
    </xdr:from>
    <xdr:to xmlns:xdr="http://schemas.openxmlformats.org/drawingml/2006/spreadsheetDrawing">
      <xdr:col>81</xdr:col>
      <xdr:colOff>101600</xdr:colOff>
      <xdr:row>77</xdr:row>
      <xdr:rowOff>144780</xdr:rowOff>
    </xdr:to>
    <xdr:sp macro="" textlink="">
      <xdr:nvSpPr>
        <xdr:cNvPr id="622" name="フローチャート: 判断 621"/>
        <xdr:cNvSpPr/>
      </xdr:nvSpPr>
      <xdr:spPr>
        <a:xfrm>
          <a:off x="15430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161290</xdr:rowOff>
    </xdr:from>
    <xdr:ext cx="598170" cy="259080"/>
    <xdr:sp macro="" textlink="">
      <xdr:nvSpPr>
        <xdr:cNvPr id="623" name="テキスト ボックス 622"/>
        <xdr:cNvSpPr txBox="1"/>
      </xdr:nvSpPr>
      <xdr:spPr>
        <a:xfrm>
          <a:off x="15181580" y="13020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155575</xdr:rowOff>
    </xdr:from>
    <xdr:to xmlns:xdr="http://schemas.openxmlformats.org/drawingml/2006/spreadsheetDrawing">
      <xdr:col>76</xdr:col>
      <xdr:colOff>114300</xdr:colOff>
      <xdr:row>77</xdr:row>
      <xdr:rowOff>157480</xdr:rowOff>
    </xdr:to>
    <xdr:cxnSp macro="">
      <xdr:nvCxnSpPr>
        <xdr:cNvPr id="624" name="直線コネクタ 623"/>
        <xdr:cNvCxnSpPr/>
      </xdr:nvCxnSpPr>
      <xdr:spPr>
        <a:xfrm>
          <a:off x="13703300" y="13357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24765</xdr:rowOff>
    </xdr:from>
    <xdr:to xmlns:xdr="http://schemas.openxmlformats.org/drawingml/2006/spreadsheetDrawing">
      <xdr:col>76</xdr:col>
      <xdr:colOff>165100</xdr:colOff>
      <xdr:row>77</xdr:row>
      <xdr:rowOff>126365</xdr:rowOff>
    </xdr:to>
    <xdr:sp macro="" textlink="">
      <xdr:nvSpPr>
        <xdr:cNvPr id="625" name="フローチャート: 判断 624"/>
        <xdr:cNvSpPr/>
      </xdr:nvSpPr>
      <xdr:spPr>
        <a:xfrm>
          <a:off x="1454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143510</xdr:rowOff>
    </xdr:from>
    <xdr:ext cx="598170" cy="258445"/>
    <xdr:sp macro="" textlink="">
      <xdr:nvSpPr>
        <xdr:cNvPr id="626" name="テキスト ボックス 625"/>
        <xdr:cNvSpPr txBox="1"/>
      </xdr:nvSpPr>
      <xdr:spPr>
        <a:xfrm>
          <a:off x="14292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155575</xdr:rowOff>
    </xdr:from>
    <xdr:to xmlns:xdr="http://schemas.openxmlformats.org/drawingml/2006/spreadsheetDrawing">
      <xdr:col>71</xdr:col>
      <xdr:colOff>177800</xdr:colOff>
      <xdr:row>77</xdr:row>
      <xdr:rowOff>167005</xdr:rowOff>
    </xdr:to>
    <xdr:cxnSp macro="">
      <xdr:nvCxnSpPr>
        <xdr:cNvPr id="627" name="直線コネクタ 626"/>
        <xdr:cNvCxnSpPr/>
      </xdr:nvCxnSpPr>
      <xdr:spPr>
        <a:xfrm flipV="1">
          <a:off x="12814300" y="133572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107950</xdr:rowOff>
    </xdr:from>
    <xdr:to xmlns:xdr="http://schemas.openxmlformats.org/drawingml/2006/spreadsheetDrawing">
      <xdr:col>72</xdr:col>
      <xdr:colOff>38100</xdr:colOff>
      <xdr:row>77</xdr:row>
      <xdr:rowOff>38100</xdr:rowOff>
    </xdr:to>
    <xdr:sp macro="" textlink="">
      <xdr:nvSpPr>
        <xdr:cNvPr id="628" name="フローチャート: 判断 627"/>
        <xdr:cNvSpPr/>
      </xdr:nvSpPr>
      <xdr:spPr>
        <a:xfrm>
          <a:off x="13652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54610</xdr:rowOff>
    </xdr:from>
    <xdr:ext cx="598170" cy="258445"/>
    <xdr:sp macro="" textlink="">
      <xdr:nvSpPr>
        <xdr:cNvPr id="629" name="テキスト ボックス 628"/>
        <xdr:cNvSpPr txBox="1"/>
      </xdr:nvSpPr>
      <xdr:spPr>
        <a:xfrm>
          <a:off x="13403580" y="12913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103505</xdr:rowOff>
    </xdr:from>
    <xdr:to xmlns:xdr="http://schemas.openxmlformats.org/drawingml/2006/spreadsheetDrawing">
      <xdr:col>67</xdr:col>
      <xdr:colOff>101600</xdr:colOff>
      <xdr:row>77</xdr:row>
      <xdr:rowOff>33655</xdr:rowOff>
    </xdr:to>
    <xdr:sp macro="" textlink="">
      <xdr:nvSpPr>
        <xdr:cNvPr id="630" name="フローチャート: 判断 629"/>
        <xdr:cNvSpPr/>
      </xdr:nvSpPr>
      <xdr:spPr>
        <a:xfrm>
          <a:off x="12763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50165</xdr:rowOff>
    </xdr:from>
    <xdr:ext cx="598170" cy="259080"/>
    <xdr:sp macro="" textlink="">
      <xdr:nvSpPr>
        <xdr:cNvPr id="631" name="テキスト ボックス 630"/>
        <xdr:cNvSpPr txBox="1"/>
      </xdr:nvSpPr>
      <xdr:spPr>
        <a:xfrm>
          <a:off x="12514580" y="12908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107315</xdr:rowOff>
    </xdr:from>
    <xdr:to xmlns:xdr="http://schemas.openxmlformats.org/drawingml/2006/spreadsheetDrawing">
      <xdr:col>85</xdr:col>
      <xdr:colOff>177800</xdr:colOff>
      <xdr:row>78</xdr:row>
      <xdr:rowOff>37465</xdr:rowOff>
    </xdr:to>
    <xdr:sp macro="" textlink="">
      <xdr:nvSpPr>
        <xdr:cNvPr id="637" name="楕円 636"/>
        <xdr:cNvSpPr/>
      </xdr:nvSpPr>
      <xdr:spPr>
        <a:xfrm>
          <a:off x="162687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86360</xdr:rowOff>
    </xdr:from>
    <xdr:ext cx="534670" cy="258445"/>
    <xdr:sp macro="" textlink="">
      <xdr:nvSpPr>
        <xdr:cNvPr id="638" name="公債費該当値テキスト"/>
        <xdr:cNvSpPr txBox="1"/>
      </xdr:nvSpPr>
      <xdr:spPr>
        <a:xfrm>
          <a:off x="16370300" y="13288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109855</xdr:rowOff>
    </xdr:from>
    <xdr:to xmlns:xdr="http://schemas.openxmlformats.org/drawingml/2006/spreadsheetDrawing">
      <xdr:col>81</xdr:col>
      <xdr:colOff>101600</xdr:colOff>
      <xdr:row>78</xdr:row>
      <xdr:rowOff>40640</xdr:rowOff>
    </xdr:to>
    <xdr:sp macro="" textlink="">
      <xdr:nvSpPr>
        <xdr:cNvPr id="639" name="楕円 638"/>
        <xdr:cNvSpPr/>
      </xdr:nvSpPr>
      <xdr:spPr>
        <a:xfrm>
          <a:off x="15430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31115</xdr:rowOff>
    </xdr:from>
    <xdr:ext cx="534035" cy="258445"/>
    <xdr:sp macro="" textlink="">
      <xdr:nvSpPr>
        <xdr:cNvPr id="640" name="テキスト ボックス 639"/>
        <xdr:cNvSpPr txBox="1"/>
      </xdr:nvSpPr>
      <xdr:spPr>
        <a:xfrm>
          <a:off x="15213965" y="1340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106680</xdr:rowOff>
    </xdr:from>
    <xdr:to xmlns:xdr="http://schemas.openxmlformats.org/drawingml/2006/spreadsheetDrawing">
      <xdr:col>76</xdr:col>
      <xdr:colOff>165100</xdr:colOff>
      <xdr:row>78</xdr:row>
      <xdr:rowOff>36830</xdr:rowOff>
    </xdr:to>
    <xdr:sp macro="" textlink="">
      <xdr:nvSpPr>
        <xdr:cNvPr id="641" name="楕円 640"/>
        <xdr:cNvSpPr/>
      </xdr:nvSpPr>
      <xdr:spPr>
        <a:xfrm>
          <a:off x="14541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27940</xdr:rowOff>
    </xdr:from>
    <xdr:ext cx="534035" cy="259080"/>
    <xdr:sp macro="" textlink="">
      <xdr:nvSpPr>
        <xdr:cNvPr id="642" name="テキスト ボックス 641"/>
        <xdr:cNvSpPr txBox="1"/>
      </xdr:nvSpPr>
      <xdr:spPr>
        <a:xfrm>
          <a:off x="14324965" y="13401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104775</xdr:rowOff>
    </xdr:from>
    <xdr:to xmlns:xdr="http://schemas.openxmlformats.org/drawingml/2006/spreadsheetDrawing">
      <xdr:col>72</xdr:col>
      <xdr:colOff>38100</xdr:colOff>
      <xdr:row>78</xdr:row>
      <xdr:rowOff>34925</xdr:rowOff>
    </xdr:to>
    <xdr:sp macro="" textlink="">
      <xdr:nvSpPr>
        <xdr:cNvPr id="643" name="楕円 642"/>
        <xdr:cNvSpPr/>
      </xdr:nvSpPr>
      <xdr:spPr>
        <a:xfrm>
          <a:off x="13652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26035</xdr:rowOff>
    </xdr:from>
    <xdr:ext cx="534035" cy="259080"/>
    <xdr:sp macro="" textlink="">
      <xdr:nvSpPr>
        <xdr:cNvPr id="644" name="テキスト ボックス 643"/>
        <xdr:cNvSpPr txBox="1"/>
      </xdr:nvSpPr>
      <xdr:spPr>
        <a:xfrm>
          <a:off x="13435965" y="13399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116205</xdr:rowOff>
    </xdr:from>
    <xdr:to xmlns:xdr="http://schemas.openxmlformats.org/drawingml/2006/spreadsheetDrawing">
      <xdr:col>67</xdr:col>
      <xdr:colOff>101600</xdr:colOff>
      <xdr:row>78</xdr:row>
      <xdr:rowOff>46355</xdr:rowOff>
    </xdr:to>
    <xdr:sp macro="" textlink="">
      <xdr:nvSpPr>
        <xdr:cNvPr id="645" name="楕円 644"/>
        <xdr:cNvSpPr/>
      </xdr:nvSpPr>
      <xdr:spPr>
        <a:xfrm>
          <a:off x="12763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37465</xdr:rowOff>
    </xdr:from>
    <xdr:ext cx="534035" cy="259080"/>
    <xdr:sp macro="" textlink="">
      <xdr:nvSpPr>
        <xdr:cNvPr id="646" name="テキスト ボックス 645"/>
        <xdr:cNvSpPr txBox="1"/>
      </xdr:nvSpPr>
      <xdr:spPr>
        <a:xfrm>
          <a:off x="12546965" y="13410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5"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7" name="直線コネクタ 65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8" name="テキスト ボックス 65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9" name="直線コネクタ 65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0" name="テキスト ボックス 659"/>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1" name="直線コネクタ 66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2" name="テキスト ボックス 661"/>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3" name="直線コネクタ 66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4" name="テキスト ボックス 663"/>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5" name="直線コネクタ 66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6" name="テキスト ボックス 665"/>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38100</xdr:rowOff>
    </xdr:from>
    <xdr:to xmlns:xdr="http://schemas.openxmlformats.org/drawingml/2006/spreadsheetDrawing">
      <xdr:col>85</xdr:col>
      <xdr:colOff>126365</xdr:colOff>
      <xdr:row>99</xdr:row>
      <xdr:rowOff>39370</xdr:rowOff>
    </xdr:to>
    <xdr:cxnSp macro="">
      <xdr:nvCxnSpPr>
        <xdr:cNvPr id="670" name="直線コネクタ 669"/>
        <xdr:cNvCxnSpPr/>
      </xdr:nvCxnSpPr>
      <xdr:spPr>
        <a:xfrm flipV="1">
          <a:off x="16317595" y="1546860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43180</xdr:rowOff>
    </xdr:from>
    <xdr:ext cx="469900" cy="258445"/>
    <xdr:sp macro="" textlink="">
      <xdr:nvSpPr>
        <xdr:cNvPr id="671" name="積立金最小値テキスト"/>
        <xdr:cNvSpPr txBox="1"/>
      </xdr:nvSpPr>
      <xdr:spPr>
        <a:xfrm>
          <a:off x="16370300" y="17016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72" name="直線コネクタ 671"/>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156210</xdr:rowOff>
    </xdr:from>
    <xdr:ext cx="598805" cy="258445"/>
    <xdr:sp macro="" textlink="">
      <xdr:nvSpPr>
        <xdr:cNvPr id="673" name="積立金最大値テキスト"/>
        <xdr:cNvSpPr txBox="1"/>
      </xdr:nvSpPr>
      <xdr:spPr>
        <a:xfrm>
          <a:off x="16370300" y="15243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813,435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38100</xdr:rowOff>
    </xdr:from>
    <xdr:to xmlns:xdr="http://schemas.openxmlformats.org/drawingml/2006/spreadsheetDrawing">
      <xdr:col>86</xdr:col>
      <xdr:colOff>25400</xdr:colOff>
      <xdr:row>90</xdr:row>
      <xdr:rowOff>38100</xdr:rowOff>
    </xdr:to>
    <xdr:cxnSp macro="">
      <xdr:nvCxnSpPr>
        <xdr:cNvPr id="674" name="直線コネクタ 673"/>
        <xdr:cNvCxnSpPr/>
      </xdr:nvCxnSpPr>
      <xdr:spPr>
        <a:xfrm>
          <a:off x="16230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167005</xdr:rowOff>
    </xdr:from>
    <xdr:to xmlns:xdr="http://schemas.openxmlformats.org/drawingml/2006/spreadsheetDrawing">
      <xdr:col>85</xdr:col>
      <xdr:colOff>127000</xdr:colOff>
      <xdr:row>98</xdr:row>
      <xdr:rowOff>53340</xdr:rowOff>
    </xdr:to>
    <xdr:cxnSp macro="">
      <xdr:nvCxnSpPr>
        <xdr:cNvPr id="675" name="直線コネクタ 674"/>
        <xdr:cNvCxnSpPr/>
      </xdr:nvCxnSpPr>
      <xdr:spPr>
        <a:xfrm>
          <a:off x="15481300" y="1679765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133350</xdr:rowOff>
    </xdr:from>
    <xdr:ext cx="598805" cy="258445"/>
    <xdr:sp macro="" textlink="">
      <xdr:nvSpPr>
        <xdr:cNvPr id="676" name="積立金平均値テキスト"/>
        <xdr:cNvSpPr txBox="1"/>
      </xdr:nvSpPr>
      <xdr:spPr>
        <a:xfrm>
          <a:off x="16370300" y="165925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110490</xdr:rowOff>
    </xdr:from>
    <xdr:to xmlns:xdr="http://schemas.openxmlformats.org/drawingml/2006/spreadsheetDrawing">
      <xdr:col>85</xdr:col>
      <xdr:colOff>177800</xdr:colOff>
      <xdr:row>98</xdr:row>
      <xdr:rowOff>40640</xdr:rowOff>
    </xdr:to>
    <xdr:sp macro="" textlink="">
      <xdr:nvSpPr>
        <xdr:cNvPr id="677" name="フローチャート: 判断 676"/>
        <xdr:cNvSpPr/>
      </xdr:nvSpPr>
      <xdr:spPr>
        <a:xfrm>
          <a:off x="162687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68580</xdr:rowOff>
    </xdr:from>
    <xdr:to xmlns:xdr="http://schemas.openxmlformats.org/drawingml/2006/spreadsheetDrawing">
      <xdr:col>81</xdr:col>
      <xdr:colOff>50800</xdr:colOff>
      <xdr:row>97</xdr:row>
      <xdr:rowOff>167005</xdr:rowOff>
    </xdr:to>
    <xdr:cxnSp macro="">
      <xdr:nvCxnSpPr>
        <xdr:cNvPr id="678" name="直線コネクタ 677"/>
        <xdr:cNvCxnSpPr/>
      </xdr:nvCxnSpPr>
      <xdr:spPr>
        <a:xfrm>
          <a:off x="14592300" y="1669923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42545</xdr:rowOff>
    </xdr:from>
    <xdr:to xmlns:xdr="http://schemas.openxmlformats.org/drawingml/2006/spreadsheetDrawing">
      <xdr:col>81</xdr:col>
      <xdr:colOff>101600</xdr:colOff>
      <xdr:row>98</xdr:row>
      <xdr:rowOff>144145</xdr:rowOff>
    </xdr:to>
    <xdr:sp macro="" textlink="">
      <xdr:nvSpPr>
        <xdr:cNvPr id="679" name="フローチャート: 判断 678"/>
        <xdr:cNvSpPr/>
      </xdr:nvSpPr>
      <xdr:spPr>
        <a:xfrm>
          <a:off x="15430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135255</xdr:rowOff>
    </xdr:from>
    <xdr:ext cx="534035" cy="258445"/>
    <xdr:sp macro="" textlink="">
      <xdr:nvSpPr>
        <xdr:cNvPr id="680" name="テキスト ボックス 679"/>
        <xdr:cNvSpPr txBox="1"/>
      </xdr:nvSpPr>
      <xdr:spPr>
        <a:xfrm>
          <a:off x="15213965" y="1693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68580</xdr:rowOff>
    </xdr:from>
    <xdr:to xmlns:xdr="http://schemas.openxmlformats.org/drawingml/2006/spreadsheetDrawing">
      <xdr:col>76</xdr:col>
      <xdr:colOff>114300</xdr:colOff>
      <xdr:row>97</xdr:row>
      <xdr:rowOff>163195</xdr:rowOff>
    </xdr:to>
    <xdr:cxnSp macro="">
      <xdr:nvCxnSpPr>
        <xdr:cNvPr id="681" name="直線コネクタ 680"/>
        <xdr:cNvCxnSpPr/>
      </xdr:nvCxnSpPr>
      <xdr:spPr>
        <a:xfrm flipV="1">
          <a:off x="13703300" y="166992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10795</xdr:rowOff>
    </xdr:from>
    <xdr:to xmlns:xdr="http://schemas.openxmlformats.org/drawingml/2006/spreadsheetDrawing">
      <xdr:col>76</xdr:col>
      <xdr:colOff>165100</xdr:colOff>
      <xdr:row>98</xdr:row>
      <xdr:rowOff>112395</xdr:rowOff>
    </xdr:to>
    <xdr:sp macro="" textlink="">
      <xdr:nvSpPr>
        <xdr:cNvPr id="682" name="フローチャート: 判断 681"/>
        <xdr:cNvSpPr/>
      </xdr:nvSpPr>
      <xdr:spPr>
        <a:xfrm>
          <a:off x="145415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103505</xdr:rowOff>
    </xdr:from>
    <xdr:ext cx="534035" cy="259080"/>
    <xdr:sp macro="" textlink="">
      <xdr:nvSpPr>
        <xdr:cNvPr id="683" name="テキスト ボックス 682"/>
        <xdr:cNvSpPr txBox="1"/>
      </xdr:nvSpPr>
      <xdr:spPr>
        <a:xfrm>
          <a:off x="14324965" y="16905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158115</xdr:rowOff>
    </xdr:from>
    <xdr:to xmlns:xdr="http://schemas.openxmlformats.org/drawingml/2006/spreadsheetDrawing">
      <xdr:col>71</xdr:col>
      <xdr:colOff>177800</xdr:colOff>
      <xdr:row>97</xdr:row>
      <xdr:rowOff>163195</xdr:rowOff>
    </xdr:to>
    <xdr:cxnSp macro="">
      <xdr:nvCxnSpPr>
        <xdr:cNvPr id="684" name="直線コネクタ 683"/>
        <xdr:cNvCxnSpPr/>
      </xdr:nvCxnSpPr>
      <xdr:spPr>
        <a:xfrm>
          <a:off x="12814300" y="167887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53975</xdr:rowOff>
    </xdr:from>
    <xdr:to xmlns:xdr="http://schemas.openxmlformats.org/drawingml/2006/spreadsheetDrawing">
      <xdr:col>72</xdr:col>
      <xdr:colOff>38100</xdr:colOff>
      <xdr:row>98</xdr:row>
      <xdr:rowOff>155575</xdr:rowOff>
    </xdr:to>
    <xdr:sp macro="" textlink="">
      <xdr:nvSpPr>
        <xdr:cNvPr id="685" name="フローチャート: 判断 684"/>
        <xdr:cNvSpPr/>
      </xdr:nvSpPr>
      <xdr:spPr>
        <a:xfrm>
          <a:off x="13652500" y="168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146685</xdr:rowOff>
    </xdr:from>
    <xdr:ext cx="534035" cy="258445"/>
    <xdr:sp macro="" textlink="">
      <xdr:nvSpPr>
        <xdr:cNvPr id="686" name="テキスト ボックス 685"/>
        <xdr:cNvSpPr txBox="1"/>
      </xdr:nvSpPr>
      <xdr:spPr>
        <a:xfrm>
          <a:off x="13435965" y="1694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147320</xdr:rowOff>
    </xdr:from>
    <xdr:to xmlns:xdr="http://schemas.openxmlformats.org/drawingml/2006/spreadsheetDrawing">
      <xdr:col>67</xdr:col>
      <xdr:colOff>101600</xdr:colOff>
      <xdr:row>98</xdr:row>
      <xdr:rowOff>77470</xdr:rowOff>
    </xdr:to>
    <xdr:sp macro="" textlink="">
      <xdr:nvSpPr>
        <xdr:cNvPr id="687" name="フローチャート: 判断 686"/>
        <xdr:cNvSpPr/>
      </xdr:nvSpPr>
      <xdr:spPr>
        <a:xfrm>
          <a:off x="12763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68580</xdr:rowOff>
    </xdr:from>
    <xdr:ext cx="534035" cy="259080"/>
    <xdr:sp macro="" textlink="">
      <xdr:nvSpPr>
        <xdr:cNvPr id="688" name="テキスト ボックス 687"/>
        <xdr:cNvSpPr txBox="1"/>
      </xdr:nvSpPr>
      <xdr:spPr>
        <a:xfrm>
          <a:off x="12546965" y="1687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177800</xdr:colOff>
      <xdr:row>98</xdr:row>
      <xdr:rowOff>104140</xdr:rowOff>
    </xdr:to>
    <xdr:sp macro="" textlink="">
      <xdr:nvSpPr>
        <xdr:cNvPr id="694" name="楕円 693"/>
        <xdr:cNvSpPr/>
      </xdr:nvSpPr>
      <xdr:spPr>
        <a:xfrm>
          <a:off x="162687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152400</xdr:rowOff>
    </xdr:from>
    <xdr:ext cx="534670" cy="259080"/>
    <xdr:sp macro="" textlink="">
      <xdr:nvSpPr>
        <xdr:cNvPr id="695" name="積立金該当値テキスト"/>
        <xdr:cNvSpPr txBox="1"/>
      </xdr:nvSpPr>
      <xdr:spPr>
        <a:xfrm>
          <a:off x="16370300" y="16783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116205</xdr:rowOff>
    </xdr:from>
    <xdr:to xmlns:xdr="http://schemas.openxmlformats.org/drawingml/2006/spreadsheetDrawing">
      <xdr:col>81</xdr:col>
      <xdr:colOff>101600</xdr:colOff>
      <xdr:row>98</xdr:row>
      <xdr:rowOff>46355</xdr:rowOff>
    </xdr:to>
    <xdr:sp macro="" textlink="">
      <xdr:nvSpPr>
        <xdr:cNvPr id="696" name="楕円 695"/>
        <xdr:cNvSpPr/>
      </xdr:nvSpPr>
      <xdr:spPr>
        <a:xfrm>
          <a:off x="15430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63500</xdr:rowOff>
    </xdr:from>
    <xdr:ext cx="598170" cy="258445"/>
    <xdr:sp macro="" textlink="">
      <xdr:nvSpPr>
        <xdr:cNvPr id="697" name="テキスト ボックス 696"/>
        <xdr:cNvSpPr txBox="1"/>
      </xdr:nvSpPr>
      <xdr:spPr>
        <a:xfrm>
          <a:off x="15181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17780</xdr:rowOff>
    </xdr:from>
    <xdr:to xmlns:xdr="http://schemas.openxmlformats.org/drawingml/2006/spreadsheetDrawing">
      <xdr:col>76</xdr:col>
      <xdr:colOff>165100</xdr:colOff>
      <xdr:row>97</xdr:row>
      <xdr:rowOff>119380</xdr:rowOff>
    </xdr:to>
    <xdr:sp macro="" textlink="">
      <xdr:nvSpPr>
        <xdr:cNvPr id="698" name="楕円 697"/>
        <xdr:cNvSpPr/>
      </xdr:nvSpPr>
      <xdr:spPr>
        <a:xfrm>
          <a:off x="14541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135890</xdr:rowOff>
    </xdr:from>
    <xdr:ext cx="598170" cy="259080"/>
    <xdr:sp macro="" textlink="">
      <xdr:nvSpPr>
        <xdr:cNvPr id="699" name="テキスト ボックス 698"/>
        <xdr:cNvSpPr txBox="1"/>
      </xdr:nvSpPr>
      <xdr:spPr>
        <a:xfrm>
          <a:off x="14292580" y="1642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112395</xdr:rowOff>
    </xdr:from>
    <xdr:to xmlns:xdr="http://schemas.openxmlformats.org/drawingml/2006/spreadsheetDrawing">
      <xdr:col>72</xdr:col>
      <xdr:colOff>38100</xdr:colOff>
      <xdr:row>98</xdr:row>
      <xdr:rowOff>42545</xdr:rowOff>
    </xdr:to>
    <xdr:sp macro="" textlink="">
      <xdr:nvSpPr>
        <xdr:cNvPr id="700" name="楕円 699"/>
        <xdr:cNvSpPr/>
      </xdr:nvSpPr>
      <xdr:spPr>
        <a:xfrm>
          <a:off x="13652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59055</xdr:rowOff>
    </xdr:from>
    <xdr:ext cx="598170" cy="259080"/>
    <xdr:sp macro="" textlink="">
      <xdr:nvSpPr>
        <xdr:cNvPr id="701" name="テキスト ボックス 700"/>
        <xdr:cNvSpPr txBox="1"/>
      </xdr:nvSpPr>
      <xdr:spPr>
        <a:xfrm>
          <a:off x="13403580" y="16518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107315</xdr:rowOff>
    </xdr:from>
    <xdr:to xmlns:xdr="http://schemas.openxmlformats.org/drawingml/2006/spreadsheetDrawing">
      <xdr:col>67</xdr:col>
      <xdr:colOff>101600</xdr:colOff>
      <xdr:row>98</xdr:row>
      <xdr:rowOff>37465</xdr:rowOff>
    </xdr:to>
    <xdr:sp macro="" textlink="">
      <xdr:nvSpPr>
        <xdr:cNvPr id="702" name="楕円 701"/>
        <xdr:cNvSpPr/>
      </xdr:nvSpPr>
      <xdr:spPr>
        <a:xfrm>
          <a:off x="12763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53975</xdr:rowOff>
    </xdr:from>
    <xdr:ext cx="598170" cy="258445"/>
    <xdr:sp macro="" textlink="">
      <xdr:nvSpPr>
        <xdr:cNvPr id="703" name="テキスト ボックス 702"/>
        <xdr:cNvSpPr txBox="1"/>
      </xdr:nvSpPr>
      <xdr:spPr>
        <a:xfrm>
          <a:off x="12514580" y="16513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4" name="直線コネクタ 713"/>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15" name="テキスト ボックス 714"/>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7" name="テキスト ボックス 71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18" name="直線コネクタ 717"/>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19" name="テキスト ボックス 718"/>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1" name="テキスト ボックス 72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72390</xdr:rowOff>
    </xdr:from>
    <xdr:to xmlns:xdr="http://schemas.openxmlformats.org/drawingml/2006/spreadsheetDrawing">
      <xdr:col>116</xdr:col>
      <xdr:colOff>62865</xdr:colOff>
      <xdr:row>38</xdr:row>
      <xdr:rowOff>25400</xdr:rowOff>
    </xdr:to>
    <xdr:cxnSp macro="">
      <xdr:nvCxnSpPr>
        <xdr:cNvPr id="723" name="直線コネクタ 722"/>
        <xdr:cNvCxnSpPr/>
      </xdr:nvCxnSpPr>
      <xdr:spPr>
        <a:xfrm flipV="1">
          <a:off x="22159595" y="538734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70485</xdr:rowOff>
    </xdr:from>
    <xdr:ext cx="249555" cy="259080"/>
    <xdr:sp macro="" textlink="">
      <xdr:nvSpPr>
        <xdr:cNvPr id="724" name="投資及び出資金最小値テキスト"/>
        <xdr:cNvSpPr txBox="1"/>
      </xdr:nvSpPr>
      <xdr:spPr>
        <a:xfrm>
          <a:off x="22212300" y="6585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5" name="直線コネクタ 724"/>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19050</xdr:rowOff>
    </xdr:from>
    <xdr:ext cx="534670" cy="258445"/>
    <xdr:sp macro="" textlink="">
      <xdr:nvSpPr>
        <xdr:cNvPr id="726" name="投資及び出資金最大値テキスト"/>
        <xdr:cNvSpPr txBox="1"/>
      </xdr:nvSpPr>
      <xdr:spPr>
        <a:xfrm>
          <a:off x="22212300" y="5162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72390</xdr:rowOff>
    </xdr:from>
    <xdr:to xmlns:xdr="http://schemas.openxmlformats.org/drawingml/2006/spreadsheetDrawing">
      <xdr:col>116</xdr:col>
      <xdr:colOff>152400</xdr:colOff>
      <xdr:row>31</xdr:row>
      <xdr:rowOff>72390</xdr:rowOff>
    </xdr:to>
    <xdr:cxnSp macro="">
      <xdr:nvCxnSpPr>
        <xdr:cNvPr id="727" name="直線コネクタ 726"/>
        <xdr:cNvCxnSpPr/>
      </xdr:nvCxnSpPr>
      <xdr:spPr>
        <a:xfrm>
          <a:off x="22072600" y="538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28" name="直線コネクタ 727"/>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159385</xdr:rowOff>
    </xdr:from>
    <xdr:ext cx="378460" cy="258445"/>
    <xdr:sp macro="" textlink="">
      <xdr:nvSpPr>
        <xdr:cNvPr id="729" name="投資及び出資金平均値テキスト"/>
        <xdr:cNvSpPr txBox="1"/>
      </xdr:nvSpPr>
      <xdr:spPr>
        <a:xfrm>
          <a:off x="22212300" y="633158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136525</xdr:rowOff>
    </xdr:from>
    <xdr:to xmlns:xdr="http://schemas.openxmlformats.org/drawingml/2006/spreadsheetDrawing">
      <xdr:col>116</xdr:col>
      <xdr:colOff>114300</xdr:colOff>
      <xdr:row>38</xdr:row>
      <xdr:rowOff>66675</xdr:rowOff>
    </xdr:to>
    <xdr:sp macro="" textlink="">
      <xdr:nvSpPr>
        <xdr:cNvPr id="730" name="フローチャート: 判断 729"/>
        <xdr:cNvSpPr/>
      </xdr:nvSpPr>
      <xdr:spPr>
        <a:xfrm>
          <a:off x="22110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1" name="直線コネクタ 730"/>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118110</xdr:rowOff>
    </xdr:from>
    <xdr:to xmlns:xdr="http://schemas.openxmlformats.org/drawingml/2006/spreadsheetDrawing">
      <xdr:col>112</xdr:col>
      <xdr:colOff>38100</xdr:colOff>
      <xdr:row>38</xdr:row>
      <xdr:rowOff>48260</xdr:rowOff>
    </xdr:to>
    <xdr:sp macro="" textlink="">
      <xdr:nvSpPr>
        <xdr:cNvPr id="732" name="フローチャート: 判断 73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64770</xdr:rowOff>
    </xdr:from>
    <xdr:ext cx="378460" cy="258445"/>
    <xdr:sp macro="" textlink="">
      <xdr:nvSpPr>
        <xdr:cNvPr id="733" name="テキスト ボックス 732"/>
        <xdr:cNvSpPr txBox="1"/>
      </xdr:nvSpPr>
      <xdr:spPr>
        <a:xfrm>
          <a:off x="21134070" y="62369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4" name="直線コネクタ 733"/>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93345</xdr:rowOff>
    </xdr:from>
    <xdr:to xmlns:xdr="http://schemas.openxmlformats.org/drawingml/2006/spreadsheetDrawing">
      <xdr:col>107</xdr:col>
      <xdr:colOff>101600</xdr:colOff>
      <xdr:row>38</xdr:row>
      <xdr:rowOff>23495</xdr:rowOff>
    </xdr:to>
    <xdr:sp macro="" textlink="">
      <xdr:nvSpPr>
        <xdr:cNvPr id="735" name="フローチャート: 判断 734"/>
        <xdr:cNvSpPr/>
      </xdr:nvSpPr>
      <xdr:spPr>
        <a:xfrm>
          <a:off x="20383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40640</xdr:rowOff>
    </xdr:from>
    <xdr:ext cx="378460" cy="258445"/>
    <xdr:sp macro="" textlink="">
      <xdr:nvSpPr>
        <xdr:cNvPr id="736" name="テキスト ボックス 735"/>
        <xdr:cNvSpPr txBox="1"/>
      </xdr:nvSpPr>
      <xdr:spPr>
        <a:xfrm>
          <a:off x="20245070" y="62128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37" name="直線コネクタ 736"/>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124460</xdr:rowOff>
    </xdr:from>
    <xdr:to xmlns:xdr="http://schemas.openxmlformats.org/drawingml/2006/spreadsheetDrawing">
      <xdr:col>102</xdr:col>
      <xdr:colOff>165100</xdr:colOff>
      <xdr:row>38</xdr:row>
      <xdr:rowOff>54610</xdr:rowOff>
    </xdr:to>
    <xdr:sp macro="" textlink="">
      <xdr:nvSpPr>
        <xdr:cNvPr id="738" name="フローチャート: 判断 737"/>
        <xdr:cNvSpPr/>
      </xdr:nvSpPr>
      <xdr:spPr>
        <a:xfrm>
          <a:off x="19494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71120</xdr:rowOff>
    </xdr:from>
    <xdr:ext cx="378460" cy="259080"/>
    <xdr:sp macro="" textlink="">
      <xdr:nvSpPr>
        <xdr:cNvPr id="739" name="テキスト ボックス 738"/>
        <xdr:cNvSpPr txBox="1"/>
      </xdr:nvSpPr>
      <xdr:spPr>
        <a:xfrm>
          <a:off x="19356070" y="6243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71755</xdr:rowOff>
    </xdr:from>
    <xdr:to xmlns:xdr="http://schemas.openxmlformats.org/drawingml/2006/spreadsheetDrawing">
      <xdr:col>98</xdr:col>
      <xdr:colOff>38100</xdr:colOff>
      <xdr:row>38</xdr:row>
      <xdr:rowOff>1905</xdr:rowOff>
    </xdr:to>
    <xdr:sp macro="" textlink="">
      <xdr:nvSpPr>
        <xdr:cNvPr id="740" name="フローチャート: 判断 739"/>
        <xdr:cNvSpPr/>
      </xdr:nvSpPr>
      <xdr:spPr>
        <a:xfrm>
          <a:off x="18605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18415</xdr:rowOff>
    </xdr:from>
    <xdr:ext cx="469265" cy="258445"/>
    <xdr:sp macro="" textlink="">
      <xdr:nvSpPr>
        <xdr:cNvPr id="741" name="テキスト ボックス 740"/>
        <xdr:cNvSpPr txBox="1"/>
      </xdr:nvSpPr>
      <xdr:spPr>
        <a:xfrm>
          <a:off x="18421350" y="6190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114935</xdr:rowOff>
    </xdr:from>
    <xdr:ext cx="249555" cy="259080"/>
    <xdr:sp macro="" textlink="">
      <xdr:nvSpPr>
        <xdr:cNvPr id="748" name="投資及び出資金該当値テキスト"/>
        <xdr:cNvSpPr txBox="1"/>
      </xdr:nvSpPr>
      <xdr:spPr>
        <a:xfrm>
          <a:off x="22212300" y="6458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50" name="テキスト ボックス 749"/>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52" name="テキスト ボックス 751"/>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920" cy="259080"/>
    <xdr:sp macro="" textlink="">
      <xdr:nvSpPr>
        <xdr:cNvPr id="754" name="テキスト ボックス 753"/>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56" name="テキスト ボックス 755"/>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5" name="テキスト ボックス 76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7" name="直線コネクタ 76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68" name="テキスト ボックス 76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9" name="直線コネクタ 76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0" name="テキスト ボックス 769"/>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1" name="直線コネクタ 77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4995" cy="258445"/>
    <xdr:sp macro="" textlink="">
      <xdr:nvSpPr>
        <xdr:cNvPr id="772" name="テキスト ボックス 771"/>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3" name="直線コネクタ 77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4995" cy="258445"/>
    <xdr:sp macro="" textlink="">
      <xdr:nvSpPr>
        <xdr:cNvPr id="774" name="テキスト ボックス 773"/>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76" name="テキスト ボックス 775"/>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32385</xdr:rowOff>
    </xdr:from>
    <xdr:to xmlns:xdr="http://schemas.openxmlformats.org/drawingml/2006/spreadsheetDrawing">
      <xdr:col>116</xdr:col>
      <xdr:colOff>62865</xdr:colOff>
      <xdr:row>58</xdr:row>
      <xdr:rowOff>139700</xdr:rowOff>
    </xdr:to>
    <xdr:cxnSp macro="">
      <xdr:nvCxnSpPr>
        <xdr:cNvPr id="778" name="直線コネクタ 777"/>
        <xdr:cNvCxnSpPr/>
      </xdr:nvCxnSpPr>
      <xdr:spPr>
        <a:xfrm flipV="1">
          <a:off x="22159595" y="860488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9"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0" name="直線コネクタ 77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150495</xdr:rowOff>
    </xdr:from>
    <xdr:ext cx="598805" cy="259080"/>
    <xdr:sp macro="" textlink="">
      <xdr:nvSpPr>
        <xdr:cNvPr id="781" name="貸付金最大値テキスト"/>
        <xdr:cNvSpPr txBox="1"/>
      </xdr:nvSpPr>
      <xdr:spPr>
        <a:xfrm>
          <a:off x="22212300" y="8380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161,760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32385</xdr:rowOff>
    </xdr:from>
    <xdr:to xmlns:xdr="http://schemas.openxmlformats.org/drawingml/2006/spreadsheetDrawing">
      <xdr:col>116</xdr:col>
      <xdr:colOff>152400</xdr:colOff>
      <xdr:row>50</xdr:row>
      <xdr:rowOff>32385</xdr:rowOff>
    </xdr:to>
    <xdr:cxnSp macro="">
      <xdr:nvCxnSpPr>
        <xdr:cNvPr id="782" name="直線コネクタ 781"/>
        <xdr:cNvCxnSpPr/>
      </xdr:nvCxnSpPr>
      <xdr:spPr>
        <a:xfrm>
          <a:off x="22072600" y="860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17780</xdr:rowOff>
    </xdr:from>
    <xdr:to xmlns:xdr="http://schemas.openxmlformats.org/drawingml/2006/spreadsheetDrawing">
      <xdr:col>116</xdr:col>
      <xdr:colOff>63500</xdr:colOff>
      <xdr:row>58</xdr:row>
      <xdr:rowOff>20955</xdr:rowOff>
    </xdr:to>
    <xdr:cxnSp macro="">
      <xdr:nvCxnSpPr>
        <xdr:cNvPr id="783" name="直線コネクタ 782"/>
        <xdr:cNvCxnSpPr/>
      </xdr:nvCxnSpPr>
      <xdr:spPr>
        <a:xfrm flipV="1">
          <a:off x="21323300" y="99618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140970</xdr:rowOff>
    </xdr:from>
    <xdr:ext cx="534670" cy="259080"/>
    <xdr:sp macro="" textlink="">
      <xdr:nvSpPr>
        <xdr:cNvPr id="784" name="貸付金平均値テキスト"/>
        <xdr:cNvSpPr txBox="1"/>
      </xdr:nvSpPr>
      <xdr:spPr>
        <a:xfrm>
          <a:off x="22212300" y="9913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162560</xdr:rowOff>
    </xdr:from>
    <xdr:to xmlns:xdr="http://schemas.openxmlformats.org/drawingml/2006/spreadsheetDrawing">
      <xdr:col>116</xdr:col>
      <xdr:colOff>114300</xdr:colOff>
      <xdr:row>58</xdr:row>
      <xdr:rowOff>92710</xdr:rowOff>
    </xdr:to>
    <xdr:sp macro="" textlink="">
      <xdr:nvSpPr>
        <xdr:cNvPr id="785" name="フローチャート: 判断 784"/>
        <xdr:cNvSpPr/>
      </xdr:nvSpPr>
      <xdr:spPr>
        <a:xfrm>
          <a:off x="221107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20955</xdr:rowOff>
    </xdr:from>
    <xdr:to xmlns:xdr="http://schemas.openxmlformats.org/drawingml/2006/spreadsheetDrawing">
      <xdr:col>111</xdr:col>
      <xdr:colOff>177800</xdr:colOff>
      <xdr:row>58</xdr:row>
      <xdr:rowOff>26035</xdr:rowOff>
    </xdr:to>
    <xdr:cxnSp macro="">
      <xdr:nvCxnSpPr>
        <xdr:cNvPr id="786" name="直線コネクタ 785"/>
        <xdr:cNvCxnSpPr/>
      </xdr:nvCxnSpPr>
      <xdr:spPr>
        <a:xfrm flipV="1">
          <a:off x="20434300" y="99650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37465</xdr:rowOff>
    </xdr:from>
    <xdr:to xmlns:xdr="http://schemas.openxmlformats.org/drawingml/2006/spreadsheetDrawing">
      <xdr:col>112</xdr:col>
      <xdr:colOff>38100</xdr:colOff>
      <xdr:row>58</xdr:row>
      <xdr:rowOff>139065</xdr:rowOff>
    </xdr:to>
    <xdr:sp macro="" textlink="">
      <xdr:nvSpPr>
        <xdr:cNvPr id="787" name="フローチャート: 判断 786"/>
        <xdr:cNvSpPr/>
      </xdr:nvSpPr>
      <xdr:spPr>
        <a:xfrm>
          <a:off x="21272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130175</xdr:rowOff>
    </xdr:from>
    <xdr:ext cx="469265" cy="259080"/>
    <xdr:sp macro="" textlink="">
      <xdr:nvSpPr>
        <xdr:cNvPr id="788" name="テキスト ボックス 787"/>
        <xdr:cNvSpPr txBox="1"/>
      </xdr:nvSpPr>
      <xdr:spPr>
        <a:xfrm>
          <a:off x="21088350" y="10074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26035</xdr:rowOff>
    </xdr:from>
    <xdr:to xmlns:xdr="http://schemas.openxmlformats.org/drawingml/2006/spreadsheetDrawing">
      <xdr:col>107</xdr:col>
      <xdr:colOff>50800</xdr:colOff>
      <xdr:row>58</xdr:row>
      <xdr:rowOff>33020</xdr:rowOff>
    </xdr:to>
    <xdr:cxnSp macro="">
      <xdr:nvCxnSpPr>
        <xdr:cNvPr id="789" name="直線コネクタ 788"/>
        <xdr:cNvCxnSpPr/>
      </xdr:nvCxnSpPr>
      <xdr:spPr>
        <a:xfrm flipV="1">
          <a:off x="19545300" y="99701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15240</xdr:rowOff>
    </xdr:from>
    <xdr:to xmlns:xdr="http://schemas.openxmlformats.org/drawingml/2006/spreadsheetDrawing">
      <xdr:col>107</xdr:col>
      <xdr:colOff>101600</xdr:colOff>
      <xdr:row>58</xdr:row>
      <xdr:rowOff>116840</xdr:rowOff>
    </xdr:to>
    <xdr:sp macro="" textlink="">
      <xdr:nvSpPr>
        <xdr:cNvPr id="790" name="フローチャート: 判断 789"/>
        <xdr:cNvSpPr/>
      </xdr:nvSpPr>
      <xdr:spPr>
        <a:xfrm>
          <a:off x="20383500" y="995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107950</xdr:rowOff>
    </xdr:from>
    <xdr:ext cx="469265" cy="259080"/>
    <xdr:sp macro="" textlink="">
      <xdr:nvSpPr>
        <xdr:cNvPr id="791" name="テキスト ボックス 790"/>
        <xdr:cNvSpPr txBox="1"/>
      </xdr:nvSpPr>
      <xdr:spPr>
        <a:xfrm>
          <a:off x="20199350" y="10052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33020</xdr:rowOff>
    </xdr:from>
    <xdr:to xmlns:xdr="http://schemas.openxmlformats.org/drawingml/2006/spreadsheetDrawing">
      <xdr:col>102</xdr:col>
      <xdr:colOff>114300</xdr:colOff>
      <xdr:row>58</xdr:row>
      <xdr:rowOff>43180</xdr:rowOff>
    </xdr:to>
    <xdr:cxnSp macro="">
      <xdr:nvCxnSpPr>
        <xdr:cNvPr id="792" name="直線コネクタ 791"/>
        <xdr:cNvCxnSpPr/>
      </xdr:nvCxnSpPr>
      <xdr:spPr>
        <a:xfrm flipV="1">
          <a:off x="18656300" y="99771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168275</xdr:rowOff>
    </xdr:from>
    <xdr:to xmlns:xdr="http://schemas.openxmlformats.org/drawingml/2006/spreadsheetDrawing">
      <xdr:col>102</xdr:col>
      <xdr:colOff>165100</xdr:colOff>
      <xdr:row>58</xdr:row>
      <xdr:rowOff>98425</xdr:rowOff>
    </xdr:to>
    <xdr:sp macro="" textlink="">
      <xdr:nvSpPr>
        <xdr:cNvPr id="793" name="フローチャート: 判断 792"/>
        <xdr:cNvSpPr/>
      </xdr:nvSpPr>
      <xdr:spPr>
        <a:xfrm>
          <a:off x="19494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58</xdr:row>
      <xdr:rowOff>89535</xdr:rowOff>
    </xdr:from>
    <xdr:ext cx="534035" cy="258445"/>
    <xdr:sp macro="" textlink="">
      <xdr:nvSpPr>
        <xdr:cNvPr id="794" name="テキスト ボックス 793"/>
        <xdr:cNvSpPr txBox="1"/>
      </xdr:nvSpPr>
      <xdr:spPr>
        <a:xfrm>
          <a:off x="19277965" y="10033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13335</xdr:rowOff>
    </xdr:from>
    <xdr:to xmlns:xdr="http://schemas.openxmlformats.org/drawingml/2006/spreadsheetDrawing">
      <xdr:col>98</xdr:col>
      <xdr:colOff>38100</xdr:colOff>
      <xdr:row>58</xdr:row>
      <xdr:rowOff>114935</xdr:rowOff>
    </xdr:to>
    <xdr:sp macro="" textlink="">
      <xdr:nvSpPr>
        <xdr:cNvPr id="795" name="フローチャート: 判断 794"/>
        <xdr:cNvSpPr/>
      </xdr:nvSpPr>
      <xdr:spPr>
        <a:xfrm>
          <a:off x="18605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106045</xdr:rowOff>
    </xdr:from>
    <xdr:ext cx="469265" cy="259080"/>
    <xdr:sp macro="" textlink="">
      <xdr:nvSpPr>
        <xdr:cNvPr id="796" name="テキスト ボックス 795"/>
        <xdr:cNvSpPr txBox="1"/>
      </xdr:nvSpPr>
      <xdr:spPr>
        <a:xfrm>
          <a:off x="18421350" y="10050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137795</xdr:rowOff>
    </xdr:from>
    <xdr:to xmlns:xdr="http://schemas.openxmlformats.org/drawingml/2006/spreadsheetDrawing">
      <xdr:col>116</xdr:col>
      <xdr:colOff>114300</xdr:colOff>
      <xdr:row>58</xdr:row>
      <xdr:rowOff>67945</xdr:rowOff>
    </xdr:to>
    <xdr:sp macro="" textlink="">
      <xdr:nvSpPr>
        <xdr:cNvPr id="802" name="楕円 801"/>
        <xdr:cNvSpPr/>
      </xdr:nvSpPr>
      <xdr:spPr>
        <a:xfrm>
          <a:off x="22110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97790</xdr:rowOff>
    </xdr:from>
    <xdr:ext cx="534670" cy="258445"/>
    <xdr:sp macro="" textlink="">
      <xdr:nvSpPr>
        <xdr:cNvPr id="803" name="貸付金該当値テキスト"/>
        <xdr:cNvSpPr txBox="1"/>
      </xdr:nvSpPr>
      <xdr:spPr>
        <a:xfrm>
          <a:off x="22212300"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141605</xdr:rowOff>
    </xdr:from>
    <xdr:to xmlns:xdr="http://schemas.openxmlformats.org/drawingml/2006/spreadsheetDrawing">
      <xdr:col>112</xdr:col>
      <xdr:colOff>38100</xdr:colOff>
      <xdr:row>58</xdr:row>
      <xdr:rowOff>71755</xdr:rowOff>
    </xdr:to>
    <xdr:sp macro="" textlink="">
      <xdr:nvSpPr>
        <xdr:cNvPr id="804" name="楕円 803"/>
        <xdr:cNvSpPr/>
      </xdr:nvSpPr>
      <xdr:spPr>
        <a:xfrm>
          <a:off x="21272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88265</xdr:rowOff>
    </xdr:from>
    <xdr:ext cx="534035" cy="258445"/>
    <xdr:sp macro="" textlink="">
      <xdr:nvSpPr>
        <xdr:cNvPr id="805" name="テキスト ボックス 804"/>
        <xdr:cNvSpPr txBox="1"/>
      </xdr:nvSpPr>
      <xdr:spPr>
        <a:xfrm>
          <a:off x="21055965" y="9689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146685</xdr:rowOff>
    </xdr:from>
    <xdr:to xmlns:xdr="http://schemas.openxmlformats.org/drawingml/2006/spreadsheetDrawing">
      <xdr:col>107</xdr:col>
      <xdr:colOff>101600</xdr:colOff>
      <xdr:row>58</xdr:row>
      <xdr:rowOff>76835</xdr:rowOff>
    </xdr:to>
    <xdr:sp macro="" textlink="">
      <xdr:nvSpPr>
        <xdr:cNvPr id="806" name="楕円 805"/>
        <xdr:cNvSpPr/>
      </xdr:nvSpPr>
      <xdr:spPr>
        <a:xfrm>
          <a:off x="20383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93345</xdr:rowOff>
    </xdr:from>
    <xdr:ext cx="534035" cy="259080"/>
    <xdr:sp macro="" textlink="">
      <xdr:nvSpPr>
        <xdr:cNvPr id="807" name="テキスト ボックス 806"/>
        <xdr:cNvSpPr txBox="1"/>
      </xdr:nvSpPr>
      <xdr:spPr>
        <a:xfrm>
          <a:off x="20166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153670</xdr:rowOff>
    </xdr:from>
    <xdr:to xmlns:xdr="http://schemas.openxmlformats.org/drawingml/2006/spreadsheetDrawing">
      <xdr:col>102</xdr:col>
      <xdr:colOff>165100</xdr:colOff>
      <xdr:row>58</xdr:row>
      <xdr:rowOff>83820</xdr:rowOff>
    </xdr:to>
    <xdr:sp macro="" textlink="">
      <xdr:nvSpPr>
        <xdr:cNvPr id="808" name="楕円 807"/>
        <xdr:cNvSpPr/>
      </xdr:nvSpPr>
      <xdr:spPr>
        <a:xfrm>
          <a:off x="19494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100330</xdr:rowOff>
    </xdr:from>
    <xdr:ext cx="534035" cy="258445"/>
    <xdr:sp macro="" textlink="">
      <xdr:nvSpPr>
        <xdr:cNvPr id="809" name="テキスト ボックス 808"/>
        <xdr:cNvSpPr txBox="1"/>
      </xdr:nvSpPr>
      <xdr:spPr>
        <a:xfrm>
          <a:off x="19277965" y="970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163830</xdr:rowOff>
    </xdr:from>
    <xdr:to xmlns:xdr="http://schemas.openxmlformats.org/drawingml/2006/spreadsheetDrawing">
      <xdr:col>98</xdr:col>
      <xdr:colOff>38100</xdr:colOff>
      <xdr:row>58</xdr:row>
      <xdr:rowOff>93980</xdr:rowOff>
    </xdr:to>
    <xdr:sp macro="" textlink="">
      <xdr:nvSpPr>
        <xdr:cNvPr id="810" name="楕円 809"/>
        <xdr:cNvSpPr/>
      </xdr:nvSpPr>
      <xdr:spPr>
        <a:xfrm>
          <a:off x="18605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110490</xdr:rowOff>
    </xdr:from>
    <xdr:ext cx="534035" cy="258445"/>
    <xdr:sp macro="" textlink="">
      <xdr:nvSpPr>
        <xdr:cNvPr id="811" name="テキスト ボックス 810"/>
        <xdr:cNvSpPr txBox="1"/>
      </xdr:nvSpPr>
      <xdr:spPr>
        <a:xfrm>
          <a:off x="18388965" y="9711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0" name="テキスト ボックス 81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1" name="直線コネクタ 82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2" name="直線コネクタ 82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23" name="テキスト ボックス 822"/>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4" name="直線コネクタ 82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5" name="テキスト ボックス 82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6" name="直線コネクタ 82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27" name="テキスト ボックス 826"/>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8" name="直線コネクタ 82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29" name="テキスト ボックス 828"/>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0" name="直線コネクタ 82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1" name="テキスト ボックス 830"/>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3" name="テキスト ボックス 832"/>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107315</xdr:rowOff>
    </xdr:from>
    <xdr:to xmlns:xdr="http://schemas.openxmlformats.org/drawingml/2006/spreadsheetDrawing">
      <xdr:col>116</xdr:col>
      <xdr:colOff>62865</xdr:colOff>
      <xdr:row>77</xdr:row>
      <xdr:rowOff>139700</xdr:rowOff>
    </xdr:to>
    <xdr:cxnSp macro="">
      <xdr:nvCxnSpPr>
        <xdr:cNvPr id="835" name="直線コネクタ 834"/>
        <xdr:cNvCxnSpPr/>
      </xdr:nvCxnSpPr>
      <xdr:spPr>
        <a:xfrm flipV="1">
          <a:off x="22159595" y="121088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143510</xdr:rowOff>
    </xdr:from>
    <xdr:ext cx="534670" cy="258445"/>
    <xdr:sp macro="" textlink="">
      <xdr:nvSpPr>
        <xdr:cNvPr id="836" name="繰出金最小値テキスト"/>
        <xdr:cNvSpPr txBox="1"/>
      </xdr:nvSpPr>
      <xdr:spPr>
        <a:xfrm>
          <a:off x="22212300" y="13345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139700</xdr:rowOff>
    </xdr:from>
    <xdr:to xmlns:xdr="http://schemas.openxmlformats.org/drawingml/2006/spreadsheetDrawing">
      <xdr:col>116</xdr:col>
      <xdr:colOff>152400</xdr:colOff>
      <xdr:row>77</xdr:row>
      <xdr:rowOff>139700</xdr:rowOff>
    </xdr:to>
    <xdr:cxnSp macro="">
      <xdr:nvCxnSpPr>
        <xdr:cNvPr id="837" name="直線コネクタ 836"/>
        <xdr:cNvCxnSpPr/>
      </xdr:nvCxnSpPr>
      <xdr:spPr>
        <a:xfrm>
          <a:off x="22072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53975</xdr:rowOff>
    </xdr:from>
    <xdr:ext cx="598805" cy="258445"/>
    <xdr:sp macro="" textlink="">
      <xdr:nvSpPr>
        <xdr:cNvPr id="838" name="繰出金最大値テキスト"/>
        <xdr:cNvSpPr txBox="1"/>
      </xdr:nvSpPr>
      <xdr:spPr>
        <a:xfrm>
          <a:off x="22212300" y="11884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107315</xdr:rowOff>
    </xdr:from>
    <xdr:to xmlns:xdr="http://schemas.openxmlformats.org/drawingml/2006/spreadsheetDrawing">
      <xdr:col>116</xdr:col>
      <xdr:colOff>152400</xdr:colOff>
      <xdr:row>70</xdr:row>
      <xdr:rowOff>107315</xdr:rowOff>
    </xdr:to>
    <xdr:cxnSp macro="">
      <xdr:nvCxnSpPr>
        <xdr:cNvPr id="839" name="直線コネクタ 838"/>
        <xdr:cNvCxnSpPr/>
      </xdr:nvCxnSpPr>
      <xdr:spPr>
        <a:xfrm>
          <a:off x="2207260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71</xdr:row>
      <xdr:rowOff>80645</xdr:rowOff>
    </xdr:from>
    <xdr:to xmlns:xdr="http://schemas.openxmlformats.org/drawingml/2006/spreadsheetDrawing">
      <xdr:col>116</xdr:col>
      <xdr:colOff>63500</xdr:colOff>
      <xdr:row>73</xdr:row>
      <xdr:rowOff>4445</xdr:rowOff>
    </xdr:to>
    <xdr:cxnSp macro="">
      <xdr:nvCxnSpPr>
        <xdr:cNvPr id="840" name="直線コネクタ 839"/>
        <xdr:cNvCxnSpPr/>
      </xdr:nvCxnSpPr>
      <xdr:spPr>
        <a:xfrm flipV="1">
          <a:off x="21323300" y="12253595"/>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162560</xdr:rowOff>
    </xdr:from>
    <xdr:ext cx="598805" cy="259080"/>
    <xdr:sp macro="" textlink="">
      <xdr:nvSpPr>
        <xdr:cNvPr id="841" name="繰出金平均値テキスト"/>
        <xdr:cNvSpPr txBox="1"/>
      </xdr:nvSpPr>
      <xdr:spPr>
        <a:xfrm>
          <a:off x="22212300" y="12678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12700</xdr:rowOff>
    </xdr:from>
    <xdr:to xmlns:xdr="http://schemas.openxmlformats.org/drawingml/2006/spreadsheetDrawing">
      <xdr:col>116</xdr:col>
      <xdr:colOff>114300</xdr:colOff>
      <xdr:row>74</xdr:row>
      <xdr:rowOff>114300</xdr:rowOff>
    </xdr:to>
    <xdr:sp macro="" textlink="">
      <xdr:nvSpPr>
        <xdr:cNvPr id="842" name="フローチャート: 判断 841"/>
        <xdr:cNvSpPr/>
      </xdr:nvSpPr>
      <xdr:spPr>
        <a:xfrm>
          <a:off x="22110700" y="127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4445</xdr:rowOff>
    </xdr:from>
    <xdr:to xmlns:xdr="http://schemas.openxmlformats.org/drawingml/2006/spreadsheetDrawing">
      <xdr:col>111</xdr:col>
      <xdr:colOff>177800</xdr:colOff>
      <xdr:row>73</xdr:row>
      <xdr:rowOff>31750</xdr:rowOff>
    </xdr:to>
    <xdr:cxnSp macro="">
      <xdr:nvCxnSpPr>
        <xdr:cNvPr id="843" name="直線コネクタ 842"/>
        <xdr:cNvCxnSpPr/>
      </xdr:nvCxnSpPr>
      <xdr:spPr>
        <a:xfrm flipV="1">
          <a:off x="20434300" y="125202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43815</xdr:rowOff>
    </xdr:from>
    <xdr:to xmlns:xdr="http://schemas.openxmlformats.org/drawingml/2006/spreadsheetDrawing">
      <xdr:col>112</xdr:col>
      <xdr:colOff>38100</xdr:colOff>
      <xdr:row>74</xdr:row>
      <xdr:rowOff>145415</xdr:rowOff>
    </xdr:to>
    <xdr:sp macro="" textlink="">
      <xdr:nvSpPr>
        <xdr:cNvPr id="844" name="フローチャート: 判断 843"/>
        <xdr:cNvSpPr/>
      </xdr:nvSpPr>
      <xdr:spPr>
        <a:xfrm>
          <a:off x="21272500" y="1273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136525</xdr:rowOff>
    </xdr:from>
    <xdr:ext cx="598170" cy="258445"/>
    <xdr:sp macro="" textlink="">
      <xdr:nvSpPr>
        <xdr:cNvPr id="845" name="テキスト ボックス 844"/>
        <xdr:cNvSpPr txBox="1"/>
      </xdr:nvSpPr>
      <xdr:spPr>
        <a:xfrm>
          <a:off x="21023580" y="12823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155575</xdr:rowOff>
    </xdr:from>
    <xdr:to xmlns:xdr="http://schemas.openxmlformats.org/drawingml/2006/spreadsheetDrawing">
      <xdr:col>107</xdr:col>
      <xdr:colOff>50800</xdr:colOff>
      <xdr:row>73</xdr:row>
      <xdr:rowOff>31750</xdr:rowOff>
    </xdr:to>
    <xdr:cxnSp macro="">
      <xdr:nvCxnSpPr>
        <xdr:cNvPr id="846" name="直線コネクタ 845"/>
        <xdr:cNvCxnSpPr/>
      </xdr:nvCxnSpPr>
      <xdr:spPr>
        <a:xfrm>
          <a:off x="19545300" y="124999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60325</xdr:rowOff>
    </xdr:from>
    <xdr:to xmlns:xdr="http://schemas.openxmlformats.org/drawingml/2006/spreadsheetDrawing">
      <xdr:col>107</xdr:col>
      <xdr:colOff>101600</xdr:colOff>
      <xdr:row>74</xdr:row>
      <xdr:rowOff>161925</xdr:rowOff>
    </xdr:to>
    <xdr:sp macro="" textlink="">
      <xdr:nvSpPr>
        <xdr:cNvPr id="847" name="フローチャート: 判断 846"/>
        <xdr:cNvSpPr/>
      </xdr:nvSpPr>
      <xdr:spPr>
        <a:xfrm>
          <a:off x="20383500" y="1274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153035</xdr:rowOff>
    </xdr:from>
    <xdr:ext cx="598170" cy="259080"/>
    <xdr:sp macro="" textlink="">
      <xdr:nvSpPr>
        <xdr:cNvPr id="848" name="テキスト ボックス 847"/>
        <xdr:cNvSpPr txBox="1"/>
      </xdr:nvSpPr>
      <xdr:spPr>
        <a:xfrm>
          <a:off x="20134580" y="12840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136525</xdr:rowOff>
    </xdr:from>
    <xdr:to xmlns:xdr="http://schemas.openxmlformats.org/drawingml/2006/spreadsheetDrawing">
      <xdr:col>102</xdr:col>
      <xdr:colOff>114300</xdr:colOff>
      <xdr:row>72</xdr:row>
      <xdr:rowOff>155575</xdr:rowOff>
    </xdr:to>
    <xdr:cxnSp macro="">
      <xdr:nvCxnSpPr>
        <xdr:cNvPr id="849" name="直線コネクタ 848"/>
        <xdr:cNvCxnSpPr/>
      </xdr:nvCxnSpPr>
      <xdr:spPr>
        <a:xfrm>
          <a:off x="18656300" y="124809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133985</xdr:rowOff>
    </xdr:from>
    <xdr:to xmlns:xdr="http://schemas.openxmlformats.org/drawingml/2006/spreadsheetDrawing">
      <xdr:col>102</xdr:col>
      <xdr:colOff>165100</xdr:colOff>
      <xdr:row>74</xdr:row>
      <xdr:rowOff>64135</xdr:rowOff>
    </xdr:to>
    <xdr:sp macro="" textlink="">
      <xdr:nvSpPr>
        <xdr:cNvPr id="850" name="フローチャート: 判断 849"/>
        <xdr:cNvSpPr/>
      </xdr:nvSpPr>
      <xdr:spPr>
        <a:xfrm>
          <a:off x="19494500" y="1264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55245</xdr:rowOff>
    </xdr:from>
    <xdr:ext cx="598170" cy="258445"/>
    <xdr:sp macro="" textlink="">
      <xdr:nvSpPr>
        <xdr:cNvPr id="851" name="テキスト ボックス 850"/>
        <xdr:cNvSpPr txBox="1"/>
      </xdr:nvSpPr>
      <xdr:spPr>
        <a:xfrm>
          <a:off x="19245580" y="12742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168275</xdr:rowOff>
    </xdr:from>
    <xdr:to xmlns:xdr="http://schemas.openxmlformats.org/drawingml/2006/spreadsheetDrawing">
      <xdr:col>98</xdr:col>
      <xdr:colOff>38100</xdr:colOff>
      <xdr:row>74</xdr:row>
      <xdr:rowOff>98425</xdr:rowOff>
    </xdr:to>
    <xdr:sp macro="" textlink="">
      <xdr:nvSpPr>
        <xdr:cNvPr id="852" name="フローチャート: 判断 851"/>
        <xdr:cNvSpPr/>
      </xdr:nvSpPr>
      <xdr:spPr>
        <a:xfrm>
          <a:off x="18605500" y="126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89535</xdr:rowOff>
    </xdr:from>
    <xdr:ext cx="598170" cy="258445"/>
    <xdr:sp macro="" textlink="">
      <xdr:nvSpPr>
        <xdr:cNvPr id="853" name="テキスト ボックス 852"/>
        <xdr:cNvSpPr txBox="1"/>
      </xdr:nvSpPr>
      <xdr:spPr>
        <a:xfrm>
          <a:off x="18356580" y="12776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4" name="テキスト ボックス 85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6" name="テキスト ボックス 85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29845</xdr:rowOff>
    </xdr:from>
    <xdr:to xmlns:xdr="http://schemas.openxmlformats.org/drawingml/2006/spreadsheetDrawing">
      <xdr:col>116</xdr:col>
      <xdr:colOff>114300</xdr:colOff>
      <xdr:row>71</xdr:row>
      <xdr:rowOff>132080</xdr:rowOff>
    </xdr:to>
    <xdr:sp macro="" textlink="">
      <xdr:nvSpPr>
        <xdr:cNvPr id="859" name="楕円 858"/>
        <xdr:cNvSpPr/>
      </xdr:nvSpPr>
      <xdr:spPr>
        <a:xfrm>
          <a:off x="22110700" y="12202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52705</xdr:rowOff>
    </xdr:from>
    <xdr:ext cx="598805" cy="258445"/>
    <xdr:sp macro="" textlink="">
      <xdr:nvSpPr>
        <xdr:cNvPr id="860" name="繰出金該当値テキスト"/>
        <xdr:cNvSpPr txBox="1"/>
      </xdr:nvSpPr>
      <xdr:spPr>
        <a:xfrm>
          <a:off x="22212300" y="12054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125095</xdr:rowOff>
    </xdr:from>
    <xdr:to xmlns:xdr="http://schemas.openxmlformats.org/drawingml/2006/spreadsheetDrawing">
      <xdr:col>112</xdr:col>
      <xdr:colOff>38100</xdr:colOff>
      <xdr:row>73</xdr:row>
      <xdr:rowOff>55245</xdr:rowOff>
    </xdr:to>
    <xdr:sp macro="" textlink="">
      <xdr:nvSpPr>
        <xdr:cNvPr id="861" name="楕円 860"/>
        <xdr:cNvSpPr/>
      </xdr:nvSpPr>
      <xdr:spPr>
        <a:xfrm>
          <a:off x="21272500" y="124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71</xdr:row>
      <xdr:rowOff>71755</xdr:rowOff>
    </xdr:from>
    <xdr:ext cx="598170" cy="259080"/>
    <xdr:sp macro="" textlink="">
      <xdr:nvSpPr>
        <xdr:cNvPr id="862" name="テキスト ボックス 861"/>
        <xdr:cNvSpPr txBox="1"/>
      </xdr:nvSpPr>
      <xdr:spPr>
        <a:xfrm>
          <a:off x="21023580" y="12244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152400</xdr:rowOff>
    </xdr:from>
    <xdr:to xmlns:xdr="http://schemas.openxmlformats.org/drawingml/2006/spreadsheetDrawing">
      <xdr:col>107</xdr:col>
      <xdr:colOff>101600</xdr:colOff>
      <xdr:row>73</xdr:row>
      <xdr:rowOff>82550</xdr:rowOff>
    </xdr:to>
    <xdr:sp macro="" textlink="">
      <xdr:nvSpPr>
        <xdr:cNvPr id="863" name="楕円 862"/>
        <xdr:cNvSpPr/>
      </xdr:nvSpPr>
      <xdr:spPr>
        <a:xfrm>
          <a:off x="203835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71</xdr:row>
      <xdr:rowOff>99060</xdr:rowOff>
    </xdr:from>
    <xdr:ext cx="598170" cy="258445"/>
    <xdr:sp macro="" textlink="">
      <xdr:nvSpPr>
        <xdr:cNvPr id="864" name="テキスト ボックス 863"/>
        <xdr:cNvSpPr txBox="1"/>
      </xdr:nvSpPr>
      <xdr:spPr>
        <a:xfrm>
          <a:off x="20134580" y="12272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104775</xdr:rowOff>
    </xdr:from>
    <xdr:to xmlns:xdr="http://schemas.openxmlformats.org/drawingml/2006/spreadsheetDrawing">
      <xdr:col>102</xdr:col>
      <xdr:colOff>165100</xdr:colOff>
      <xdr:row>73</xdr:row>
      <xdr:rowOff>34925</xdr:rowOff>
    </xdr:to>
    <xdr:sp macro="" textlink="">
      <xdr:nvSpPr>
        <xdr:cNvPr id="865" name="楕円 864"/>
        <xdr:cNvSpPr/>
      </xdr:nvSpPr>
      <xdr:spPr>
        <a:xfrm>
          <a:off x="19494500" y="124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71</xdr:row>
      <xdr:rowOff>52070</xdr:rowOff>
    </xdr:from>
    <xdr:ext cx="598170" cy="258445"/>
    <xdr:sp macro="" textlink="">
      <xdr:nvSpPr>
        <xdr:cNvPr id="866" name="テキスト ボックス 865"/>
        <xdr:cNvSpPr txBox="1"/>
      </xdr:nvSpPr>
      <xdr:spPr>
        <a:xfrm>
          <a:off x="19245580" y="12225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86360</xdr:rowOff>
    </xdr:from>
    <xdr:to xmlns:xdr="http://schemas.openxmlformats.org/drawingml/2006/spreadsheetDrawing">
      <xdr:col>98</xdr:col>
      <xdr:colOff>38100</xdr:colOff>
      <xdr:row>73</xdr:row>
      <xdr:rowOff>15875</xdr:rowOff>
    </xdr:to>
    <xdr:sp macro="" textlink="">
      <xdr:nvSpPr>
        <xdr:cNvPr id="867" name="楕円 866"/>
        <xdr:cNvSpPr/>
      </xdr:nvSpPr>
      <xdr:spPr>
        <a:xfrm>
          <a:off x="18605500" y="12430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71</xdr:row>
      <xdr:rowOff>32385</xdr:rowOff>
    </xdr:from>
    <xdr:ext cx="598170" cy="258445"/>
    <xdr:sp macro="" textlink="">
      <xdr:nvSpPr>
        <xdr:cNvPr id="868" name="テキスト ボックス 867"/>
        <xdr:cNvSpPr txBox="1"/>
      </xdr:nvSpPr>
      <xdr:spPr>
        <a:xfrm>
          <a:off x="18356580" y="1220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7" name="テキスト ボックス 876"/>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9" name="直線コネクタ 87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0" name="テキスト ボックス 879"/>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2" name="テキスト ボックス 881"/>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4" name="直線コネクタ 88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6" name="直線コネクタ 88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9" name="直線コネクタ 88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2" name="直線コネクタ 89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4" name="テキスト ボックス 893"/>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5" name="直線コネクタ 89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7" name="テキスト ボックス 896"/>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8" name="直線コネクタ 89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0" name="テキスト ボックス 899"/>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2" name="テキスト ボックス 901"/>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3" name="テキスト ボックス 90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5" name="テキスト ボックス 90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1" name="テキスト ボックス 910"/>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3" name="テキスト ボックス 912"/>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5" name="テキスト ボックス 914"/>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7" name="テキスト ボックス 916"/>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歳出決算総額は、住民一人当たり１，２９４，００４円となっている。主な構成項目である人件費は、住民一人当たり２０７，０５３円となっており、前年度から６１，４４９千円増加（＋４２．２％）している。これは、特別養護老人ホーム杉風荘の民営化（平成２９年４月１日）により、特別養護施設特別会計が廃止され、一般会計で派遣職員分（１５人）を負担することとなったためである。</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　補助費等は、住民一人当たり１２６，９３６円となっている。前年度決算と比較すると、２．７％増加している。これは、新たに実施した保育料補助と北秋田市に対する常備消防委託料が増加したことが主な要因である。今後は、北秋田市し尿処理施設建設費による北秋田市への負担金の増加が見込まれる。その他の補助金については、新設の抑制、必要性の低い補助金は見直しや廃止を行う。</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普通建設事業費は、住民一人当たり３５７，０２７円となっている。前年度決算と比較すると、３１３．５％増加している。これは、集住型宿泊交流拠点施設の建設が主な要因である。今後は、公共施設等総合管理計画に基づき施設の更新等を適切に実施し、事業費を平準化し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繰出金は、住民一人当たり１７５，２６９円となっている。前年度決算と比較すると、２５％増加している。これは、国民健康保険事業勘定特別会計、介護保険事業勘定特別会計への一時的な繰出金の増加が主な要因である。今後は、農業集落排水事業と下水道事業の統合事業が実施されることから、段階的に増加していくものと見込まれる。後年度負担が集中しないよう下水道計画等により計画的に事業を実施するとともに、適正な整備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秋田県上小阿仁村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2,375
2,355
256.72
3,173,970
3,073,260
91,241
1,681,401
2,656,813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5" name="テキスト ボックス 44"/>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3" name="テキスト ボックス 52"/>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5" name="テキスト ボックス 54"/>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79375</xdr:rowOff>
    </xdr:from>
    <xdr:to xmlns:xdr="http://schemas.openxmlformats.org/drawingml/2006/spreadsheetDrawing">
      <xdr:col>24</xdr:col>
      <xdr:colOff>62865</xdr:colOff>
      <xdr:row>38</xdr:row>
      <xdr:rowOff>137795</xdr:rowOff>
    </xdr:to>
    <xdr:cxnSp macro="">
      <xdr:nvCxnSpPr>
        <xdr:cNvPr id="57" name="直線コネクタ 56"/>
        <xdr:cNvCxnSpPr/>
      </xdr:nvCxnSpPr>
      <xdr:spPr>
        <a:xfrm flipV="1">
          <a:off x="4633595" y="5222875"/>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141605</xdr:rowOff>
    </xdr:from>
    <xdr:ext cx="469900" cy="259080"/>
    <xdr:sp macro="" textlink="">
      <xdr:nvSpPr>
        <xdr:cNvPr id="58" name="議会費最小値テキスト"/>
        <xdr:cNvSpPr txBox="1"/>
      </xdr:nvSpPr>
      <xdr:spPr>
        <a:xfrm>
          <a:off x="4686300" y="6656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137795</xdr:rowOff>
    </xdr:from>
    <xdr:to xmlns:xdr="http://schemas.openxmlformats.org/drawingml/2006/spreadsheetDrawing">
      <xdr:col>24</xdr:col>
      <xdr:colOff>152400</xdr:colOff>
      <xdr:row>38</xdr:row>
      <xdr:rowOff>137795</xdr:rowOff>
    </xdr:to>
    <xdr:cxnSp macro="">
      <xdr:nvCxnSpPr>
        <xdr:cNvPr id="59" name="直線コネクタ 58"/>
        <xdr:cNvCxnSpPr/>
      </xdr:nvCxnSpPr>
      <xdr:spPr>
        <a:xfrm>
          <a:off x="4546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26035</xdr:rowOff>
    </xdr:from>
    <xdr:ext cx="534670" cy="259080"/>
    <xdr:sp macro="" textlink="">
      <xdr:nvSpPr>
        <xdr:cNvPr id="60" name="議会費最大値テキスト"/>
        <xdr:cNvSpPr txBox="1"/>
      </xdr:nvSpPr>
      <xdr:spPr>
        <a:xfrm>
          <a:off x="4686300" y="499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95,688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79375</xdr:rowOff>
    </xdr:from>
    <xdr:to xmlns:xdr="http://schemas.openxmlformats.org/drawingml/2006/spreadsheetDrawing">
      <xdr:col>24</xdr:col>
      <xdr:colOff>152400</xdr:colOff>
      <xdr:row>30</xdr:row>
      <xdr:rowOff>79375</xdr:rowOff>
    </xdr:to>
    <xdr:cxnSp macro="">
      <xdr:nvCxnSpPr>
        <xdr:cNvPr id="61" name="直線コネクタ 60"/>
        <xdr:cNvCxnSpPr/>
      </xdr:nvCxnSpPr>
      <xdr:spPr>
        <a:xfrm>
          <a:off x="4546600" y="522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106045</xdr:rowOff>
    </xdr:from>
    <xdr:to xmlns:xdr="http://schemas.openxmlformats.org/drawingml/2006/spreadsheetDrawing">
      <xdr:col>24</xdr:col>
      <xdr:colOff>63500</xdr:colOff>
      <xdr:row>37</xdr:row>
      <xdr:rowOff>113665</xdr:rowOff>
    </xdr:to>
    <xdr:cxnSp macro="">
      <xdr:nvCxnSpPr>
        <xdr:cNvPr id="62" name="直線コネクタ 61"/>
        <xdr:cNvCxnSpPr/>
      </xdr:nvCxnSpPr>
      <xdr:spPr>
        <a:xfrm flipV="1">
          <a:off x="3797300" y="64496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103505</xdr:rowOff>
    </xdr:from>
    <xdr:ext cx="534670" cy="259080"/>
    <xdr:sp macro="" textlink="">
      <xdr:nvSpPr>
        <xdr:cNvPr id="63" name="議会費平均値テキスト"/>
        <xdr:cNvSpPr txBox="1"/>
      </xdr:nvSpPr>
      <xdr:spPr>
        <a:xfrm>
          <a:off x="4686300" y="64471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125095</xdr:rowOff>
    </xdr:from>
    <xdr:to xmlns:xdr="http://schemas.openxmlformats.org/drawingml/2006/spreadsheetDrawing">
      <xdr:col>24</xdr:col>
      <xdr:colOff>114300</xdr:colOff>
      <xdr:row>38</xdr:row>
      <xdr:rowOff>55245</xdr:rowOff>
    </xdr:to>
    <xdr:sp macro="" textlink="">
      <xdr:nvSpPr>
        <xdr:cNvPr id="64" name="フローチャート: 判断 63"/>
        <xdr:cNvSpPr/>
      </xdr:nvSpPr>
      <xdr:spPr>
        <a:xfrm>
          <a:off x="45847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109220</xdr:rowOff>
    </xdr:from>
    <xdr:to xmlns:xdr="http://schemas.openxmlformats.org/drawingml/2006/spreadsheetDrawing">
      <xdr:col>19</xdr:col>
      <xdr:colOff>177800</xdr:colOff>
      <xdr:row>37</xdr:row>
      <xdr:rowOff>113665</xdr:rowOff>
    </xdr:to>
    <xdr:cxnSp macro="">
      <xdr:nvCxnSpPr>
        <xdr:cNvPr id="65" name="直線コネクタ 64"/>
        <xdr:cNvCxnSpPr/>
      </xdr:nvCxnSpPr>
      <xdr:spPr>
        <a:xfrm>
          <a:off x="2908300" y="6452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129540</xdr:rowOff>
    </xdr:from>
    <xdr:to xmlns:xdr="http://schemas.openxmlformats.org/drawingml/2006/spreadsheetDrawing">
      <xdr:col>20</xdr:col>
      <xdr:colOff>38100</xdr:colOff>
      <xdr:row>38</xdr:row>
      <xdr:rowOff>59690</xdr:rowOff>
    </xdr:to>
    <xdr:sp macro="" textlink="">
      <xdr:nvSpPr>
        <xdr:cNvPr id="66" name="フローチャート: 判断 65"/>
        <xdr:cNvSpPr/>
      </xdr:nvSpPr>
      <xdr:spPr>
        <a:xfrm>
          <a:off x="3746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50800</xdr:rowOff>
    </xdr:from>
    <xdr:ext cx="534035" cy="259080"/>
    <xdr:sp macro="" textlink="">
      <xdr:nvSpPr>
        <xdr:cNvPr id="67" name="テキスト ボックス 66"/>
        <xdr:cNvSpPr txBox="1"/>
      </xdr:nvSpPr>
      <xdr:spPr>
        <a:xfrm>
          <a:off x="3529965" y="656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109220</xdr:rowOff>
    </xdr:from>
    <xdr:to xmlns:xdr="http://schemas.openxmlformats.org/drawingml/2006/spreadsheetDrawing">
      <xdr:col>15</xdr:col>
      <xdr:colOff>50800</xdr:colOff>
      <xdr:row>37</xdr:row>
      <xdr:rowOff>148590</xdr:rowOff>
    </xdr:to>
    <xdr:cxnSp macro="">
      <xdr:nvCxnSpPr>
        <xdr:cNvPr id="68" name="直線コネクタ 67"/>
        <xdr:cNvCxnSpPr/>
      </xdr:nvCxnSpPr>
      <xdr:spPr>
        <a:xfrm flipV="1">
          <a:off x="2019300" y="64528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127635</xdr:rowOff>
    </xdr:from>
    <xdr:to xmlns:xdr="http://schemas.openxmlformats.org/drawingml/2006/spreadsheetDrawing">
      <xdr:col>15</xdr:col>
      <xdr:colOff>101600</xdr:colOff>
      <xdr:row>38</xdr:row>
      <xdr:rowOff>57785</xdr:rowOff>
    </xdr:to>
    <xdr:sp macro="" textlink="">
      <xdr:nvSpPr>
        <xdr:cNvPr id="69" name="フローチャート: 判断 68"/>
        <xdr:cNvSpPr/>
      </xdr:nvSpPr>
      <xdr:spPr>
        <a:xfrm>
          <a:off x="2857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48895</xdr:rowOff>
    </xdr:from>
    <xdr:ext cx="534035" cy="259080"/>
    <xdr:sp macro="" textlink="">
      <xdr:nvSpPr>
        <xdr:cNvPr id="70" name="テキスト ボックス 69"/>
        <xdr:cNvSpPr txBox="1"/>
      </xdr:nvSpPr>
      <xdr:spPr>
        <a:xfrm>
          <a:off x="2640965" y="656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133985</xdr:rowOff>
    </xdr:from>
    <xdr:to xmlns:xdr="http://schemas.openxmlformats.org/drawingml/2006/spreadsheetDrawing">
      <xdr:col>10</xdr:col>
      <xdr:colOff>114300</xdr:colOff>
      <xdr:row>37</xdr:row>
      <xdr:rowOff>148590</xdr:rowOff>
    </xdr:to>
    <xdr:cxnSp macro="">
      <xdr:nvCxnSpPr>
        <xdr:cNvPr id="71" name="直線コネクタ 70"/>
        <xdr:cNvCxnSpPr/>
      </xdr:nvCxnSpPr>
      <xdr:spPr>
        <a:xfrm>
          <a:off x="1130300" y="64776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60325</xdr:rowOff>
    </xdr:from>
    <xdr:to xmlns:xdr="http://schemas.openxmlformats.org/drawingml/2006/spreadsheetDrawing">
      <xdr:col>10</xdr:col>
      <xdr:colOff>165100</xdr:colOff>
      <xdr:row>37</xdr:row>
      <xdr:rowOff>161925</xdr:rowOff>
    </xdr:to>
    <xdr:sp macro="" textlink="">
      <xdr:nvSpPr>
        <xdr:cNvPr id="72" name="フローチャート: 判断 71"/>
        <xdr:cNvSpPr/>
      </xdr:nvSpPr>
      <xdr:spPr>
        <a:xfrm>
          <a:off x="196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34035" cy="258445"/>
    <xdr:sp macro="" textlink="">
      <xdr:nvSpPr>
        <xdr:cNvPr id="73" name="テキスト ボックス 72"/>
        <xdr:cNvSpPr txBox="1"/>
      </xdr:nvSpPr>
      <xdr:spPr>
        <a:xfrm>
          <a:off x="1751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66675</xdr:rowOff>
    </xdr:from>
    <xdr:to xmlns:xdr="http://schemas.openxmlformats.org/drawingml/2006/spreadsheetDrawing">
      <xdr:col>6</xdr:col>
      <xdr:colOff>38100</xdr:colOff>
      <xdr:row>37</xdr:row>
      <xdr:rowOff>168275</xdr:rowOff>
    </xdr:to>
    <xdr:sp macro="" textlink="">
      <xdr:nvSpPr>
        <xdr:cNvPr id="74" name="フローチャート: 判断 73"/>
        <xdr:cNvSpPr/>
      </xdr:nvSpPr>
      <xdr:spPr>
        <a:xfrm>
          <a:off x="1079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13335</xdr:rowOff>
    </xdr:from>
    <xdr:ext cx="534035" cy="259080"/>
    <xdr:sp macro="" textlink="">
      <xdr:nvSpPr>
        <xdr:cNvPr id="75" name="テキスト ボックス 74"/>
        <xdr:cNvSpPr txBox="1"/>
      </xdr:nvSpPr>
      <xdr:spPr>
        <a:xfrm>
          <a:off x="862965" y="6185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55245</xdr:rowOff>
    </xdr:from>
    <xdr:to xmlns:xdr="http://schemas.openxmlformats.org/drawingml/2006/spreadsheetDrawing">
      <xdr:col>24</xdr:col>
      <xdr:colOff>114300</xdr:colOff>
      <xdr:row>37</xdr:row>
      <xdr:rowOff>156845</xdr:rowOff>
    </xdr:to>
    <xdr:sp macro="" textlink="">
      <xdr:nvSpPr>
        <xdr:cNvPr id="81" name="楕円 80"/>
        <xdr:cNvSpPr/>
      </xdr:nvSpPr>
      <xdr:spPr>
        <a:xfrm>
          <a:off x="45847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78105</xdr:rowOff>
    </xdr:from>
    <xdr:ext cx="534670" cy="258445"/>
    <xdr:sp macro="" textlink="">
      <xdr:nvSpPr>
        <xdr:cNvPr id="82" name="議会費該当値テキスト"/>
        <xdr:cNvSpPr txBox="1"/>
      </xdr:nvSpPr>
      <xdr:spPr>
        <a:xfrm>
          <a:off x="4686300" y="6250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164465</xdr:rowOff>
    </xdr:to>
    <xdr:sp macro="" textlink="">
      <xdr:nvSpPr>
        <xdr:cNvPr id="83" name="楕円 82"/>
        <xdr:cNvSpPr/>
      </xdr:nvSpPr>
      <xdr:spPr>
        <a:xfrm>
          <a:off x="3746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9525</xdr:rowOff>
    </xdr:from>
    <xdr:ext cx="534035" cy="258445"/>
    <xdr:sp macro="" textlink="">
      <xdr:nvSpPr>
        <xdr:cNvPr id="84" name="テキスト ボックス 83"/>
        <xdr:cNvSpPr txBox="1"/>
      </xdr:nvSpPr>
      <xdr:spPr>
        <a:xfrm>
          <a:off x="3529965" y="6181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58420</xdr:rowOff>
    </xdr:from>
    <xdr:to xmlns:xdr="http://schemas.openxmlformats.org/drawingml/2006/spreadsheetDrawing">
      <xdr:col>15</xdr:col>
      <xdr:colOff>101600</xdr:colOff>
      <xdr:row>37</xdr:row>
      <xdr:rowOff>160020</xdr:rowOff>
    </xdr:to>
    <xdr:sp macro="" textlink="">
      <xdr:nvSpPr>
        <xdr:cNvPr id="85" name="楕円 84"/>
        <xdr:cNvSpPr/>
      </xdr:nvSpPr>
      <xdr:spPr>
        <a:xfrm>
          <a:off x="2857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5080</xdr:rowOff>
    </xdr:from>
    <xdr:ext cx="534035" cy="259080"/>
    <xdr:sp macro="" textlink="">
      <xdr:nvSpPr>
        <xdr:cNvPr id="86" name="テキスト ボックス 85"/>
        <xdr:cNvSpPr txBox="1"/>
      </xdr:nvSpPr>
      <xdr:spPr>
        <a:xfrm>
          <a:off x="2640965" y="617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97790</xdr:rowOff>
    </xdr:from>
    <xdr:to xmlns:xdr="http://schemas.openxmlformats.org/drawingml/2006/spreadsheetDrawing">
      <xdr:col>10</xdr:col>
      <xdr:colOff>165100</xdr:colOff>
      <xdr:row>38</xdr:row>
      <xdr:rowOff>27940</xdr:rowOff>
    </xdr:to>
    <xdr:sp macro="" textlink="">
      <xdr:nvSpPr>
        <xdr:cNvPr id="87" name="楕円 86"/>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19050</xdr:rowOff>
    </xdr:from>
    <xdr:ext cx="534035" cy="258445"/>
    <xdr:sp macro="" textlink="">
      <xdr:nvSpPr>
        <xdr:cNvPr id="88" name="テキスト ボックス 87"/>
        <xdr:cNvSpPr txBox="1"/>
      </xdr:nvSpPr>
      <xdr:spPr>
        <a:xfrm>
          <a:off x="1751965" y="653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83185</xdr:rowOff>
    </xdr:from>
    <xdr:to xmlns:xdr="http://schemas.openxmlformats.org/drawingml/2006/spreadsheetDrawing">
      <xdr:col>6</xdr:col>
      <xdr:colOff>38100</xdr:colOff>
      <xdr:row>38</xdr:row>
      <xdr:rowOff>13335</xdr:rowOff>
    </xdr:to>
    <xdr:sp macro="" textlink="">
      <xdr:nvSpPr>
        <xdr:cNvPr id="89" name="楕円 88"/>
        <xdr:cNvSpPr/>
      </xdr:nvSpPr>
      <xdr:spPr>
        <a:xfrm>
          <a:off x="1079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4445</xdr:rowOff>
    </xdr:from>
    <xdr:ext cx="534035" cy="259080"/>
    <xdr:sp macro="" textlink="">
      <xdr:nvSpPr>
        <xdr:cNvPr id="90" name="テキスト ボックス 89"/>
        <xdr:cNvSpPr txBox="1"/>
      </xdr:nvSpPr>
      <xdr:spPr>
        <a:xfrm>
          <a:off x="862965" y="651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139700</xdr:rowOff>
    </xdr:from>
    <xdr:to xmlns:xdr="http://schemas.openxmlformats.org/drawingml/2006/spreadsheetDrawing">
      <xdr:col>28</xdr:col>
      <xdr:colOff>114300</xdr:colOff>
      <xdr:row>59</xdr:row>
      <xdr:rowOff>139700</xdr:rowOff>
    </xdr:to>
    <xdr:cxnSp macro="">
      <xdr:nvCxnSpPr>
        <xdr:cNvPr id="101" name="直線コネクタ 100"/>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168910</xdr:rowOff>
    </xdr:from>
    <xdr:ext cx="248285" cy="258445"/>
    <xdr:sp macro="" textlink="">
      <xdr:nvSpPr>
        <xdr:cNvPr id="102" name="テキスト ボックス 101"/>
        <xdr:cNvSpPr txBox="1"/>
      </xdr:nvSpPr>
      <xdr:spPr>
        <a:xfrm>
          <a:off x="513080" y="10113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3" name="直線コネクタ 102"/>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54610</xdr:rowOff>
    </xdr:from>
    <xdr:ext cx="594995" cy="258445"/>
    <xdr:sp macro="" textlink="">
      <xdr:nvSpPr>
        <xdr:cNvPr id="104" name="テキスト ボックス 103"/>
        <xdr:cNvSpPr txBox="1"/>
      </xdr:nvSpPr>
      <xdr:spPr>
        <a:xfrm>
          <a:off x="166370" y="9827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82550</xdr:rowOff>
    </xdr:from>
    <xdr:to xmlns:xdr="http://schemas.openxmlformats.org/drawingml/2006/spreadsheetDrawing">
      <xdr:col>28</xdr:col>
      <xdr:colOff>114300</xdr:colOff>
      <xdr:row>56</xdr:row>
      <xdr:rowOff>82550</xdr:rowOff>
    </xdr:to>
    <xdr:cxnSp macro="">
      <xdr:nvCxnSpPr>
        <xdr:cNvPr id="105" name="直線コネクタ 104"/>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111760</xdr:rowOff>
    </xdr:from>
    <xdr:ext cx="594995" cy="258445"/>
    <xdr:sp macro="" textlink="">
      <xdr:nvSpPr>
        <xdr:cNvPr id="106" name="テキスト ボックス 105"/>
        <xdr:cNvSpPr txBox="1"/>
      </xdr:nvSpPr>
      <xdr:spPr>
        <a:xfrm>
          <a:off x="166370" y="9541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8" name="テキスト ボックス 107"/>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25400</xdr:rowOff>
    </xdr:from>
    <xdr:to xmlns:xdr="http://schemas.openxmlformats.org/drawingml/2006/spreadsheetDrawing">
      <xdr:col>28</xdr:col>
      <xdr:colOff>114300</xdr:colOff>
      <xdr:row>53</xdr:row>
      <xdr:rowOff>25400</xdr:rowOff>
    </xdr:to>
    <xdr:cxnSp macro="">
      <xdr:nvCxnSpPr>
        <xdr:cNvPr id="109" name="直線コネクタ 108"/>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54610</xdr:rowOff>
    </xdr:from>
    <xdr:ext cx="594995" cy="258445"/>
    <xdr:sp macro="" textlink="">
      <xdr:nvSpPr>
        <xdr:cNvPr id="110" name="テキスト ボックス 109"/>
        <xdr:cNvSpPr txBox="1"/>
      </xdr:nvSpPr>
      <xdr:spPr>
        <a:xfrm>
          <a:off x="166370" y="897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11" name="直線コネクタ 110"/>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50</xdr:row>
      <xdr:rowOff>111760</xdr:rowOff>
    </xdr:from>
    <xdr:ext cx="685165" cy="258445"/>
    <xdr:sp macro="" textlink="">
      <xdr:nvSpPr>
        <xdr:cNvPr id="112" name="テキスト ボックス 111"/>
        <xdr:cNvSpPr txBox="1"/>
      </xdr:nvSpPr>
      <xdr:spPr>
        <a:xfrm>
          <a:off x="76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139700</xdr:rowOff>
    </xdr:from>
    <xdr:to xmlns:xdr="http://schemas.openxmlformats.org/drawingml/2006/spreadsheetDrawing">
      <xdr:col>28</xdr:col>
      <xdr:colOff>114300</xdr:colOff>
      <xdr:row>49</xdr:row>
      <xdr:rowOff>139700</xdr:rowOff>
    </xdr:to>
    <xdr:cxnSp macro="">
      <xdr:nvCxnSpPr>
        <xdr:cNvPr id="113" name="直線コネクタ 112"/>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48</xdr:row>
      <xdr:rowOff>168910</xdr:rowOff>
    </xdr:from>
    <xdr:ext cx="685165" cy="258445"/>
    <xdr:sp macro="" textlink="">
      <xdr:nvSpPr>
        <xdr:cNvPr id="114" name="テキスト ボックス 113"/>
        <xdr:cNvSpPr txBox="1"/>
      </xdr:nvSpPr>
      <xdr:spPr>
        <a:xfrm>
          <a:off x="76200" y="8398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6" name="テキスト ボックス 115"/>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132715</xdr:rowOff>
    </xdr:from>
    <xdr:to xmlns:xdr="http://schemas.openxmlformats.org/drawingml/2006/spreadsheetDrawing">
      <xdr:col>24</xdr:col>
      <xdr:colOff>62865</xdr:colOff>
      <xdr:row>59</xdr:row>
      <xdr:rowOff>17780</xdr:rowOff>
    </xdr:to>
    <xdr:cxnSp macro="">
      <xdr:nvCxnSpPr>
        <xdr:cNvPr id="118" name="直線コネクタ 117"/>
        <xdr:cNvCxnSpPr/>
      </xdr:nvCxnSpPr>
      <xdr:spPr>
        <a:xfrm flipV="1">
          <a:off x="4633595" y="870521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21590</xdr:rowOff>
    </xdr:from>
    <xdr:ext cx="534670" cy="259080"/>
    <xdr:sp macro="" textlink="">
      <xdr:nvSpPr>
        <xdr:cNvPr id="119" name="総務費最小値テキスト"/>
        <xdr:cNvSpPr txBox="1"/>
      </xdr:nvSpPr>
      <xdr:spPr>
        <a:xfrm>
          <a:off x="4686300" y="1013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17780</xdr:rowOff>
    </xdr:from>
    <xdr:to xmlns:xdr="http://schemas.openxmlformats.org/drawingml/2006/spreadsheetDrawing">
      <xdr:col>24</xdr:col>
      <xdr:colOff>152400</xdr:colOff>
      <xdr:row>59</xdr:row>
      <xdr:rowOff>17780</xdr:rowOff>
    </xdr:to>
    <xdr:cxnSp macro="">
      <xdr:nvCxnSpPr>
        <xdr:cNvPr id="120" name="直線コネクタ 119"/>
        <xdr:cNvCxnSpPr/>
      </xdr:nvCxnSpPr>
      <xdr:spPr>
        <a:xfrm>
          <a:off x="4546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79375</xdr:rowOff>
    </xdr:from>
    <xdr:ext cx="690245" cy="258445"/>
    <xdr:sp macro="" textlink="">
      <xdr:nvSpPr>
        <xdr:cNvPr id="121" name="総務費最大値テキスト"/>
        <xdr:cNvSpPr txBox="1"/>
      </xdr:nvSpPr>
      <xdr:spPr>
        <a:xfrm>
          <a:off x="4686300" y="84804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1,084,684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132715</xdr:rowOff>
    </xdr:from>
    <xdr:to xmlns:xdr="http://schemas.openxmlformats.org/drawingml/2006/spreadsheetDrawing">
      <xdr:col>24</xdr:col>
      <xdr:colOff>152400</xdr:colOff>
      <xdr:row>50</xdr:row>
      <xdr:rowOff>132715</xdr:rowOff>
    </xdr:to>
    <xdr:cxnSp macro="">
      <xdr:nvCxnSpPr>
        <xdr:cNvPr id="122" name="直線コネクタ 121"/>
        <xdr:cNvCxnSpPr/>
      </xdr:nvCxnSpPr>
      <xdr:spPr>
        <a:xfrm>
          <a:off x="4546600" y="870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142240</xdr:rowOff>
    </xdr:from>
    <xdr:to xmlns:xdr="http://schemas.openxmlformats.org/drawingml/2006/spreadsheetDrawing">
      <xdr:col>24</xdr:col>
      <xdr:colOff>63500</xdr:colOff>
      <xdr:row>57</xdr:row>
      <xdr:rowOff>55245</xdr:rowOff>
    </xdr:to>
    <xdr:cxnSp macro="">
      <xdr:nvCxnSpPr>
        <xdr:cNvPr id="123" name="直線コネクタ 122"/>
        <xdr:cNvCxnSpPr/>
      </xdr:nvCxnSpPr>
      <xdr:spPr>
        <a:xfrm flipV="1">
          <a:off x="3797300" y="9571990"/>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162560</xdr:rowOff>
    </xdr:from>
    <xdr:ext cx="598805" cy="259080"/>
    <xdr:sp macro="" textlink="">
      <xdr:nvSpPr>
        <xdr:cNvPr id="124" name="総務費平均値テキスト"/>
        <xdr:cNvSpPr txBox="1"/>
      </xdr:nvSpPr>
      <xdr:spPr>
        <a:xfrm>
          <a:off x="4686300" y="97637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12700</xdr:rowOff>
    </xdr:from>
    <xdr:to xmlns:xdr="http://schemas.openxmlformats.org/drawingml/2006/spreadsheetDrawing">
      <xdr:col>24</xdr:col>
      <xdr:colOff>114300</xdr:colOff>
      <xdr:row>57</xdr:row>
      <xdr:rowOff>114300</xdr:rowOff>
    </xdr:to>
    <xdr:sp macro="" textlink="">
      <xdr:nvSpPr>
        <xdr:cNvPr id="125" name="フローチャート: 判断 124"/>
        <xdr:cNvSpPr/>
      </xdr:nvSpPr>
      <xdr:spPr>
        <a:xfrm>
          <a:off x="45847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15240</xdr:rowOff>
    </xdr:from>
    <xdr:to xmlns:xdr="http://schemas.openxmlformats.org/drawingml/2006/spreadsheetDrawing">
      <xdr:col>19</xdr:col>
      <xdr:colOff>177800</xdr:colOff>
      <xdr:row>57</xdr:row>
      <xdr:rowOff>55245</xdr:rowOff>
    </xdr:to>
    <xdr:cxnSp macro="">
      <xdr:nvCxnSpPr>
        <xdr:cNvPr id="126" name="直線コネクタ 125"/>
        <xdr:cNvCxnSpPr/>
      </xdr:nvCxnSpPr>
      <xdr:spPr>
        <a:xfrm>
          <a:off x="2908300" y="97878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94615</xdr:rowOff>
    </xdr:from>
    <xdr:to xmlns:xdr="http://schemas.openxmlformats.org/drawingml/2006/spreadsheetDrawing">
      <xdr:col>20</xdr:col>
      <xdr:colOff>38100</xdr:colOff>
      <xdr:row>58</xdr:row>
      <xdr:rowOff>24765</xdr:rowOff>
    </xdr:to>
    <xdr:sp macro="" textlink="">
      <xdr:nvSpPr>
        <xdr:cNvPr id="127" name="フローチャート: 判断 126"/>
        <xdr:cNvSpPr/>
      </xdr:nvSpPr>
      <xdr:spPr>
        <a:xfrm>
          <a:off x="3746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15875</xdr:rowOff>
    </xdr:from>
    <xdr:ext cx="598170" cy="259080"/>
    <xdr:sp macro="" textlink="">
      <xdr:nvSpPr>
        <xdr:cNvPr id="128" name="テキスト ボックス 127"/>
        <xdr:cNvSpPr txBox="1"/>
      </xdr:nvSpPr>
      <xdr:spPr>
        <a:xfrm>
          <a:off x="3497580" y="9959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15240</xdr:rowOff>
    </xdr:from>
    <xdr:to xmlns:xdr="http://schemas.openxmlformats.org/drawingml/2006/spreadsheetDrawing">
      <xdr:col>15</xdr:col>
      <xdr:colOff>50800</xdr:colOff>
      <xdr:row>57</xdr:row>
      <xdr:rowOff>116840</xdr:rowOff>
    </xdr:to>
    <xdr:cxnSp macro="">
      <xdr:nvCxnSpPr>
        <xdr:cNvPr id="129" name="直線コネクタ 128"/>
        <xdr:cNvCxnSpPr/>
      </xdr:nvCxnSpPr>
      <xdr:spPr>
        <a:xfrm flipV="1">
          <a:off x="2019300" y="978789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106045</xdr:rowOff>
    </xdr:from>
    <xdr:to xmlns:xdr="http://schemas.openxmlformats.org/drawingml/2006/spreadsheetDrawing">
      <xdr:col>15</xdr:col>
      <xdr:colOff>101600</xdr:colOff>
      <xdr:row>58</xdr:row>
      <xdr:rowOff>36195</xdr:rowOff>
    </xdr:to>
    <xdr:sp macro="" textlink="">
      <xdr:nvSpPr>
        <xdr:cNvPr id="130" name="フローチャート: 判断 129"/>
        <xdr:cNvSpPr/>
      </xdr:nvSpPr>
      <xdr:spPr>
        <a:xfrm>
          <a:off x="2857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27305</xdr:rowOff>
    </xdr:from>
    <xdr:ext cx="598170" cy="259080"/>
    <xdr:sp macro="" textlink="">
      <xdr:nvSpPr>
        <xdr:cNvPr id="131" name="テキスト ボックス 130"/>
        <xdr:cNvSpPr txBox="1"/>
      </xdr:nvSpPr>
      <xdr:spPr>
        <a:xfrm>
          <a:off x="2608580" y="9971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105410</xdr:rowOff>
    </xdr:from>
    <xdr:to xmlns:xdr="http://schemas.openxmlformats.org/drawingml/2006/spreadsheetDrawing">
      <xdr:col>10</xdr:col>
      <xdr:colOff>114300</xdr:colOff>
      <xdr:row>57</xdr:row>
      <xdr:rowOff>116840</xdr:rowOff>
    </xdr:to>
    <xdr:cxnSp macro="">
      <xdr:nvCxnSpPr>
        <xdr:cNvPr id="132" name="直線コネクタ 131"/>
        <xdr:cNvCxnSpPr/>
      </xdr:nvCxnSpPr>
      <xdr:spPr>
        <a:xfrm>
          <a:off x="1130300" y="98780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33" name="フローチャート: 判断 132"/>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10160</xdr:rowOff>
    </xdr:from>
    <xdr:ext cx="598170" cy="259080"/>
    <xdr:sp macro="" textlink="">
      <xdr:nvSpPr>
        <xdr:cNvPr id="134" name="テキスト ボックス 133"/>
        <xdr:cNvSpPr txBox="1"/>
      </xdr:nvSpPr>
      <xdr:spPr>
        <a:xfrm>
          <a:off x="1719580" y="9611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31115</xdr:rowOff>
    </xdr:from>
    <xdr:to xmlns:xdr="http://schemas.openxmlformats.org/drawingml/2006/spreadsheetDrawing">
      <xdr:col>6</xdr:col>
      <xdr:colOff>38100</xdr:colOff>
      <xdr:row>57</xdr:row>
      <xdr:rowOff>132715</xdr:rowOff>
    </xdr:to>
    <xdr:sp macro="" textlink="">
      <xdr:nvSpPr>
        <xdr:cNvPr id="135" name="フローチャート: 判断 134"/>
        <xdr:cNvSpPr/>
      </xdr:nvSpPr>
      <xdr:spPr>
        <a:xfrm>
          <a:off x="10795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149225</xdr:rowOff>
    </xdr:from>
    <xdr:ext cx="598170" cy="259080"/>
    <xdr:sp macro="" textlink="">
      <xdr:nvSpPr>
        <xdr:cNvPr id="136" name="テキスト ボックス 135"/>
        <xdr:cNvSpPr txBox="1"/>
      </xdr:nvSpPr>
      <xdr:spPr>
        <a:xfrm>
          <a:off x="830580" y="9578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91440</xdr:rowOff>
    </xdr:from>
    <xdr:to xmlns:xdr="http://schemas.openxmlformats.org/drawingml/2006/spreadsheetDrawing">
      <xdr:col>24</xdr:col>
      <xdr:colOff>114300</xdr:colOff>
      <xdr:row>56</xdr:row>
      <xdr:rowOff>21590</xdr:rowOff>
    </xdr:to>
    <xdr:sp macro="" textlink="">
      <xdr:nvSpPr>
        <xdr:cNvPr id="142" name="楕円 141"/>
        <xdr:cNvSpPr/>
      </xdr:nvSpPr>
      <xdr:spPr>
        <a:xfrm>
          <a:off x="45847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114300</xdr:rowOff>
    </xdr:from>
    <xdr:ext cx="598805" cy="259080"/>
    <xdr:sp macro="" textlink="">
      <xdr:nvSpPr>
        <xdr:cNvPr id="143" name="総務費該当値テキスト"/>
        <xdr:cNvSpPr txBox="1"/>
      </xdr:nvSpPr>
      <xdr:spPr>
        <a:xfrm>
          <a:off x="4686300" y="937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4445</xdr:rowOff>
    </xdr:from>
    <xdr:to xmlns:xdr="http://schemas.openxmlformats.org/drawingml/2006/spreadsheetDrawing">
      <xdr:col>20</xdr:col>
      <xdr:colOff>38100</xdr:colOff>
      <xdr:row>57</xdr:row>
      <xdr:rowOff>106045</xdr:rowOff>
    </xdr:to>
    <xdr:sp macro="" textlink="">
      <xdr:nvSpPr>
        <xdr:cNvPr id="144" name="楕円 143"/>
        <xdr:cNvSpPr/>
      </xdr:nvSpPr>
      <xdr:spPr>
        <a:xfrm>
          <a:off x="3746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122555</xdr:rowOff>
    </xdr:from>
    <xdr:ext cx="598170" cy="258445"/>
    <xdr:sp macro="" textlink="">
      <xdr:nvSpPr>
        <xdr:cNvPr id="145" name="テキスト ボックス 144"/>
        <xdr:cNvSpPr txBox="1"/>
      </xdr:nvSpPr>
      <xdr:spPr>
        <a:xfrm>
          <a:off x="3497580" y="9552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135890</xdr:rowOff>
    </xdr:from>
    <xdr:to xmlns:xdr="http://schemas.openxmlformats.org/drawingml/2006/spreadsheetDrawing">
      <xdr:col>15</xdr:col>
      <xdr:colOff>101600</xdr:colOff>
      <xdr:row>57</xdr:row>
      <xdr:rowOff>66040</xdr:rowOff>
    </xdr:to>
    <xdr:sp macro="" textlink="">
      <xdr:nvSpPr>
        <xdr:cNvPr id="146" name="楕円 145"/>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82550</xdr:rowOff>
    </xdr:from>
    <xdr:ext cx="598170" cy="259080"/>
    <xdr:sp macro="" textlink="">
      <xdr:nvSpPr>
        <xdr:cNvPr id="147" name="テキスト ボックス 146"/>
        <xdr:cNvSpPr txBox="1"/>
      </xdr:nvSpPr>
      <xdr:spPr>
        <a:xfrm>
          <a:off x="2608580" y="9512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66040</xdr:rowOff>
    </xdr:from>
    <xdr:to xmlns:xdr="http://schemas.openxmlformats.org/drawingml/2006/spreadsheetDrawing">
      <xdr:col>10</xdr:col>
      <xdr:colOff>165100</xdr:colOff>
      <xdr:row>57</xdr:row>
      <xdr:rowOff>167640</xdr:rowOff>
    </xdr:to>
    <xdr:sp macro="" textlink="">
      <xdr:nvSpPr>
        <xdr:cNvPr id="148" name="楕円 147"/>
        <xdr:cNvSpPr/>
      </xdr:nvSpPr>
      <xdr:spPr>
        <a:xfrm>
          <a:off x="1968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158750</xdr:rowOff>
    </xdr:from>
    <xdr:ext cx="598170" cy="259080"/>
    <xdr:sp macro="" textlink="">
      <xdr:nvSpPr>
        <xdr:cNvPr id="149" name="テキスト ボックス 148"/>
        <xdr:cNvSpPr txBox="1"/>
      </xdr:nvSpPr>
      <xdr:spPr>
        <a:xfrm>
          <a:off x="1719580" y="9931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54610</xdr:rowOff>
    </xdr:from>
    <xdr:to xmlns:xdr="http://schemas.openxmlformats.org/drawingml/2006/spreadsheetDrawing">
      <xdr:col>6</xdr:col>
      <xdr:colOff>38100</xdr:colOff>
      <xdr:row>57</xdr:row>
      <xdr:rowOff>156210</xdr:rowOff>
    </xdr:to>
    <xdr:sp macro="" textlink="">
      <xdr:nvSpPr>
        <xdr:cNvPr id="150" name="楕円 149"/>
        <xdr:cNvSpPr/>
      </xdr:nvSpPr>
      <xdr:spPr>
        <a:xfrm>
          <a:off x="1079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147320</xdr:rowOff>
    </xdr:from>
    <xdr:ext cx="598170" cy="259080"/>
    <xdr:sp macro="" textlink="">
      <xdr:nvSpPr>
        <xdr:cNvPr id="151" name="テキスト ボックス 150"/>
        <xdr:cNvSpPr txBox="1"/>
      </xdr:nvSpPr>
      <xdr:spPr>
        <a:xfrm>
          <a:off x="830580" y="9919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0" name="テキスト ボックス 15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63" name="テキスト ボックス 162"/>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5" name="テキスト ボックス 164"/>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7" name="テキスト ボックス 166"/>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9" name="テキスト ボックス 168"/>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71</xdr:row>
      <xdr:rowOff>22225</xdr:rowOff>
    </xdr:from>
    <xdr:ext cx="685165" cy="258445"/>
    <xdr:sp macro="" textlink="">
      <xdr:nvSpPr>
        <xdr:cNvPr id="171" name="テキスト ボックス 170"/>
        <xdr:cNvSpPr txBox="1"/>
      </xdr:nvSpPr>
      <xdr:spPr>
        <a:xfrm>
          <a:off x="76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73" name="テキスト ボックス 172"/>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75" name="テキスト ボックス 174"/>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162560</xdr:rowOff>
    </xdr:from>
    <xdr:to xmlns:xdr="http://schemas.openxmlformats.org/drawingml/2006/spreadsheetDrawing">
      <xdr:col>24</xdr:col>
      <xdr:colOff>62865</xdr:colOff>
      <xdr:row>78</xdr:row>
      <xdr:rowOff>128905</xdr:rowOff>
    </xdr:to>
    <xdr:cxnSp macro="">
      <xdr:nvCxnSpPr>
        <xdr:cNvPr id="177" name="直線コネクタ 176"/>
        <xdr:cNvCxnSpPr/>
      </xdr:nvCxnSpPr>
      <xdr:spPr>
        <a:xfrm flipV="1">
          <a:off x="4633595" y="11992610"/>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8445"/>
    <xdr:sp macro="" textlink="">
      <xdr:nvSpPr>
        <xdr:cNvPr id="178" name="民生費最小値テキスト"/>
        <xdr:cNvSpPr txBox="1"/>
      </xdr:nvSpPr>
      <xdr:spPr>
        <a:xfrm>
          <a:off x="4686300" y="13505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79" name="直線コネクタ 178"/>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109220</xdr:rowOff>
    </xdr:from>
    <xdr:ext cx="690245" cy="258445"/>
    <xdr:sp macro="" textlink="">
      <xdr:nvSpPr>
        <xdr:cNvPr id="180" name="民生費最大値テキスト"/>
        <xdr:cNvSpPr txBox="1"/>
      </xdr:nvSpPr>
      <xdr:spPr>
        <a:xfrm>
          <a:off x="4686300" y="117678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1,516,558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162560</xdr:rowOff>
    </xdr:from>
    <xdr:to xmlns:xdr="http://schemas.openxmlformats.org/drawingml/2006/spreadsheetDrawing">
      <xdr:col>24</xdr:col>
      <xdr:colOff>152400</xdr:colOff>
      <xdr:row>69</xdr:row>
      <xdr:rowOff>162560</xdr:rowOff>
    </xdr:to>
    <xdr:cxnSp macro="">
      <xdr:nvCxnSpPr>
        <xdr:cNvPr id="181" name="直線コネクタ 180"/>
        <xdr:cNvCxnSpPr/>
      </xdr:nvCxnSpPr>
      <xdr:spPr>
        <a:xfrm>
          <a:off x="4546600" y="1199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26670</xdr:rowOff>
    </xdr:from>
    <xdr:to xmlns:xdr="http://schemas.openxmlformats.org/drawingml/2006/spreadsheetDrawing">
      <xdr:col>24</xdr:col>
      <xdr:colOff>63500</xdr:colOff>
      <xdr:row>78</xdr:row>
      <xdr:rowOff>79375</xdr:rowOff>
    </xdr:to>
    <xdr:cxnSp macro="">
      <xdr:nvCxnSpPr>
        <xdr:cNvPr id="182" name="直線コネクタ 181"/>
        <xdr:cNvCxnSpPr/>
      </xdr:nvCxnSpPr>
      <xdr:spPr>
        <a:xfrm flipV="1">
          <a:off x="3797300" y="1339977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156210</xdr:rowOff>
    </xdr:from>
    <xdr:ext cx="598805" cy="258445"/>
    <xdr:sp macro="" textlink="">
      <xdr:nvSpPr>
        <xdr:cNvPr id="183" name="民生費平均値テキスト"/>
        <xdr:cNvSpPr txBox="1"/>
      </xdr:nvSpPr>
      <xdr:spPr>
        <a:xfrm>
          <a:off x="4686300" y="13357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6350</xdr:rowOff>
    </xdr:from>
    <xdr:to xmlns:xdr="http://schemas.openxmlformats.org/drawingml/2006/spreadsheetDrawing">
      <xdr:col>24</xdr:col>
      <xdr:colOff>114300</xdr:colOff>
      <xdr:row>78</xdr:row>
      <xdr:rowOff>107950</xdr:rowOff>
    </xdr:to>
    <xdr:sp macro="" textlink="">
      <xdr:nvSpPr>
        <xdr:cNvPr id="184" name="フローチャート: 判断 183"/>
        <xdr:cNvSpPr/>
      </xdr:nvSpPr>
      <xdr:spPr>
        <a:xfrm>
          <a:off x="4584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79375</xdr:rowOff>
    </xdr:from>
    <xdr:to xmlns:xdr="http://schemas.openxmlformats.org/drawingml/2006/spreadsheetDrawing">
      <xdr:col>19</xdr:col>
      <xdr:colOff>177800</xdr:colOff>
      <xdr:row>78</xdr:row>
      <xdr:rowOff>90805</xdr:rowOff>
    </xdr:to>
    <xdr:cxnSp macro="">
      <xdr:nvCxnSpPr>
        <xdr:cNvPr id="185" name="直線コネクタ 184"/>
        <xdr:cNvCxnSpPr/>
      </xdr:nvCxnSpPr>
      <xdr:spPr>
        <a:xfrm flipV="1">
          <a:off x="2908300" y="134524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11430</xdr:rowOff>
    </xdr:from>
    <xdr:to xmlns:xdr="http://schemas.openxmlformats.org/drawingml/2006/spreadsheetDrawing">
      <xdr:col>20</xdr:col>
      <xdr:colOff>38100</xdr:colOff>
      <xdr:row>78</xdr:row>
      <xdr:rowOff>113030</xdr:rowOff>
    </xdr:to>
    <xdr:sp macro="" textlink="">
      <xdr:nvSpPr>
        <xdr:cNvPr id="186" name="フローチャート: 判断 185"/>
        <xdr:cNvSpPr/>
      </xdr:nvSpPr>
      <xdr:spPr>
        <a:xfrm>
          <a:off x="3746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129540</xdr:rowOff>
    </xdr:from>
    <xdr:ext cx="598170" cy="259080"/>
    <xdr:sp macro="" textlink="">
      <xdr:nvSpPr>
        <xdr:cNvPr id="187" name="テキスト ボックス 186"/>
        <xdr:cNvSpPr txBox="1"/>
      </xdr:nvSpPr>
      <xdr:spPr>
        <a:xfrm>
          <a:off x="3497580" y="13159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90805</xdr:rowOff>
    </xdr:from>
    <xdr:to xmlns:xdr="http://schemas.openxmlformats.org/drawingml/2006/spreadsheetDrawing">
      <xdr:col>15</xdr:col>
      <xdr:colOff>50800</xdr:colOff>
      <xdr:row>78</xdr:row>
      <xdr:rowOff>94615</xdr:rowOff>
    </xdr:to>
    <xdr:cxnSp macro="">
      <xdr:nvCxnSpPr>
        <xdr:cNvPr id="188" name="直線コネクタ 187"/>
        <xdr:cNvCxnSpPr/>
      </xdr:nvCxnSpPr>
      <xdr:spPr>
        <a:xfrm flipV="1">
          <a:off x="2019300" y="134639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19685</xdr:rowOff>
    </xdr:from>
    <xdr:to xmlns:xdr="http://schemas.openxmlformats.org/drawingml/2006/spreadsheetDrawing">
      <xdr:col>15</xdr:col>
      <xdr:colOff>101600</xdr:colOff>
      <xdr:row>78</xdr:row>
      <xdr:rowOff>121285</xdr:rowOff>
    </xdr:to>
    <xdr:sp macro="" textlink="">
      <xdr:nvSpPr>
        <xdr:cNvPr id="189" name="フローチャート: 判断 188"/>
        <xdr:cNvSpPr/>
      </xdr:nvSpPr>
      <xdr:spPr>
        <a:xfrm>
          <a:off x="2857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137795</xdr:rowOff>
    </xdr:from>
    <xdr:ext cx="598170" cy="259080"/>
    <xdr:sp macro="" textlink="">
      <xdr:nvSpPr>
        <xdr:cNvPr id="190" name="テキスト ボックス 189"/>
        <xdr:cNvSpPr txBox="1"/>
      </xdr:nvSpPr>
      <xdr:spPr>
        <a:xfrm>
          <a:off x="2608580" y="13167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94615</xdr:rowOff>
    </xdr:from>
    <xdr:to xmlns:xdr="http://schemas.openxmlformats.org/drawingml/2006/spreadsheetDrawing">
      <xdr:col>10</xdr:col>
      <xdr:colOff>114300</xdr:colOff>
      <xdr:row>78</xdr:row>
      <xdr:rowOff>112395</xdr:rowOff>
    </xdr:to>
    <xdr:cxnSp macro="">
      <xdr:nvCxnSpPr>
        <xdr:cNvPr id="191" name="直線コネクタ 190"/>
        <xdr:cNvCxnSpPr/>
      </xdr:nvCxnSpPr>
      <xdr:spPr>
        <a:xfrm flipV="1">
          <a:off x="1130300" y="134677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6350</xdr:rowOff>
    </xdr:from>
    <xdr:to xmlns:xdr="http://schemas.openxmlformats.org/drawingml/2006/spreadsheetDrawing">
      <xdr:col>10</xdr:col>
      <xdr:colOff>165100</xdr:colOff>
      <xdr:row>78</xdr:row>
      <xdr:rowOff>107315</xdr:rowOff>
    </xdr:to>
    <xdr:sp macro="" textlink="">
      <xdr:nvSpPr>
        <xdr:cNvPr id="192" name="フローチャート: 判断 191"/>
        <xdr:cNvSpPr/>
      </xdr:nvSpPr>
      <xdr:spPr>
        <a:xfrm>
          <a:off x="196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123825</xdr:rowOff>
    </xdr:from>
    <xdr:ext cx="598170" cy="258445"/>
    <xdr:sp macro="" textlink="">
      <xdr:nvSpPr>
        <xdr:cNvPr id="193" name="テキスト ボックス 192"/>
        <xdr:cNvSpPr txBox="1"/>
      </xdr:nvSpPr>
      <xdr:spPr>
        <a:xfrm>
          <a:off x="1719580" y="13154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14605</xdr:rowOff>
    </xdr:from>
    <xdr:to xmlns:xdr="http://schemas.openxmlformats.org/drawingml/2006/spreadsheetDrawing">
      <xdr:col>6</xdr:col>
      <xdr:colOff>38100</xdr:colOff>
      <xdr:row>78</xdr:row>
      <xdr:rowOff>116205</xdr:rowOff>
    </xdr:to>
    <xdr:sp macro="" textlink="">
      <xdr:nvSpPr>
        <xdr:cNvPr id="194" name="フローチャート: 判断 193"/>
        <xdr:cNvSpPr/>
      </xdr:nvSpPr>
      <xdr:spPr>
        <a:xfrm>
          <a:off x="1079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132715</xdr:rowOff>
    </xdr:from>
    <xdr:ext cx="598170" cy="258445"/>
    <xdr:sp macro="" textlink="">
      <xdr:nvSpPr>
        <xdr:cNvPr id="195" name="テキスト ボックス 194"/>
        <xdr:cNvSpPr txBox="1"/>
      </xdr:nvSpPr>
      <xdr:spPr>
        <a:xfrm>
          <a:off x="830580" y="13162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147320</xdr:rowOff>
    </xdr:from>
    <xdr:to xmlns:xdr="http://schemas.openxmlformats.org/drawingml/2006/spreadsheetDrawing">
      <xdr:col>24</xdr:col>
      <xdr:colOff>114300</xdr:colOff>
      <xdr:row>78</xdr:row>
      <xdr:rowOff>77470</xdr:rowOff>
    </xdr:to>
    <xdr:sp macro="" textlink="">
      <xdr:nvSpPr>
        <xdr:cNvPr id="201" name="楕円 200"/>
        <xdr:cNvSpPr/>
      </xdr:nvSpPr>
      <xdr:spPr>
        <a:xfrm>
          <a:off x="4584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106680</xdr:rowOff>
    </xdr:from>
    <xdr:ext cx="598805" cy="259080"/>
    <xdr:sp macro="" textlink="">
      <xdr:nvSpPr>
        <xdr:cNvPr id="202" name="民生費該当値テキスト"/>
        <xdr:cNvSpPr txBox="1"/>
      </xdr:nvSpPr>
      <xdr:spPr>
        <a:xfrm>
          <a:off x="4686300" y="13136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29210</xdr:rowOff>
    </xdr:from>
    <xdr:to xmlns:xdr="http://schemas.openxmlformats.org/drawingml/2006/spreadsheetDrawing">
      <xdr:col>20</xdr:col>
      <xdr:colOff>38100</xdr:colOff>
      <xdr:row>78</xdr:row>
      <xdr:rowOff>130175</xdr:rowOff>
    </xdr:to>
    <xdr:sp macro="" textlink="">
      <xdr:nvSpPr>
        <xdr:cNvPr id="203" name="楕円 202"/>
        <xdr:cNvSpPr/>
      </xdr:nvSpPr>
      <xdr:spPr>
        <a:xfrm>
          <a:off x="3746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121285</xdr:rowOff>
    </xdr:from>
    <xdr:ext cx="598170" cy="258445"/>
    <xdr:sp macro="" textlink="">
      <xdr:nvSpPr>
        <xdr:cNvPr id="204" name="テキスト ボックス 203"/>
        <xdr:cNvSpPr txBox="1"/>
      </xdr:nvSpPr>
      <xdr:spPr>
        <a:xfrm>
          <a:off x="3497580" y="134943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40640</xdr:rowOff>
    </xdr:from>
    <xdr:to xmlns:xdr="http://schemas.openxmlformats.org/drawingml/2006/spreadsheetDrawing">
      <xdr:col>15</xdr:col>
      <xdr:colOff>101600</xdr:colOff>
      <xdr:row>78</xdr:row>
      <xdr:rowOff>141605</xdr:rowOff>
    </xdr:to>
    <xdr:sp macro="" textlink="">
      <xdr:nvSpPr>
        <xdr:cNvPr id="205" name="楕円 204"/>
        <xdr:cNvSpPr/>
      </xdr:nvSpPr>
      <xdr:spPr>
        <a:xfrm>
          <a:off x="2857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132715</xdr:rowOff>
    </xdr:from>
    <xdr:ext cx="598170" cy="258445"/>
    <xdr:sp macro="" textlink="">
      <xdr:nvSpPr>
        <xdr:cNvPr id="206" name="テキスト ボックス 205"/>
        <xdr:cNvSpPr txBox="1"/>
      </xdr:nvSpPr>
      <xdr:spPr>
        <a:xfrm>
          <a:off x="2608580" y="13505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43815</xdr:rowOff>
    </xdr:from>
    <xdr:to xmlns:xdr="http://schemas.openxmlformats.org/drawingml/2006/spreadsheetDrawing">
      <xdr:col>10</xdr:col>
      <xdr:colOff>165100</xdr:colOff>
      <xdr:row>78</xdr:row>
      <xdr:rowOff>145415</xdr:rowOff>
    </xdr:to>
    <xdr:sp macro="" textlink="">
      <xdr:nvSpPr>
        <xdr:cNvPr id="207" name="楕円 206"/>
        <xdr:cNvSpPr/>
      </xdr:nvSpPr>
      <xdr:spPr>
        <a:xfrm>
          <a:off x="1968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136525</xdr:rowOff>
    </xdr:from>
    <xdr:ext cx="598170" cy="258445"/>
    <xdr:sp macro="" textlink="">
      <xdr:nvSpPr>
        <xdr:cNvPr id="208" name="テキスト ボックス 207"/>
        <xdr:cNvSpPr txBox="1"/>
      </xdr:nvSpPr>
      <xdr:spPr>
        <a:xfrm>
          <a:off x="1719580" y="1350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61595</xdr:rowOff>
    </xdr:from>
    <xdr:to xmlns:xdr="http://schemas.openxmlformats.org/drawingml/2006/spreadsheetDrawing">
      <xdr:col>6</xdr:col>
      <xdr:colOff>38100</xdr:colOff>
      <xdr:row>78</xdr:row>
      <xdr:rowOff>163195</xdr:rowOff>
    </xdr:to>
    <xdr:sp macro="" textlink="">
      <xdr:nvSpPr>
        <xdr:cNvPr id="209" name="楕円 208"/>
        <xdr:cNvSpPr/>
      </xdr:nvSpPr>
      <xdr:spPr>
        <a:xfrm>
          <a:off x="1079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154940</xdr:rowOff>
    </xdr:from>
    <xdr:ext cx="598170" cy="258445"/>
    <xdr:sp macro="" textlink="">
      <xdr:nvSpPr>
        <xdr:cNvPr id="210" name="テキスト ボックス 209"/>
        <xdr:cNvSpPr txBox="1"/>
      </xdr:nvSpPr>
      <xdr:spPr>
        <a:xfrm>
          <a:off x="830580" y="13528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9" name="テキスト ボックス 21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1" name="直線コネクタ 22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22" name="テキスト ボックス 221"/>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3" name="直線コネクタ 22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24" name="テキスト ボックス 223"/>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5" name="直線コネクタ 22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6" name="テキスト ボックス 225"/>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7" name="直線コネクタ 22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8" name="テキスト ボックス 227"/>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86995</xdr:rowOff>
    </xdr:from>
    <xdr:to xmlns:xdr="http://schemas.openxmlformats.org/drawingml/2006/spreadsheetDrawing">
      <xdr:col>24</xdr:col>
      <xdr:colOff>62865</xdr:colOff>
      <xdr:row>97</xdr:row>
      <xdr:rowOff>135255</xdr:rowOff>
    </xdr:to>
    <xdr:cxnSp macro="">
      <xdr:nvCxnSpPr>
        <xdr:cNvPr id="232" name="直線コネクタ 231"/>
        <xdr:cNvCxnSpPr/>
      </xdr:nvCxnSpPr>
      <xdr:spPr>
        <a:xfrm flipV="1">
          <a:off x="4633595" y="1568894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139700</xdr:rowOff>
    </xdr:from>
    <xdr:ext cx="534670" cy="259080"/>
    <xdr:sp macro="" textlink="">
      <xdr:nvSpPr>
        <xdr:cNvPr id="233" name="衛生費最小値テキスト"/>
        <xdr:cNvSpPr txBox="1"/>
      </xdr:nvSpPr>
      <xdr:spPr>
        <a:xfrm>
          <a:off x="4686300" y="1677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135255</xdr:rowOff>
    </xdr:from>
    <xdr:to xmlns:xdr="http://schemas.openxmlformats.org/drawingml/2006/spreadsheetDrawing">
      <xdr:col>24</xdr:col>
      <xdr:colOff>152400</xdr:colOff>
      <xdr:row>97</xdr:row>
      <xdr:rowOff>135255</xdr:rowOff>
    </xdr:to>
    <xdr:cxnSp macro="">
      <xdr:nvCxnSpPr>
        <xdr:cNvPr id="234" name="直線コネクタ 233"/>
        <xdr:cNvCxnSpPr/>
      </xdr:nvCxnSpPr>
      <xdr:spPr>
        <a:xfrm>
          <a:off x="4546600" y="1676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33655</xdr:rowOff>
    </xdr:from>
    <xdr:ext cx="598805" cy="258445"/>
    <xdr:sp macro="" textlink="">
      <xdr:nvSpPr>
        <xdr:cNvPr id="235" name="衛生費最大値テキスト"/>
        <xdr:cNvSpPr txBox="1"/>
      </xdr:nvSpPr>
      <xdr:spPr>
        <a:xfrm>
          <a:off x="4686300" y="15464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274,091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86995</xdr:rowOff>
    </xdr:from>
    <xdr:to xmlns:xdr="http://schemas.openxmlformats.org/drawingml/2006/spreadsheetDrawing">
      <xdr:col>24</xdr:col>
      <xdr:colOff>152400</xdr:colOff>
      <xdr:row>91</xdr:row>
      <xdr:rowOff>86995</xdr:rowOff>
    </xdr:to>
    <xdr:cxnSp macro="">
      <xdr:nvCxnSpPr>
        <xdr:cNvPr id="236" name="直線コネクタ 235"/>
        <xdr:cNvCxnSpPr/>
      </xdr:nvCxnSpPr>
      <xdr:spPr>
        <a:xfrm>
          <a:off x="4546600" y="1568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132080</xdr:rowOff>
    </xdr:from>
    <xdr:to xmlns:xdr="http://schemas.openxmlformats.org/drawingml/2006/spreadsheetDrawing">
      <xdr:col>24</xdr:col>
      <xdr:colOff>63500</xdr:colOff>
      <xdr:row>96</xdr:row>
      <xdr:rowOff>107950</xdr:rowOff>
    </xdr:to>
    <xdr:cxnSp macro="">
      <xdr:nvCxnSpPr>
        <xdr:cNvPr id="237" name="直線コネクタ 236"/>
        <xdr:cNvCxnSpPr/>
      </xdr:nvCxnSpPr>
      <xdr:spPr>
        <a:xfrm flipV="1">
          <a:off x="3797300" y="16248380"/>
          <a:ext cx="8382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26670</xdr:rowOff>
    </xdr:from>
    <xdr:ext cx="534670" cy="259080"/>
    <xdr:sp macro="" textlink="">
      <xdr:nvSpPr>
        <xdr:cNvPr id="238" name="衛生費平均値テキスト"/>
        <xdr:cNvSpPr txBox="1"/>
      </xdr:nvSpPr>
      <xdr:spPr>
        <a:xfrm>
          <a:off x="4686300" y="1648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48260</xdr:rowOff>
    </xdr:from>
    <xdr:to xmlns:xdr="http://schemas.openxmlformats.org/drawingml/2006/spreadsheetDrawing">
      <xdr:col>24</xdr:col>
      <xdr:colOff>114300</xdr:colOff>
      <xdr:row>96</xdr:row>
      <xdr:rowOff>149860</xdr:rowOff>
    </xdr:to>
    <xdr:sp macro="" textlink="">
      <xdr:nvSpPr>
        <xdr:cNvPr id="239" name="フローチャート: 判断 238"/>
        <xdr:cNvSpPr/>
      </xdr:nvSpPr>
      <xdr:spPr>
        <a:xfrm>
          <a:off x="4584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107950</xdr:rowOff>
    </xdr:from>
    <xdr:to xmlns:xdr="http://schemas.openxmlformats.org/drawingml/2006/spreadsheetDrawing">
      <xdr:col>19</xdr:col>
      <xdr:colOff>177800</xdr:colOff>
      <xdr:row>96</xdr:row>
      <xdr:rowOff>138430</xdr:rowOff>
    </xdr:to>
    <xdr:cxnSp macro="">
      <xdr:nvCxnSpPr>
        <xdr:cNvPr id="240" name="直線コネクタ 239"/>
        <xdr:cNvCxnSpPr/>
      </xdr:nvCxnSpPr>
      <xdr:spPr>
        <a:xfrm flipV="1">
          <a:off x="2908300" y="165671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38735</xdr:rowOff>
    </xdr:from>
    <xdr:to xmlns:xdr="http://schemas.openxmlformats.org/drawingml/2006/spreadsheetDrawing">
      <xdr:col>20</xdr:col>
      <xdr:colOff>38100</xdr:colOff>
      <xdr:row>96</xdr:row>
      <xdr:rowOff>140335</xdr:rowOff>
    </xdr:to>
    <xdr:sp macro="" textlink="">
      <xdr:nvSpPr>
        <xdr:cNvPr id="241" name="フローチャート: 判断 240"/>
        <xdr:cNvSpPr/>
      </xdr:nvSpPr>
      <xdr:spPr>
        <a:xfrm>
          <a:off x="3746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156845</xdr:rowOff>
    </xdr:from>
    <xdr:ext cx="534035" cy="258445"/>
    <xdr:sp macro="" textlink="">
      <xdr:nvSpPr>
        <xdr:cNvPr id="242" name="テキスト ボックス 241"/>
        <xdr:cNvSpPr txBox="1"/>
      </xdr:nvSpPr>
      <xdr:spPr>
        <a:xfrm>
          <a:off x="3529965" y="16273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126365</xdr:rowOff>
    </xdr:from>
    <xdr:to xmlns:xdr="http://schemas.openxmlformats.org/drawingml/2006/spreadsheetDrawing">
      <xdr:col>15</xdr:col>
      <xdr:colOff>50800</xdr:colOff>
      <xdr:row>96</xdr:row>
      <xdr:rowOff>138430</xdr:rowOff>
    </xdr:to>
    <xdr:cxnSp macro="">
      <xdr:nvCxnSpPr>
        <xdr:cNvPr id="243" name="直線コネクタ 242"/>
        <xdr:cNvCxnSpPr/>
      </xdr:nvCxnSpPr>
      <xdr:spPr>
        <a:xfrm>
          <a:off x="2019300" y="165855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48895</xdr:rowOff>
    </xdr:from>
    <xdr:to xmlns:xdr="http://schemas.openxmlformats.org/drawingml/2006/spreadsheetDrawing">
      <xdr:col>15</xdr:col>
      <xdr:colOff>101600</xdr:colOff>
      <xdr:row>96</xdr:row>
      <xdr:rowOff>150495</xdr:rowOff>
    </xdr:to>
    <xdr:sp macro="" textlink="">
      <xdr:nvSpPr>
        <xdr:cNvPr id="244" name="フローチャート: 判断 243"/>
        <xdr:cNvSpPr/>
      </xdr:nvSpPr>
      <xdr:spPr>
        <a:xfrm>
          <a:off x="2857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167005</xdr:rowOff>
    </xdr:from>
    <xdr:ext cx="534035" cy="258445"/>
    <xdr:sp macro="" textlink="">
      <xdr:nvSpPr>
        <xdr:cNvPr id="245" name="テキスト ボックス 244"/>
        <xdr:cNvSpPr txBox="1"/>
      </xdr:nvSpPr>
      <xdr:spPr>
        <a:xfrm>
          <a:off x="2640965" y="16283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74930</xdr:rowOff>
    </xdr:from>
    <xdr:to xmlns:xdr="http://schemas.openxmlformats.org/drawingml/2006/spreadsheetDrawing">
      <xdr:col>10</xdr:col>
      <xdr:colOff>114300</xdr:colOff>
      <xdr:row>96</xdr:row>
      <xdr:rowOff>126365</xdr:rowOff>
    </xdr:to>
    <xdr:cxnSp macro="">
      <xdr:nvCxnSpPr>
        <xdr:cNvPr id="246" name="直線コネクタ 245"/>
        <xdr:cNvCxnSpPr/>
      </xdr:nvCxnSpPr>
      <xdr:spPr>
        <a:xfrm>
          <a:off x="1130300" y="165341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41910</xdr:rowOff>
    </xdr:from>
    <xdr:to xmlns:xdr="http://schemas.openxmlformats.org/drawingml/2006/spreadsheetDrawing">
      <xdr:col>10</xdr:col>
      <xdr:colOff>165100</xdr:colOff>
      <xdr:row>95</xdr:row>
      <xdr:rowOff>143510</xdr:rowOff>
    </xdr:to>
    <xdr:sp macro="" textlink="">
      <xdr:nvSpPr>
        <xdr:cNvPr id="247" name="フローチャート: 判断 246"/>
        <xdr:cNvSpPr/>
      </xdr:nvSpPr>
      <xdr:spPr>
        <a:xfrm>
          <a:off x="1968500" y="163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160020</xdr:rowOff>
    </xdr:from>
    <xdr:ext cx="598170" cy="259080"/>
    <xdr:sp macro="" textlink="">
      <xdr:nvSpPr>
        <xdr:cNvPr id="248" name="テキスト ボックス 247"/>
        <xdr:cNvSpPr txBox="1"/>
      </xdr:nvSpPr>
      <xdr:spPr>
        <a:xfrm>
          <a:off x="1719580" y="16104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93345</xdr:rowOff>
    </xdr:from>
    <xdr:to xmlns:xdr="http://schemas.openxmlformats.org/drawingml/2006/spreadsheetDrawing">
      <xdr:col>6</xdr:col>
      <xdr:colOff>38100</xdr:colOff>
      <xdr:row>96</xdr:row>
      <xdr:rowOff>23495</xdr:rowOff>
    </xdr:to>
    <xdr:sp macro="" textlink="">
      <xdr:nvSpPr>
        <xdr:cNvPr id="249" name="フローチャート: 判断 248"/>
        <xdr:cNvSpPr/>
      </xdr:nvSpPr>
      <xdr:spPr>
        <a:xfrm>
          <a:off x="1079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40640</xdr:rowOff>
    </xdr:from>
    <xdr:ext cx="598170" cy="258445"/>
    <xdr:sp macro="" textlink="">
      <xdr:nvSpPr>
        <xdr:cNvPr id="250" name="テキスト ボックス 249"/>
        <xdr:cNvSpPr txBox="1"/>
      </xdr:nvSpPr>
      <xdr:spPr>
        <a:xfrm>
          <a:off x="830580" y="16156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80645</xdr:rowOff>
    </xdr:from>
    <xdr:to xmlns:xdr="http://schemas.openxmlformats.org/drawingml/2006/spreadsheetDrawing">
      <xdr:col>24</xdr:col>
      <xdr:colOff>114300</xdr:colOff>
      <xdr:row>95</xdr:row>
      <xdr:rowOff>10795</xdr:rowOff>
    </xdr:to>
    <xdr:sp macro="" textlink="">
      <xdr:nvSpPr>
        <xdr:cNvPr id="256" name="楕円 255"/>
        <xdr:cNvSpPr/>
      </xdr:nvSpPr>
      <xdr:spPr>
        <a:xfrm>
          <a:off x="4584700" y="161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103505</xdr:rowOff>
    </xdr:from>
    <xdr:ext cx="598805" cy="259080"/>
    <xdr:sp macro="" textlink="">
      <xdr:nvSpPr>
        <xdr:cNvPr id="257" name="衛生費該当値テキスト"/>
        <xdr:cNvSpPr txBox="1"/>
      </xdr:nvSpPr>
      <xdr:spPr>
        <a:xfrm>
          <a:off x="4686300" y="16048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57150</xdr:rowOff>
    </xdr:from>
    <xdr:to xmlns:xdr="http://schemas.openxmlformats.org/drawingml/2006/spreadsheetDrawing">
      <xdr:col>20</xdr:col>
      <xdr:colOff>38100</xdr:colOff>
      <xdr:row>96</xdr:row>
      <xdr:rowOff>158750</xdr:rowOff>
    </xdr:to>
    <xdr:sp macro="" textlink="">
      <xdr:nvSpPr>
        <xdr:cNvPr id="258" name="楕円 257"/>
        <xdr:cNvSpPr/>
      </xdr:nvSpPr>
      <xdr:spPr>
        <a:xfrm>
          <a:off x="3746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149860</xdr:rowOff>
    </xdr:from>
    <xdr:ext cx="534035" cy="259080"/>
    <xdr:sp macro="" textlink="">
      <xdr:nvSpPr>
        <xdr:cNvPr id="259" name="テキスト ボックス 258"/>
        <xdr:cNvSpPr txBox="1"/>
      </xdr:nvSpPr>
      <xdr:spPr>
        <a:xfrm>
          <a:off x="3529965" y="1660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60" name="楕円 259"/>
        <xdr:cNvSpPr/>
      </xdr:nvSpPr>
      <xdr:spPr>
        <a:xfrm>
          <a:off x="2857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8890</xdr:rowOff>
    </xdr:from>
    <xdr:ext cx="534035" cy="258445"/>
    <xdr:sp macro="" textlink="">
      <xdr:nvSpPr>
        <xdr:cNvPr id="261" name="テキスト ボックス 260"/>
        <xdr:cNvSpPr txBox="1"/>
      </xdr:nvSpPr>
      <xdr:spPr>
        <a:xfrm>
          <a:off x="2640965" y="16639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75565</xdr:rowOff>
    </xdr:from>
    <xdr:to xmlns:xdr="http://schemas.openxmlformats.org/drawingml/2006/spreadsheetDrawing">
      <xdr:col>10</xdr:col>
      <xdr:colOff>165100</xdr:colOff>
      <xdr:row>97</xdr:row>
      <xdr:rowOff>6350</xdr:rowOff>
    </xdr:to>
    <xdr:sp macro="" textlink="">
      <xdr:nvSpPr>
        <xdr:cNvPr id="262" name="楕円 261"/>
        <xdr:cNvSpPr/>
      </xdr:nvSpPr>
      <xdr:spPr>
        <a:xfrm>
          <a:off x="1968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168275</xdr:rowOff>
    </xdr:from>
    <xdr:ext cx="534035" cy="258445"/>
    <xdr:sp macro="" textlink="">
      <xdr:nvSpPr>
        <xdr:cNvPr id="263" name="テキスト ボックス 262"/>
        <xdr:cNvSpPr txBox="1"/>
      </xdr:nvSpPr>
      <xdr:spPr>
        <a:xfrm>
          <a:off x="1751965" y="1662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23495</xdr:rowOff>
    </xdr:from>
    <xdr:to xmlns:xdr="http://schemas.openxmlformats.org/drawingml/2006/spreadsheetDrawing">
      <xdr:col>6</xdr:col>
      <xdr:colOff>38100</xdr:colOff>
      <xdr:row>96</xdr:row>
      <xdr:rowOff>125095</xdr:rowOff>
    </xdr:to>
    <xdr:sp macro="" textlink="">
      <xdr:nvSpPr>
        <xdr:cNvPr id="264" name="楕円 263"/>
        <xdr:cNvSpPr/>
      </xdr:nvSpPr>
      <xdr:spPr>
        <a:xfrm>
          <a:off x="10795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116205</xdr:rowOff>
    </xdr:from>
    <xdr:ext cx="534035" cy="259080"/>
    <xdr:sp macro="" textlink="">
      <xdr:nvSpPr>
        <xdr:cNvPr id="265" name="テキスト ボックス 264"/>
        <xdr:cNvSpPr txBox="1"/>
      </xdr:nvSpPr>
      <xdr:spPr>
        <a:xfrm>
          <a:off x="862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9" name="テキスト ボックス 278"/>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1" name="テキスト ボックス 280"/>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3" name="テキスト ボックス 282"/>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5" name="テキスト ボックス 284"/>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7" name="テキスト ボックス 286"/>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9" name="テキスト ボックス 288"/>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73025</xdr:rowOff>
    </xdr:from>
    <xdr:to xmlns:xdr="http://schemas.openxmlformats.org/drawingml/2006/spreadsheetDrawing">
      <xdr:col>54</xdr:col>
      <xdr:colOff>189865</xdr:colOff>
      <xdr:row>39</xdr:row>
      <xdr:rowOff>99060</xdr:rowOff>
    </xdr:to>
    <xdr:cxnSp macro="">
      <xdr:nvCxnSpPr>
        <xdr:cNvPr id="291" name="直線コネクタ 290"/>
        <xdr:cNvCxnSpPr/>
      </xdr:nvCxnSpPr>
      <xdr:spPr>
        <a:xfrm flipV="1">
          <a:off x="10475595" y="521652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3" name="直線コネクタ 29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19685</xdr:rowOff>
    </xdr:from>
    <xdr:ext cx="469900" cy="258445"/>
    <xdr:sp macro="" textlink="">
      <xdr:nvSpPr>
        <xdr:cNvPr id="294" name="労働費最大値テキスト"/>
        <xdr:cNvSpPr txBox="1"/>
      </xdr:nvSpPr>
      <xdr:spPr>
        <a:xfrm>
          <a:off x="10528300" y="4991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9,609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73025</xdr:rowOff>
    </xdr:from>
    <xdr:to xmlns:xdr="http://schemas.openxmlformats.org/drawingml/2006/spreadsheetDrawing">
      <xdr:col>55</xdr:col>
      <xdr:colOff>88900</xdr:colOff>
      <xdr:row>30</xdr:row>
      <xdr:rowOff>73025</xdr:rowOff>
    </xdr:to>
    <xdr:cxnSp macro="">
      <xdr:nvCxnSpPr>
        <xdr:cNvPr id="295" name="直線コネクタ 294"/>
        <xdr:cNvCxnSpPr/>
      </xdr:nvCxnSpPr>
      <xdr:spPr>
        <a:xfrm>
          <a:off x="10388600" y="5216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37465</xdr:rowOff>
    </xdr:from>
    <xdr:to xmlns:xdr="http://schemas.openxmlformats.org/drawingml/2006/spreadsheetDrawing">
      <xdr:col>55</xdr:col>
      <xdr:colOff>0</xdr:colOff>
      <xdr:row>35</xdr:row>
      <xdr:rowOff>59690</xdr:rowOff>
    </xdr:to>
    <xdr:cxnSp macro="">
      <xdr:nvCxnSpPr>
        <xdr:cNvPr id="296" name="直線コネクタ 295"/>
        <xdr:cNvCxnSpPr/>
      </xdr:nvCxnSpPr>
      <xdr:spPr>
        <a:xfrm flipV="1">
          <a:off x="9639300" y="603821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161925</xdr:rowOff>
    </xdr:from>
    <xdr:ext cx="469900" cy="259080"/>
    <xdr:sp macro="" textlink="">
      <xdr:nvSpPr>
        <xdr:cNvPr id="297" name="労働費平均値テキスト"/>
        <xdr:cNvSpPr txBox="1"/>
      </xdr:nvSpPr>
      <xdr:spPr>
        <a:xfrm>
          <a:off x="10528300" y="6505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12065</xdr:rowOff>
    </xdr:from>
    <xdr:to xmlns:xdr="http://schemas.openxmlformats.org/drawingml/2006/spreadsheetDrawing">
      <xdr:col>55</xdr:col>
      <xdr:colOff>50800</xdr:colOff>
      <xdr:row>38</xdr:row>
      <xdr:rowOff>113665</xdr:rowOff>
    </xdr:to>
    <xdr:sp macro="" textlink="">
      <xdr:nvSpPr>
        <xdr:cNvPr id="298" name="フローチャート: 判断 297"/>
        <xdr:cNvSpPr/>
      </xdr:nvSpPr>
      <xdr:spPr>
        <a:xfrm>
          <a:off x="10426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59690</xdr:rowOff>
    </xdr:from>
    <xdr:to xmlns:xdr="http://schemas.openxmlformats.org/drawingml/2006/spreadsheetDrawing">
      <xdr:col>50</xdr:col>
      <xdr:colOff>114300</xdr:colOff>
      <xdr:row>35</xdr:row>
      <xdr:rowOff>81280</xdr:rowOff>
    </xdr:to>
    <xdr:cxnSp macro="">
      <xdr:nvCxnSpPr>
        <xdr:cNvPr id="299" name="直線コネクタ 298"/>
        <xdr:cNvCxnSpPr/>
      </xdr:nvCxnSpPr>
      <xdr:spPr>
        <a:xfrm flipV="1">
          <a:off x="8750300" y="6060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139065</xdr:rowOff>
    </xdr:from>
    <xdr:to xmlns:xdr="http://schemas.openxmlformats.org/drawingml/2006/spreadsheetDrawing">
      <xdr:col>50</xdr:col>
      <xdr:colOff>165100</xdr:colOff>
      <xdr:row>38</xdr:row>
      <xdr:rowOff>69215</xdr:rowOff>
    </xdr:to>
    <xdr:sp macro="" textlink="">
      <xdr:nvSpPr>
        <xdr:cNvPr id="300" name="フローチャート: 判断 299"/>
        <xdr:cNvSpPr/>
      </xdr:nvSpPr>
      <xdr:spPr>
        <a:xfrm>
          <a:off x="9588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60325</xdr:rowOff>
    </xdr:from>
    <xdr:ext cx="469265" cy="259080"/>
    <xdr:sp macro="" textlink="">
      <xdr:nvSpPr>
        <xdr:cNvPr id="301" name="テキスト ボックス 300"/>
        <xdr:cNvSpPr txBox="1"/>
      </xdr:nvSpPr>
      <xdr:spPr>
        <a:xfrm>
          <a:off x="9404350" y="6575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81280</xdr:rowOff>
    </xdr:from>
    <xdr:to xmlns:xdr="http://schemas.openxmlformats.org/drawingml/2006/spreadsheetDrawing">
      <xdr:col>45</xdr:col>
      <xdr:colOff>177800</xdr:colOff>
      <xdr:row>35</xdr:row>
      <xdr:rowOff>100965</xdr:rowOff>
    </xdr:to>
    <xdr:cxnSp macro="">
      <xdr:nvCxnSpPr>
        <xdr:cNvPr id="302" name="直線コネクタ 301"/>
        <xdr:cNvCxnSpPr/>
      </xdr:nvCxnSpPr>
      <xdr:spPr>
        <a:xfrm flipV="1">
          <a:off x="7861300" y="60820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134620</xdr:rowOff>
    </xdr:from>
    <xdr:to xmlns:xdr="http://schemas.openxmlformats.org/drawingml/2006/spreadsheetDrawing">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55880</xdr:rowOff>
    </xdr:from>
    <xdr:ext cx="469265" cy="259080"/>
    <xdr:sp macro="" textlink="">
      <xdr:nvSpPr>
        <xdr:cNvPr id="304" name="テキスト ボックス 303"/>
        <xdr:cNvSpPr txBox="1"/>
      </xdr:nvSpPr>
      <xdr:spPr>
        <a:xfrm>
          <a:off x="8515350" y="639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71120</xdr:rowOff>
    </xdr:from>
    <xdr:to xmlns:xdr="http://schemas.openxmlformats.org/drawingml/2006/spreadsheetDrawing">
      <xdr:col>41</xdr:col>
      <xdr:colOff>50800</xdr:colOff>
      <xdr:row>35</xdr:row>
      <xdr:rowOff>100965</xdr:rowOff>
    </xdr:to>
    <xdr:cxnSp macro="">
      <xdr:nvCxnSpPr>
        <xdr:cNvPr id="305" name="直線コネクタ 304"/>
        <xdr:cNvCxnSpPr/>
      </xdr:nvCxnSpPr>
      <xdr:spPr>
        <a:xfrm>
          <a:off x="6972300" y="5557520"/>
          <a:ext cx="889000" cy="544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6350</xdr:rowOff>
    </xdr:from>
    <xdr:to xmlns:xdr="http://schemas.openxmlformats.org/drawingml/2006/spreadsheetDrawing">
      <xdr:col>41</xdr:col>
      <xdr:colOff>101600</xdr:colOff>
      <xdr:row>37</xdr:row>
      <xdr:rowOff>107315</xdr:rowOff>
    </xdr:to>
    <xdr:sp macro="" textlink="">
      <xdr:nvSpPr>
        <xdr:cNvPr id="306" name="フローチャート: 判断 305"/>
        <xdr:cNvSpPr/>
      </xdr:nvSpPr>
      <xdr:spPr>
        <a:xfrm>
          <a:off x="7810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98425</xdr:rowOff>
    </xdr:from>
    <xdr:ext cx="469265" cy="258445"/>
    <xdr:sp macro="" textlink="">
      <xdr:nvSpPr>
        <xdr:cNvPr id="307" name="テキスト ボックス 306"/>
        <xdr:cNvSpPr txBox="1"/>
      </xdr:nvSpPr>
      <xdr:spPr>
        <a:xfrm>
          <a:off x="7626350" y="6442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150495</xdr:rowOff>
    </xdr:from>
    <xdr:to xmlns:xdr="http://schemas.openxmlformats.org/drawingml/2006/spreadsheetDrawing">
      <xdr:col>36</xdr:col>
      <xdr:colOff>165100</xdr:colOff>
      <xdr:row>36</xdr:row>
      <xdr:rowOff>80645</xdr:rowOff>
    </xdr:to>
    <xdr:sp macro="" textlink="">
      <xdr:nvSpPr>
        <xdr:cNvPr id="308" name="フローチャート: 判断 307"/>
        <xdr:cNvSpPr/>
      </xdr:nvSpPr>
      <xdr:spPr>
        <a:xfrm>
          <a:off x="6921500" y="61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71755</xdr:rowOff>
    </xdr:from>
    <xdr:ext cx="469265" cy="259080"/>
    <xdr:sp macro="" textlink="">
      <xdr:nvSpPr>
        <xdr:cNvPr id="309" name="テキスト ボックス 308"/>
        <xdr:cNvSpPr txBox="1"/>
      </xdr:nvSpPr>
      <xdr:spPr>
        <a:xfrm>
          <a:off x="6737350" y="6243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158115</xdr:rowOff>
    </xdr:from>
    <xdr:to xmlns:xdr="http://schemas.openxmlformats.org/drawingml/2006/spreadsheetDrawing">
      <xdr:col>55</xdr:col>
      <xdr:colOff>50800</xdr:colOff>
      <xdr:row>35</xdr:row>
      <xdr:rowOff>88265</xdr:rowOff>
    </xdr:to>
    <xdr:sp macro="" textlink="">
      <xdr:nvSpPr>
        <xdr:cNvPr id="315" name="楕円 314"/>
        <xdr:cNvSpPr/>
      </xdr:nvSpPr>
      <xdr:spPr>
        <a:xfrm>
          <a:off x="104267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9525</xdr:rowOff>
    </xdr:from>
    <xdr:ext cx="469900" cy="258445"/>
    <xdr:sp macro="" textlink="">
      <xdr:nvSpPr>
        <xdr:cNvPr id="316" name="労働費該当値テキスト"/>
        <xdr:cNvSpPr txBox="1"/>
      </xdr:nvSpPr>
      <xdr:spPr>
        <a:xfrm>
          <a:off x="10528300" y="583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8890</xdr:rowOff>
    </xdr:from>
    <xdr:to xmlns:xdr="http://schemas.openxmlformats.org/drawingml/2006/spreadsheetDrawing">
      <xdr:col>50</xdr:col>
      <xdr:colOff>165100</xdr:colOff>
      <xdr:row>35</xdr:row>
      <xdr:rowOff>110490</xdr:rowOff>
    </xdr:to>
    <xdr:sp macro="" textlink="">
      <xdr:nvSpPr>
        <xdr:cNvPr id="317" name="楕円 316"/>
        <xdr:cNvSpPr/>
      </xdr:nvSpPr>
      <xdr:spPr>
        <a:xfrm>
          <a:off x="958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33</xdr:row>
      <xdr:rowOff>127000</xdr:rowOff>
    </xdr:from>
    <xdr:ext cx="469265" cy="259080"/>
    <xdr:sp macro="" textlink="">
      <xdr:nvSpPr>
        <xdr:cNvPr id="318" name="テキスト ボックス 317"/>
        <xdr:cNvSpPr txBox="1"/>
      </xdr:nvSpPr>
      <xdr:spPr>
        <a:xfrm>
          <a:off x="9404350" y="5784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30480</xdr:rowOff>
    </xdr:from>
    <xdr:to xmlns:xdr="http://schemas.openxmlformats.org/drawingml/2006/spreadsheetDrawing">
      <xdr:col>46</xdr:col>
      <xdr:colOff>38100</xdr:colOff>
      <xdr:row>35</xdr:row>
      <xdr:rowOff>132080</xdr:rowOff>
    </xdr:to>
    <xdr:sp macro="" textlink="">
      <xdr:nvSpPr>
        <xdr:cNvPr id="319" name="楕円 318"/>
        <xdr:cNvSpPr/>
      </xdr:nvSpPr>
      <xdr:spPr>
        <a:xfrm>
          <a:off x="8699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148590</xdr:rowOff>
    </xdr:from>
    <xdr:ext cx="469265" cy="259080"/>
    <xdr:sp macro="" textlink="">
      <xdr:nvSpPr>
        <xdr:cNvPr id="320" name="テキスト ボックス 319"/>
        <xdr:cNvSpPr txBox="1"/>
      </xdr:nvSpPr>
      <xdr:spPr>
        <a:xfrm>
          <a:off x="8515350" y="5806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50165</xdr:rowOff>
    </xdr:from>
    <xdr:to xmlns:xdr="http://schemas.openxmlformats.org/drawingml/2006/spreadsheetDrawing">
      <xdr:col>41</xdr:col>
      <xdr:colOff>101600</xdr:colOff>
      <xdr:row>35</xdr:row>
      <xdr:rowOff>151765</xdr:rowOff>
    </xdr:to>
    <xdr:sp macro="" textlink="">
      <xdr:nvSpPr>
        <xdr:cNvPr id="321" name="楕円 320"/>
        <xdr:cNvSpPr/>
      </xdr:nvSpPr>
      <xdr:spPr>
        <a:xfrm>
          <a:off x="781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168275</xdr:rowOff>
    </xdr:from>
    <xdr:ext cx="469265" cy="258445"/>
    <xdr:sp macro="" textlink="">
      <xdr:nvSpPr>
        <xdr:cNvPr id="322" name="テキスト ボックス 321"/>
        <xdr:cNvSpPr txBox="1"/>
      </xdr:nvSpPr>
      <xdr:spPr>
        <a:xfrm>
          <a:off x="7626350" y="5826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20320</xdr:rowOff>
    </xdr:from>
    <xdr:to xmlns:xdr="http://schemas.openxmlformats.org/drawingml/2006/spreadsheetDrawing">
      <xdr:col>36</xdr:col>
      <xdr:colOff>165100</xdr:colOff>
      <xdr:row>32</xdr:row>
      <xdr:rowOff>121920</xdr:rowOff>
    </xdr:to>
    <xdr:sp macro="" textlink="">
      <xdr:nvSpPr>
        <xdr:cNvPr id="323" name="楕円 322"/>
        <xdr:cNvSpPr/>
      </xdr:nvSpPr>
      <xdr:spPr>
        <a:xfrm>
          <a:off x="6921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30</xdr:row>
      <xdr:rowOff>138430</xdr:rowOff>
    </xdr:from>
    <xdr:ext cx="469265" cy="259080"/>
    <xdr:sp macro="" textlink="">
      <xdr:nvSpPr>
        <xdr:cNvPr id="324" name="テキスト ボックス 323"/>
        <xdr:cNvSpPr txBox="1"/>
      </xdr:nvSpPr>
      <xdr:spPr>
        <a:xfrm>
          <a:off x="6737350" y="5281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5" name="直線コネクタ 33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36" name="テキスト ボックス 335"/>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8" name="テキスト ボックス 337"/>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9" name="直線コネクタ 33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40" name="テキスト ボックス 339"/>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36195</xdr:rowOff>
    </xdr:from>
    <xdr:to xmlns:xdr="http://schemas.openxmlformats.org/drawingml/2006/spreadsheetDrawing">
      <xdr:col>54</xdr:col>
      <xdr:colOff>189865</xdr:colOff>
      <xdr:row>58</xdr:row>
      <xdr:rowOff>19050</xdr:rowOff>
    </xdr:to>
    <xdr:cxnSp macro="">
      <xdr:nvCxnSpPr>
        <xdr:cNvPr id="344" name="直線コネクタ 343"/>
        <xdr:cNvCxnSpPr/>
      </xdr:nvCxnSpPr>
      <xdr:spPr>
        <a:xfrm flipV="1">
          <a:off x="10475595" y="8780145"/>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534670" cy="259080"/>
    <xdr:sp macro="" textlink="">
      <xdr:nvSpPr>
        <xdr:cNvPr id="345" name="農林水産業費最小値テキスト"/>
        <xdr:cNvSpPr txBox="1"/>
      </xdr:nvSpPr>
      <xdr:spPr>
        <a:xfrm>
          <a:off x="10528300" y="996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6" name="直線コネクタ 345"/>
        <xdr:cNvCxnSpPr/>
      </xdr:nvCxnSpPr>
      <xdr:spPr>
        <a:xfrm>
          <a:off x="10388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154940</xdr:rowOff>
    </xdr:from>
    <xdr:ext cx="690245" cy="258445"/>
    <xdr:sp macro="" textlink="">
      <xdr:nvSpPr>
        <xdr:cNvPr id="347" name="農林水産業費最大値テキスト"/>
        <xdr:cNvSpPr txBox="1"/>
      </xdr:nvSpPr>
      <xdr:spPr>
        <a:xfrm>
          <a:off x="10528300" y="85559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2,081,621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36195</xdr:rowOff>
    </xdr:from>
    <xdr:to xmlns:xdr="http://schemas.openxmlformats.org/drawingml/2006/spreadsheetDrawing">
      <xdr:col>55</xdr:col>
      <xdr:colOff>88900</xdr:colOff>
      <xdr:row>51</xdr:row>
      <xdr:rowOff>36195</xdr:rowOff>
    </xdr:to>
    <xdr:cxnSp macro="">
      <xdr:nvCxnSpPr>
        <xdr:cNvPr id="348" name="直線コネクタ 347"/>
        <xdr:cNvCxnSpPr/>
      </xdr:nvCxnSpPr>
      <xdr:spPr>
        <a:xfrm>
          <a:off x="10388600" y="878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150495</xdr:rowOff>
    </xdr:from>
    <xdr:to xmlns:xdr="http://schemas.openxmlformats.org/drawingml/2006/spreadsheetDrawing">
      <xdr:col>55</xdr:col>
      <xdr:colOff>0</xdr:colOff>
      <xdr:row>57</xdr:row>
      <xdr:rowOff>150495</xdr:rowOff>
    </xdr:to>
    <xdr:cxnSp macro="">
      <xdr:nvCxnSpPr>
        <xdr:cNvPr id="349" name="直線コネクタ 348"/>
        <xdr:cNvCxnSpPr/>
      </xdr:nvCxnSpPr>
      <xdr:spPr>
        <a:xfrm flipV="1">
          <a:off x="9639300" y="9923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106680</xdr:rowOff>
    </xdr:from>
    <xdr:ext cx="598805" cy="259080"/>
    <xdr:sp macro="" textlink="">
      <xdr:nvSpPr>
        <xdr:cNvPr id="350" name="農林水産業費平均値テキスト"/>
        <xdr:cNvSpPr txBox="1"/>
      </xdr:nvSpPr>
      <xdr:spPr>
        <a:xfrm>
          <a:off x="10528300" y="9707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83820</xdr:rowOff>
    </xdr:from>
    <xdr:to xmlns:xdr="http://schemas.openxmlformats.org/drawingml/2006/spreadsheetDrawing">
      <xdr:col>55</xdr:col>
      <xdr:colOff>50800</xdr:colOff>
      <xdr:row>58</xdr:row>
      <xdr:rowOff>13970</xdr:rowOff>
    </xdr:to>
    <xdr:sp macro="" textlink="">
      <xdr:nvSpPr>
        <xdr:cNvPr id="351" name="フローチャート: 判断 350"/>
        <xdr:cNvSpPr/>
      </xdr:nvSpPr>
      <xdr:spPr>
        <a:xfrm>
          <a:off x="104267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148590</xdr:rowOff>
    </xdr:from>
    <xdr:to xmlns:xdr="http://schemas.openxmlformats.org/drawingml/2006/spreadsheetDrawing">
      <xdr:col>50</xdr:col>
      <xdr:colOff>114300</xdr:colOff>
      <xdr:row>57</xdr:row>
      <xdr:rowOff>150495</xdr:rowOff>
    </xdr:to>
    <xdr:cxnSp macro="">
      <xdr:nvCxnSpPr>
        <xdr:cNvPr id="352" name="直線コネクタ 351"/>
        <xdr:cNvCxnSpPr/>
      </xdr:nvCxnSpPr>
      <xdr:spPr>
        <a:xfrm>
          <a:off x="8750300" y="9921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87630</xdr:rowOff>
    </xdr:from>
    <xdr:to xmlns:xdr="http://schemas.openxmlformats.org/drawingml/2006/spreadsheetDrawing">
      <xdr:col>50</xdr:col>
      <xdr:colOff>165100</xdr:colOff>
      <xdr:row>58</xdr:row>
      <xdr:rowOff>17780</xdr:rowOff>
    </xdr:to>
    <xdr:sp macro="" textlink="">
      <xdr:nvSpPr>
        <xdr:cNvPr id="353" name="フローチャート: 判断 352"/>
        <xdr:cNvSpPr/>
      </xdr:nvSpPr>
      <xdr:spPr>
        <a:xfrm>
          <a:off x="9588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34290</xdr:rowOff>
    </xdr:from>
    <xdr:ext cx="598170" cy="259080"/>
    <xdr:sp macro="" textlink="">
      <xdr:nvSpPr>
        <xdr:cNvPr id="354" name="テキスト ボックス 353"/>
        <xdr:cNvSpPr txBox="1"/>
      </xdr:nvSpPr>
      <xdr:spPr>
        <a:xfrm>
          <a:off x="9339580" y="9635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148590</xdr:rowOff>
    </xdr:from>
    <xdr:to xmlns:xdr="http://schemas.openxmlformats.org/drawingml/2006/spreadsheetDrawing">
      <xdr:col>45</xdr:col>
      <xdr:colOff>177800</xdr:colOff>
      <xdr:row>57</xdr:row>
      <xdr:rowOff>158115</xdr:rowOff>
    </xdr:to>
    <xdr:cxnSp macro="">
      <xdr:nvCxnSpPr>
        <xdr:cNvPr id="355" name="直線コネクタ 354"/>
        <xdr:cNvCxnSpPr/>
      </xdr:nvCxnSpPr>
      <xdr:spPr>
        <a:xfrm flipV="1">
          <a:off x="7861300" y="99212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56" name="フローチャート: 判断 355"/>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34925</xdr:rowOff>
    </xdr:from>
    <xdr:ext cx="598170" cy="259080"/>
    <xdr:sp macro="" textlink="">
      <xdr:nvSpPr>
        <xdr:cNvPr id="357" name="テキスト ボックス 356"/>
        <xdr:cNvSpPr txBox="1"/>
      </xdr:nvSpPr>
      <xdr:spPr>
        <a:xfrm>
          <a:off x="8450580" y="9636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158115</xdr:rowOff>
    </xdr:from>
    <xdr:to xmlns:xdr="http://schemas.openxmlformats.org/drawingml/2006/spreadsheetDrawing">
      <xdr:col>41</xdr:col>
      <xdr:colOff>50800</xdr:colOff>
      <xdr:row>57</xdr:row>
      <xdr:rowOff>161290</xdr:rowOff>
    </xdr:to>
    <xdr:cxnSp macro="">
      <xdr:nvCxnSpPr>
        <xdr:cNvPr id="358" name="直線コネクタ 357"/>
        <xdr:cNvCxnSpPr/>
      </xdr:nvCxnSpPr>
      <xdr:spPr>
        <a:xfrm flipV="1">
          <a:off x="6972300" y="9930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88265</xdr:rowOff>
    </xdr:from>
    <xdr:to xmlns:xdr="http://schemas.openxmlformats.org/drawingml/2006/spreadsheetDrawing">
      <xdr:col>41</xdr:col>
      <xdr:colOff>101600</xdr:colOff>
      <xdr:row>58</xdr:row>
      <xdr:rowOff>18415</xdr:rowOff>
    </xdr:to>
    <xdr:sp macro="" textlink="">
      <xdr:nvSpPr>
        <xdr:cNvPr id="359" name="フローチャート: 判断 358"/>
        <xdr:cNvSpPr/>
      </xdr:nvSpPr>
      <xdr:spPr>
        <a:xfrm>
          <a:off x="7810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34925</xdr:rowOff>
    </xdr:from>
    <xdr:ext cx="598170" cy="259080"/>
    <xdr:sp macro="" textlink="">
      <xdr:nvSpPr>
        <xdr:cNvPr id="360" name="テキスト ボックス 359"/>
        <xdr:cNvSpPr txBox="1"/>
      </xdr:nvSpPr>
      <xdr:spPr>
        <a:xfrm>
          <a:off x="7561580" y="9636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91440</xdr:rowOff>
    </xdr:from>
    <xdr:to xmlns:xdr="http://schemas.openxmlformats.org/drawingml/2006/spreadsheetDrawing">
      <xdr:col>36</xdr:col>
      <xdr:colOff>165100</xdr:colOff>
      <xdr:row>58</xdr:row>
      <xdr:rowOff>21590</xdr:rowOff>
    </xdr:to>
    <xdr:sp macro="" textlink="">
      <xdr:nvSpPr>
        <xdr:cNvPr id="361" name="フローチャート: 判断 360"/>
        <xdr:cNvSpPr/>
      </xdr:nvSpPr>
      <xdr:spPr>
        <a:xfrm>
          <a:off x="6921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38100</xdr:rowOff>
    </xdr:from>
    <xdr:ext cx="534035" cy="259080"/>
    <xdr:sp macro="" textlink="">
      <xdr:nvSpPr>
        <xdr:cNvPr id="362" name="テキスト ボックス 361"/>
        <xdr:cNvSpPr txBox="1"/>
      </xdr:nvSpPr>
      <xdr:spPr>
        <a:xfrm>
          <a:off x="6704965" y="9639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99695</xdr:rowOff>
    </xdr:from>
    <xdr:to xmlns:xdr="http://schemas.openxmlformats.org/drawingml/2006/spreadsheetDrawing">
      <xdr:col>55</xdr:col>
      <xdr:colOff>50800</xdr:colOff>
      <xdr:row>58</xdr:row>
      <xdr:rowOff>29845</xdr:rowOff>
    </xdr:to>
    <xdr:sp macro="" textlink="">
      <xdr:nvSpPr>
        <xdr:cNvPr id="368" name="楕円 367"/>
        <xdr:cNvSpPr/>
      </xdr:nvSpPr>
      <xdr:spPr>
        <a:xfrm>
          <a:off x="10426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62230</xdr:rowOff>
    </xdr:from>
    <xdr:ext cx="534670" cy="259080"/>
    <xdr:sp macro="" textlink="">
      <xdr:nvSpPr>
        <xdr:cNvPr id="369" name="農林水産業費該当値テキスト"/>
        <xdr:cNvSpPr txBox="1"/>
      </xdr:nvSpPr>
      <xdr:spPr>
        <a:xfrm>
          <a:off x="10528300" y="983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99695</xdr:rowOff>
    </xdr:from>
    <xdr:to xmlns:xdr="http://schemas.openxmlformats.org/drawingml/2006/spreadsheetDrawing">
      <xdr:col>50</xdr:col>
      <xdr:colOff>165100</xdr:colOff>
      <xdr:row>58</xdr:row>
      <xdr:rowOff>29845</xdr:rowOff>
    </xdr:to>
    <xdr:sp macro="" textlink="">
      <xdr:nvSpPr>
        <xdr:cNvPr id="370" name="楕円 369"/>
        <xdr:cNvSpPr/>
      </xdr:nvSpPr>
      <xdr:spPr>
        <a:xfrm>
          <a:off x="958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20955</xdr:rowOff>
    </xdr:from>
    <xdr:ext cx="534035" cy="258445"/>
    <xdr:sp macro="" textlink="">
      <xdr:nvSpPr>
        <xdr:cNvPr id="371" name="テキスト ボックス 370"/>
        <xdr:cNvSpPr txBox="1"/>
      </xdr:nvSpPr>
      <xdr:spPr>
        <a:xfrm>
          <a:off x="9371965" y="9965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97790</xdr:rowOff>
    </xdr:from>
    <xdr:to xmlns:xdr="http://schemas.openxmlformats.org/drawingml/2006/spreadsheetDrawing">
      <xdr:col>46</xdr:col>
      <xdr:colOff>38100</xdr:colOff>
      <xdr:row>58</xdr:row>
      <xdr:rowOff>27940</xdr:rowOff>
    </xdr:to>
    <xdr:sp macro="" textlink="">
      <xdr:nvSpPr>
        <xdr:cNvPr id="372" name="楕円 371"/>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19050</xdr:rowOff>
    </xdr:from>
    <xdr:ext cx="534035" cy="258445"/>
    <xdr:sp macro="" textlink="">
      <xdr:nvSpPr>
        <xdr:cNvPr id="373" name="テキスト ボックス 372"/>
        <xdr:cNvSpPr txBox="1"/>
      </xdr:nvSpPr>
      <xdr:spPr>
        <a:xfrm>
          <a:off x="8482965" y="9963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107315</xdr:rowOff>
    </xdr:from>
    <xdr:to xmlns:xdr="http://schemas.openxmlformats.org/drawingml/2006/spreadsheetDrawing">
      <xdr:col>41</xdr:col>
      <xdr:colOff>101600</xdr:colOff>
      <xdr:row>58</xdr:row>
      <xdr:rowOff>37465</xdr:rowOff>
    </xdr:to>
    <xdr:sp macro="" textlink="">
      <xdr:nvSpPr>
        <xdr:cNvPr id="374" name="楕円 373"/>
        <xdr:cNvSpPr/>
      </xdr:nvSpPr>
      <xdr:spPr>
        <a:xfrm>
          <a:off x="781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29210</xdr:rowOff>
    </xdr:from>
    <xdr:ext cx="534035" cy="258445"/>
    <xdr:sp macro="" textlink="">
      <xdr:nvSpPr>
        <xdr:cNvPr id="375" name="テキスト ボックス 374"/>
        <xdr:cNvSpPr txBox="1"/>
      </xdr:nvSpPr>
      <xdr:spPr>
        <a:xfrm>
          <a:off x="7593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110490</xdr:rowOff>
    </xdr:from>
    <xdr:to xmlns:xdr="http://schemas.openxmlformats.org/drawingml/2006/spreadsheetDrawing">
      <xdr:col>36</xdr:col>
      <xdr:colOff>165100</xdr:colOff>
      <xdr:row>58</xdr:row>
      <xdr:rowOff>40640</xdr:rowOff>
    </xdr:to>
    <xdr:sp macro="" textlink="">
      <xdr:nvSpPr>
        <xdr:cNvPr id="376" name="楕円 375"/>
        <xdr:cNvSpPr/>
      </xdr:nvSpPr>
      <xdr:spPr>
        <a:xfrm>
          <a:off x="6921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31750</xdr:rowOff>
    </xdr:from>
    <xdr:ext cx="534035" cy="258445"/>
    <xdr:sp macro="" textlink="">
      <xdr:nvSpPr>
        <xdr:cNvPr id="377" name="テキスト ボックス 376"/>
        <xdr:cNvSpPr txBox="1"/>
      </xdr:nvSpPr>
      <xdr:spPr>
        <a:xfrm>
          <a:off x="6704965" y="9975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125730</xdr:rowOff>
    </xdr:from>
    <xdr:to xmlns:xdr="http://schemas.openxmlformats.org/drawingml/2006/spreadsheetDrawing">
      <xdr:col>54</xdr:col>
      <xdr:colOff>189865</xdr:colOff>
      <xdr:row>79</xdr:row>
      <xdr:rowOff>40640</xdr:rowOff>
    </xdr:to>
    <xdr:cxnSp macro="">
      <xdr:nvCxnSpPr>
        <xdr:cNvPr id="401" name="直線コネクタ 400"/>
        <xdr:cNvCxnSpPr/>
      </xdr:nvCxnSpPr>
      <xdr:spPr>
        <a:xfrm flipV="1">
          <a:off x="10475595" y="1229868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469900" cy="259080"/>
    <xdr:sp macro="" textlink="">
      <xdr:nvSpPr>
        <xdr:cNvPr id="402" name="商工費最小値テキスト"/>
        <xdr:cNvSpPr txBox="1"/>
      </xdr:nvSpPr>
      <xdr:spPr>
        <a:xfrm>
          <a:off x="10528300" y="1358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03" name="直線コネクタ 402"/>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72390</xdr:rowOff>
    </xdr:from>
    <xdr:ext cx="598805" cy="259080"/>
    <xdr:sp macro="" textlink="">
      <xdr:nvSpPr>
        <xdr:cNvPr id="404" name="商工費最大値テキスト"/>
        <xdr:cNvSpPr txBox="1"/>
      </xdr:nvSpPr>
      <xdr:spPr>
        <a:xfrm>
          <a:off x="10528300" y="12073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338,747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125730</xdr:rowOff>
    </xdr:from>
    <xdr:to xmlns:xdr="http://schemas.openxmlformats.org/drawingml/2006/spreadsheetDrawing">
      <xdr:col>55</xdr:col>
      <xdr:colOff>88900</xdr:colOff>
      <xdr:row>71</xdr:row>
      <xdr:rowOff>125730</xdr:rowOff>
    </xdr:to>
    <xdr:cxnSp macro="">
      <xdr:nvCxnSpPr>
        <xdr:cNvPr id="405" name="直線コネクタ 404"/>
        <xdr:cNvCxnSpPr/>
      </xdr:nvCxnSpPr>
      <xdr:spPr>
        <a:xfrm>
          <a:off x="10388600" y="1229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155575</xdr:rowOff>
    </xdr:from>
    <xdr:to xmlns:xdr="http://schemas.openxmlformats.org/drawingml/2006/spreadsheetDrawing">
      <xdr:col>55</xdr:col>
      <xdr:colOff>0</xdr:colOff>
      <xdr:row>78</xdr:row>
      <xdr:rowOff>169545</xdr:rowOff>
    </xdr:to>
    <xdr:cxnSp macro="">
      <xdr:nvCxnSpPr>
        <xdr:cNvPr id="406" name="直線コネクタ 405"/>
        <xdr:cNvCxnSpPr/>
      </xdr:nvCxnSpPr>
      <xdr:spPr>
        <a:xfrm flipV="1">
          <a:off x="9639300" y="1352867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136525</xdr:rowOff>
    </xdr:from>
    <xdr:ext cx="534670" cy="258445"/>
    <xdr:sp macro="" textlink="">
      <xdr:nvSpPr>
        <xdr:cNvPr id="407" name="商工費平均値テキスト"/>
        <xdr:cNvSpPr txBox="1"/>
      </xdr:nvSpPr>
      <xdr:spPr>
        <a:xfrm>
          <a:off x="10528300" y="13166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8" name="フローチャート: 判断 407"/>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164465</xdr:rowOff>
    </xdr:from>
    <xdr:to xmlns:xdr="http://schemas.openxmlformats.org/drawingml/2006/spreadsheetDrawing">
      <xdr:col>50</xdr:col>
      <xdr:colOff>114300</xdr:colOff>
      <xdr:row>78</xdr:row>
      <xdr:rowOff>169545</xdr:rowOff>
    </xdr:to>
    <xdr:cxnSp macro="">
      <xdr:nvCxnSpPr>
        <xdr:cNvPr id="409" name="直線コネクタ 408"/>
        <xdr:cNvCxnSpPr/>
      </xdr:nvCxnSpPr>
      <xdr:spPr>
        <a:xfrm>
          <a:off x="8750300" y="135375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10" name="フローチャート: 判断 409"/>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119380</xdr:rowOff>
    </xdr:from>
    <xdr:ext cx="534035" cy="259080"/>
    <xdr:sp macro="" textlink="">
      <xdr:nvSpPr>
        <xdr:cNvPr id="411" name="テキスト ボックス 410"/>
        <xdr:cNvSpPr txBox="1"/>
      </xdr:nvSpPr>
      <xdr:spPr>
        <a:xfrm>
          <a:off x="9371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164465</xdr:rowOff>
    </xdr:from>
    <xdr:to xmlns:xdr="http://schemas.openxmlformats.org/drawingml/2006/spreadsheetDrawing">
      <xdr:col>45</xdr:col>
      <xdr:colOff>177800</xdr:colOff>
      <xdr:row>79</xdr:row>
      <xdr:rowOff>6350</xdr:rowOff>
    </xdr:to>
    <xdr:cxnSp macro="">
      <xdr:nvCxnSpPr>
        <xdr:cNvPr id="412" name="直線コネクタ 411"/>
        <xdr:cNvCxnSpPr/>
      </xdr:nvCxnSpPr>
      <xdr:spPr>
        <a:xfrm flipV="1">
          <a:off x="7861300" y="13537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6350</xdr:rowOff>
    </xdr:from>
    <xdr:to xmlns:xdr="http://schemas.openxmlformats.org/drawingml/2006/spreadsheetDrawing">
      <xdr:col>46</xdr:col>
      <xdr:colOff>38100</xdr:colOff>
      <xdr:row>78</xdr:row>
      <xdr:rowOff>107950</xdr:rowOff>
    </xdr:to>
    <xdr:sp macro="" textlink="">
      <xdr:nvSpPr>
        <xdr:cNvPr id="413" name="フローチャート: 判断 412"/>
        <xdr:cNvSpPr/>
      </xdr:nvSpPr>
      <xdr:spPr>
        <a:xfrm>
          <a:off x="8699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124460</xdr:rowOff>
    </xdr:from>
    <xdr:ext cx="534035" cy="259080"/>
    <xdr:sp macro="" textlink="">
      <xdr:nvSpPr>
        <xdr:cNvPr id="414" name="テキスト ボックス 413"/>
        <xdr:cNvSpPr txBox="1"/>
      </xdr:nvSpPr>
      <xdr:spPr>
        <a:xfrm>
          <a:off x="8482965" y="1315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6350</xdr:rowOff>
    </xdr:from>
    <xdr:to xmlns:xdr="http://schemas.openxmlformats.org/drawingml/2006/spreadsheetDrawing">
      <xdr:col>41</xdr:col>
      <xdr:colOff>50800</xdr:colOff>
      <xdr:row>79</xdr:row>
      <xdr:rowOff>8255</xdr:rowOff>
    </xdr:to>
    <xdr:cxnSp macro="">
      <xdr:nvCxnSpPr>
        <xdr:cNvPr id="415" name="直線コネクタ 414"/>
        <xdr:cNvCxnSpPr/>
      </xdr:nvCxnSpPr>
      <xdr:spPr>
        <a:xfrm flipV="1">
          <a:off x="6972300" y="13550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124460</xdr:rowOff>
    </xdr:from>
    <xdr:to xmlns:xdr="http://schemas.openxmlformats.org/drawingml/2006/spreadsheetDrawing">
      <xdr:col>41</xdr:col>
      <xdr:colOff>101600</xdr:colOff>
      <xdr:row>78</xdr:row>
      <xdr:rowOff>54610</xdr:rowOff>
    </xdr:to>
    <xdr:sp macro="" textlink="">
      <xdr:nvSpPr>
        <xdr:cNvPr id="416" name="フローチャート: 判断 415"/>
        <xdr:cNvSpPr/>
      </xdr:nvSpPr>
      <xdr:spPr>
        <a:xfrm>
          <a:off x="7810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71120</xdr:rowOff>
    </xdr:from>
    <xdr:ext cx="534035" cy="259080"/>
    <xdr:sp macro="" textlink="">
      <xdr:nvSpPr>
        <xdr:cNvPr id="417" name="テキスト ボックス 416"/>
        <xdr:cNvSpPr txBox="1"/>
      </xdr:nvSpPr>
      <xdr:spPr>
        <a:xfrm>
          <a:off x="7593965" y="13101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134620</xdr:rowOff>
    </xdr:from>
    <xdr:to xmlns:xdr="http://schemas.openxmlformats.org/drawingml/2006/spreadsheetDrawing">
      <xdr:col>36</xdr:col>
      <xdr:colOff>165100</xdr:colOff>
      <xdr:row>78</xdr:row>
      <xdr:rowOff>64770</xdr:rowOff>
    </xdr:to>
    <xdr:sp macro="" textlink="">
      <xdr:nvSpPr>
        <xdr:cNvPr id="418" name="フローチャート: 判断 417"/>
        <xdr:cNvSpPr/>
      </xdr:nvSpPr>
      <xdr:spPr>
        <a:xfrm>
          <a:off x="6921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81280</xdr:rowOff>
    </xdr:from>
    <xdr:ext cx="534035" cy="259080"/>
    <xdr:sp macro="" textlink="">
      <xdr:nvSpPr>
        <xdr:cNvPr id="419" name="テキスト ボックス 418"/>
        <xdr:cNvSpPr txBox="1"/>
      </xdr:nvSpPr>
      <xdr:spPr>
        <a:xfrm>
          <a:off x="6704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104775</xdr:rowOff>
    </xdr:from>
    <xdr:to xmlns:xdr="http://schemas.openxmlformats.org/drawingml/2006/spreadsheetDrawing">
      <xdr:col>55</xdr:col>
      <xdr:colOff>50800</xdr:colOff>
      <xdr:row>79</xdr:row>
      <xdr:rowOff>34925</xdr:rowOff>
    </xdr:to>
    <xdr:sp macro="" textlink="">
      <xdr:nvSpPr>
        <xdr:cNvPr id="425" name="楕円 424"/>
        <xdr:cNvSpPr/>
      </xdr:nvSpPr>
      <xdr:spPr>
        <a:xfrm>
          <a:off x="104267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19685</xdr:rowOff>
    </xdr:from>
    <xdr:ext cx="534670" cy="258445"/>
    <xdr:sp macro="" textlink="">
      <xdr:nvSpPr>
        <xdr:cNvPr id="426" name="商工費該当値テキスト"/>
        <xdr:cNvSpPr txBox="1"/>
      </xdr:nvSpPr>
      <xdr:spPr>
        <a:xfrm>
          <a:off x="10528300" y="13392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118745</xdr:rowOff>
    </xdr:from>
    <xdr:to xmlns:xdr="http://schemas.openxmlformats.org/drawingml/2006/spreadsheetDrawing">
      <xdr:col>50</xdr:col>
      <xdr:colOff>165100</xdr:colOff>
      <xdr:row>79</xdr:row>
      <xdr:rowOff>48895</xdr:rowOff>
    </xdr:to>
    <xdr:sp macro="" textlink="">
      <xdr:nvSpPr>
        <xdr:cNvPr id="427" name="楕円 426"/>
        <xdr:cNvSpPr/>
      </xdr:nvSpPr>
      <xdr:spPr>
        <a:xfrm>
          <a:off x="958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40640</xdr:rowOff>
    </xdr:from>
    <xdr:ext cx="534035" cy="258445"/>
    <xdr:sp macro="" textlink="">
      <xdr:nvSpPr>
        <xdr:cNvPr id="428" name="テキスト ボックス 427"/>
        <xdr:cNvSpPr txBox="1"/>
      </xdr:nvSpPr>
      <xdr:spPr>
        <a:xfrm>
          <a:off x="9371965" y="1358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113665</xdr:rowOff>
    </xdr:from>
    <xdr:to xmlns:xdr="http://schemas.openxmlformats.org/drawingml/2006/spreadsheetDrawing">
      <xdr:col>46</xdr:col>
      <xdr:colOff>38100</xdr:colOff>
      <xdr:row>79</xdr:row>
      <xdr:rowOff>43815</xdr:rowOff>
    </xdr:to>
    <xdr:sp macro="" textlink="">
      <xdr:nvSpPr>
        <xdr:cNvPr id="429" name="楕円 428"/>
        <xdr:cNvSpPr/>
      </xdr:nvSpPr>
      <xdr:spPr>
        <a:xfrm>
          <a:off x="8699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35560</xdr:rowOff>
    </xdr:from>
    <xdr:ext cx="534035" cy="259080"/>
    <xdr:sp macro="" textlink="">
      <xdr:nvSpPr>
        <xdr:cNvPr id="430" name="テキスト ボックス 429"/>
        <xdr:cNvSpPr txBox="1"/>
      </xdr:nvSpPr>
      <xdr:spPr>
        <a:xfrm>
          <a:off x="8482965" y="1358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127000</xdr:rowOff>
    </xdr:from>
    <xdr:to xmlns:xdr="http://schemas.openxmlformats.org/drawingml/2006/spreadsheetDrawing">
      <xdr:col>41</xdr:col>
      <xdr:colOff>101600</xdr:colOff>
      <xdr:row>79</xdr:row>
      <xdr:rowOff>57150</xdr:rowOff>
    </xdr:to>
    <xdr:sp macro="" textlink="">
      <xdr:nvSpPr>
        <xdr:cNvPr id="431" name="楕円 430"/>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48895</xdr:rowOff>
    </xdr:from>
    <xdr:ext cx="469265" cy="259080"/>
    <xdr:sp macro="" textlink="">
      <xdr:nvSpPr>
        <xdr:cNvPr id="432" name="テキスト ボックス 431"/>
        <xdr:cNvSpPr txBox="1"/>
      </xdr:nvSpPr>
      <xdr:spPr>
        <a:xfrm>
          <a:off x="7626350" y="13593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128905</xdr:rowOff>
    </xdr:from>
    <xdr:to xmlns:xdr="http://schemas.openxmlformats.org/drawingml/2006/spreadsheetDrawing">
      <xdr:col>36</xdr:col>
      <xdr:colOff>165100</xdr:colOff>
      <xdr:row>79</xdr:row>
      <xdr:rowOff>59055</xdr:rowOff>
    </xdr:to>
    <xdr:sp macro="" textlink="">
      <xdr:nvSpPr>
        <xdr:cNvPr id="433" name="楕円 432"/>
        <xdr:cNvSpPr/>
      </xdr:nvSpPr>
      <xdr:spPr>
        <a:xfrm>
          <a:off x="692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50165</xdr:rowOff>
    </xdr:from>
    <xdr:ext cx="469265" cy="259080"/>
    <xdr:sp macro="" textlink="">
      <xdr:nvSpPr>
        <xdr:cNvPr id="434" name="テキスト ボックス 433"/>
        <xdr:cNvSpPr txBox="1"/>
      </xdr:nvSpPr>
      <xdr:spPr>
        <a:xfrm>
          <a:off x="6737350" y="13594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160020</xdr:rowOff>
    </xdr:from>
    <xdr:to xmlns:xdr="http://schemas.openxmlformats.org/drawingml/2006/spreadsheetDrawing">
      <xdr:col>54</xdr:col>
      <xdr:colOff>189865</xdr:colOff>
      <xdr:row>98</xdr:row>
      <xdr:rowOff>146050</xdr:rowOff>
    </xdr:to>
    <xdr:cxnSp macro="">
      <xdr:nvCxnSpPr>
        <xdr:cNvPr id="460" name="直線コネクタ 459"/>
        <xdr:cNvCxnSpPr/>
      </xdr:nvCxnSpPr>
      <xdr:spPr>
        <a:xfrm flipV="1">
          <a:off x="10475595" y="1541907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149860</xdr:rowOff>
    </xdr:from>
    <xdr:ext cx="534670" cy="259080"/>
    <xdr:sp macro="" textlink="">
      <xdr:nvSpPr>
        <xdr:cNvPr id="461" name="土木費最小値テキスト"/>
        <xdr:cNvSpPr txBox="1"/>
      </xdr:nvSpPr>
      <xdr:spPr>
        <a:xfrm>
          <a:off x="10528300" y="1695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146050</xdr:rowOff>
    </xdr:from>
    <xdr:to xmlns:xdr="http://schemas.openxmlformats.org/drawingml/2006/spreadsheetDrawing">
      <xdr:col>55</xdr:col>
      <xdr:colOff>88900</xdr:colOff>
      <xdr:row>98</xdr:row>
      <xdr:rowOff>146050</xdr:rowOff>
    </xdr:to>
    <xdr:cxnSp macro="">
      <xdr:nvCxnSpPr>
        <xdr:cNvPr id="462" name="直線コネクタ 461"/>
        <xdr:cNvCxnSpPr/>
      </xdr:nvCxnSpPr>
      <xdr:spPr>
        <a:xfrm>
          <a:off x="10388600" y="1694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106680</xdr:rowOff>
    </xdr:from>
    <xdr:ext cx="598805" cy="259080"/>
    <xdr:sp macro="" textlink="">
      <xdr:nvSpPr>
        <xdr:cNvPr id="463" name="土木費最大値テキスト"/>
        <xdr:cNvSpPr txBox="1"/>
      </xdr:nvSpPr>
      <xdr:spPr>
        <a:xfrm>
          <a:off x="10528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506,239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160020</xdr:rowOff>
    </xdr:from>
    <xdr:to xmlns:xdr="http://schemas.openxmlformats.org/drawingml/2006/spreadsheetDrawing">
      <xdr:col>55</xdr:col>
      <xdr:colOff>88900</xdr:colOff>
      <xdr:row>89</xdr:row>
      <xdr:rowOff>160020</xdr:rowOff>
    </xdr:to>
    <xdr:cxnSp macro="">
      <xdr:nvCxnSpPr>
        <xdr:cNvPr id="464" name="直線コネクタ 463"/>
        <xdr:cNvCxnSpPr/>
      </xdr:nvCxnSpPr>
      <xdr:spPr>
        <a:xfrm>
          <a:off x="10388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130810</xdr:rowOff>
    </xdr:from>
    <xdr:to xmlns:xdr="http://schemas.openxmlformats.org/drawingml/2006/spreadsheetDrawing">
      <xdr:col>55</xdr:col>
      <xdr:colOff>0</xdr:colOff>
      <xdr:row>97</xdr:row>
      <xdr:rowOff>150495</xdr:rowOff>
    </xdr:to>
    <xdr:cxnSp macro="">
      <xdr:nvCxnSpPr>
        <xdr:cNvPr id="465" name="直線コネクタ 464"/>
        <xdr:cNvCxnSpPr/>
      </xdr:nvCxnSpPr>
      <xdr:spPr>
        <a:xfrm flipV="1">
          <a:off x="9639300" y="167614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93980</xdr:rowOff>
    </xdr:from>
    <xdr:ext cx="598805" cy="259080"/>
    <xdr:sp macro="" textlink="">
      <xdr:nvSpPr>
        <xdr:cNvPr id="466" name="土木費平均値テキスト"/>
        <xdr:cNvSpPr txBox="1"/>
      </xdr:nvSpPr>
      <xdr:spPr>
        <a:xfrm>
          <a:off x="10528300" y="16381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67" name="フローチャート: 判断 466"/>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150495</xdr:rowOff>
    </xdr:from>
    <xdr:to xmlns:xdr="http://schemas.openxmlformats.org/drawingml/2006/spreadsheetDrawing">
      <xdr:col>50</xdr:col>
      <xdr:colOff>114300</xdr:colOff>
      <xdr:row>98</xdr:row>
      <xdr:rowOff>12700</xdr:rowOff>
    </xdr:to>
    <xdr:cxnSp macro="">
      <xdr:nvCxnSpPr>
        <xdr:cNvPr id="468" name="直線コネクタ 467"/>
        <xdr:cNvCxnSpPr/>
      </xdr:nvCxnSpPr>
      <xdr:spPr>
        <a:xfrm flipV="1">
          <a:off x="8750300" y="167811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135255</xdr:rowOff>
    </xdr:from>
    <xdr:to xmlns:xdr="http://schemas.openxmlformats.org/drawingml/2006/spreadsheetDrawing">
      <xdr:col>50</xdr:col>
      <xdr:colOff>165100</xdr:colOff>
      <xdr:row>97</xdr:row>
      <xdr:rowOff>65405</xdr:rowOff>
    </xdr:to>
    <xdr:sp macro="" textlink="">
      <xdr:nvSpPr>
        <xdr:cNvPr id="469" name="フローチャート: 判断 468"/>
        <xdr:cNvSpPr/>
      </xdr:nvSpPr>
      <xdr:spPr>
        <a:xfrm>
          <a:off x="958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81915</xdr:rowOff>
    </xdr:from>
    <xdr:ext cx="598170" cy="259080"/>
    <xdr:sp macro="" textlink="">
      <xdr:nvSpPr>
        <xdr:cNvPr id="470" name="テキスト ボックス 469"/>
        <xdr:cNvSpPr txBox="1"/>
      </xdr:nvSpPr>
      <xdr:spPr>
        <a:xfrm>
          <a:off x="9339580" y="16369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143510</xdr:rowOff>
    </xdr:from>
    <xdr:to xmlns:xdr="http://schemas.openxmlformats.org/drawingml/2006/spreadsheetDrawing">
      <xdr:col>45</xdr:col>
      <xdr:colOff>177800</xdr:colOff>
      <xdr:row>98</xdr:row>
      <xdr:rowOff>12700</xdr:rowOff>
    </xdr:to>
    <xdr:cxnSp macro="">
      <xdr:nvCxnSpPr>
        <xdr:cNvPr id="471" name="直線コネクタ 470"/>
        <xdr:cNvCxnSpPr/>
      </xdr:nvCxnSpPr>
      <xdr:spPr>
        <a:xfrm>
          <a:off x="7861300" y="167741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104775</xdr:rowOff>
    </xdr:from>
    <xdr:to xmlns:xdr="http://schemas.openxmlformats.org/drawingml/2006/spreadsheetDrawing">
      <xdr:col>46</xdr:col>
      <xdr:colOff>38100</xdr:colOff>
      <xdr:row>97</xdr:row>
      <xdr:rowOff>34925</xdr:rowOff>
    </xdr:to>
    <xdr:sp macro="" textlink="">
      <xdr:nvSpPr>
        <xdr:cNvPr id="472" name="フローチャート: 判断 471"/>
        <xdr:cNvSpPr/>
      </xdr:nvSpPr>
      <xdr:spPr>
        <a:xfrm>
          <a:off x="869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52070</xdr:rowOff>
    </xdr:from>
    <xdr:ext cx="598170" cy="258445"/>
    <xdr:sp macro="" textlink="">
      <xdr:nvSpPr>
        <xdr:cNvPr id="473" name="テキスト ボックス 472"/>
        <xdr:cNvSpPr txBox="1"/>
      </xdr:nvSpPr>
      <xdr:spPr>
        <a:xfrm>
          <a:off x="8450580" y="16339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143510</xdr:rowOff>
    </xdr:from>
    <xdr:to xmlns:xdr="http://schemas.openxmlformats.org/drawingml/2006/spreadsheetDrawing">
      <xdr:col>41</xdr:col>
      <xdr:colOff>50800</xdr:colOff>
      <xdr:row>98</xdr:row>
      <xdr:rowOff>4445</xdr:rowOff>
    </xdr:to>
    <xdr:cxnSp macro="">
      <xdr:nvCxnSpPr>
        <xdr:cNvPr id="474" name="直線コネクタ 473"/>
        <xdr:cNvCxnSpPr/>
      </xdr:nvCxnSpPr>
      <xdr:spPr>
        <a:xfrm flipV="1">
          <a:off x="6972300" y="167741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76200</xdr:rowOff>
    </xdr:from>
    <xdr:to xmlns:xdr="http://schemas.openxmlformats.org/drawingml/2006/spreadsheetDrawing">
      <xdr:col>41</xdr:col>
      <xdr:colOff>101600</xdr:colOff>
      <xdr:row>97</xdr:row>
      <xdr:rowOff>6350</xdr:rowOff>
    </xdr:to>
    <xdr:sp macro="" textlink="">
      <xdr:nvSpPr>
        <xdr:cNvPr id="475" name="フローチャート: 判断 474"/>
        <xdr:cNvSpPr/>
      </xdr:nvSpPr>
      <xdr:spPr>
        <a:xfrm>
          <a:off x="7810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23495</xdr:rowOff>
    </xdr:from>
    <xdr:ext cx="598170" cy="259080"/>
    <xdr:sp macro="" textlink="">
      <xdr:nvSpPr>
        <xdr:cNvPr id="476" name="テキスト ボックス 475"/>
        <xdr:cNvSpPr txBox="1"/>
      </xdr:nvSpPr>
      <xdr:spPr>
        <a:xfrm>
          <a:off x="7561580" y="16311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128270</xdr:rowOff>
    </xdr:from>
    <xdr:to xmlns:xdr="http://schemas.openxmlformats.org/drawingml/2006/spreadsheetDrawing">
      <xdr:col>36</xdr:col>
      <xdr:colOff>165100</xdr:colOff>
      <xdr:row>97</xdr:row>
      <xdr:rowOff>58420</xdr:rowOff>
    </xdr:to>
    <xdr:sp macro="" textlink="">
      <xdr:nvSpPr>
        <xdr:cNvPr id="477" name="フローチャート: 判断 476"/>
        <xdr:cNvSpPr/>
      </xdr:nvSpPr>
      <xdr:spPr>
        <a:xfrm>
          <a:off x="6921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74930</xdr:rowOff>
    </xdr:from>
    <xdr:ext cx="598170" cy="258445"/>
    <xdr:sp macro="" textlink="">
      <xdr:nvSpPr>
        <xdr:cNvPr id="478" name="テキスト ボックス 477"/>
        <xdr:cNvSpPr txBox="1"/>
      </xdr:nvSpPr>
      <xdr:spPr>
        <a:xfrm>
          <a:off x="6672580" y="16362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80010</xdr:rowOff>
    </xdr:from>
    <xdr:to xmlns:xdr="http://schemas.openxmlformats.org/drawingml/2006/spreadsheetDrawing">
      <xdr:col>55</xdr:col>
      <xdr:colOff>50800</xdr:colOff>
      <xdr:row>98</xdr:row>
      <xdr:rowOff>10160</xdr:rowOff>
    </xdr:to>
    <xdr:sp macro="" textlink="">
      <xdr:nvSpPr>
        <xdr:cNvPr id="484" name="楕円 483"/>
        <xdr:cNvSpPr/>
      </xdr:nvSpPr>
      <xdr:spPr>
        <a:xfrm>
          <a:off x="104267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58420</xdr:rowOff>
    </xdr:from>
    <xdr:ext cx="534670" cy="259080"/>
    <xdr:sp macro="" textlink="">
      <xdr:nvSpPr>
        <xdr:cNvPr id="485" name="土木費該当値テキスト"/>
        <xdr:cNvSpPr txBox="1"/>
      </xdr:nvSpPr>
      <xdr:spPr>
        <a:xfrm>
          <a:off x="10528300"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99695</xdr:rowOff>
    </xdr:from>
    <xdr:to xmlns:xdr="http://schemas.openxmlformats.org/drawingml/2006/spreadsheetDrawing">
      <xdr:col>50</xdr:col>
      <xdr:colOff>165100</xdr:colOff>
      <xdr:row>98</xdr:row>
      <xdr:rowOff>29845</xdr:rowOff>
    </xdr:to>
    <xdr:sp macro="" textlink="">
      <xdr:nvSpPr>
        <xdr:cNvPr id="486" name="楕円 485"/>
        <xdr:cNvSpPr/>
      </xdr:nvSpPr>
      <xdr:spPr>
        <a:xfrm>
          <a:off x="958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21590</xdr:rowOff>
    </xdr:from>
    <xdr:ext cx="534035" cy="259080"/>
    <xdr:sp macro="" textlink="">
      <xdr:nvSpPr>
        <xdr:cNvPr id="487" name="テキスト ボックス 486"/>
        <xdr:cNvSpPr txBox="1"/>
      </xdr:nvSpPr>
      <xdr:spPr>
        <a:xfrm>
          <a:off x="9371965" y="16823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133350</xdr:rowOff>
    </xdr:from>
    <xdr:to xmlns:xdr="http://schemas.openxmlformats.org/drawingml/2006/spreadsheetDrawing">
      <xdr:col>46</xdr:col>
      <xdr:colOff>38100</xdr:colOff>
      <xdr:row>98</xdr:row>
      <xdr:rowOff>63500</xdr:rowOff>
    </xdr:to>
    <xdr:sp macro="" textlink="">
      <xdr:nvSpPr>
        <xdr:cNvPr id="488" name="楕円 487"/>
        <xdr:cNvSpPr/>
      </xdr:nvSpPr>
      <xdr:spPr>
        <a:xfrm>
          <a:off x="8699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54610</xdr:rowOff>
    </xdr:from>
    <xdr:ext cx="534035" cy="258445"/>
    <xdr:sp macro="" textlink="">
      <xdr:nvSpPr>
        <xdr:cNvPr id="489" name="テキスト ボックス 488"/>
        <xdr:cNvSpPr txBox="1"/>
      </xdr:nvSpPr>
      <xdr:spPr>
        <a:xfrm>
          <a:off x="8482965" y="16856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92075</xdr:rowOff>
    </xdr:from>
    <xdr:to xmlns:xdr="http://schemas.openxmlformats.org/drawingml/2006/spreadsheetDrawing">
      <xdr:col>41</xdr:col>
      <xdr:colOff>101600</xdr:colOff>
      <xdr:row>98</xdr:row>
      <xdr:rowOff>22225</xdr:rowOff>
    </xdr:to>
    <xdr:sp macro="" textlink="">
      <xdr:nvSpPr>
        <xdr:cNvPr id="490" name="楕円 489"/>
        <xdr:cNvSpPr/>
      </xdr:nvSpPr>
      <xdr:spPr>
        <a:xfrm>
          <a:off x="7810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13335</xdr:rowOff>
    </xdr:from>
    <xdr:ext cx="534035" cy="259080"/>
    <xdr:sp macro="" textlink="">
      <xdr:nvSpPr>
        <xdr:cNvPr id="491" name="テキスト ボックス 490"/>
        <xdr:cNvSpPr txBox="1"/>
      </xdr:nvSpPr>
      <xdr:spPr>
        <a:xfrm>
          <a:off x="7593965" y="16815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125095</xdr:rowOff>
    </xdr:from>
    <xdr:to xmlns:xdr="http://schemas.openxmlformats.org/drawingml/2006/spreadsheetDrawing">
      <xdr:col>36</xdr:col>
      <xdr:colOff>165100</xdr:colOff>
      <xdr:row>98</xdr:row>
      <xdr:rowOff>55245</xdr:rowOff>
    </xdr:to>
    <xdr:sp macro="" textlink="">
      <xdr:nvSpPr>
        <xdr:cNvPr id="492" name="楕円 491"/>
        <xdr:cNvSpPr/>
      </xdr:nvSpPr>
      <xdr:spPr>
        <a:xfrm>
          <a:off x="6921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46355</xdr:rowOff>
    </xdr:from>
    <xdr:ext cx="534035" cy="259080"/>
    <xdr:sp macro="" textlink="">
      <xdr:nvSpPr>
        <xdr:cNvPr id="493" name="テキスト ボックス 492"/>
        <xdr:cNvSpPr txBox="1"/>
      </xdr:nvSpPr>
      <xdr:spPr>
        <a:xfrm>
          <a:off x="6704965" y="1684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5" name="テキスト ボックス 504"/>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7" name="テキスト ボックス 506"/>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9" name="テキスト ボックス 508"/>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11" name="テキスト ボックス 510"/>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107315</xdr:rowOff>
    </xdr:from>
    <xdr:to xmlns:xdr="http://schemas.openxmlformats.org/drawingml/2006/spreadsheetDrawing">
      <xdr:col>85</xdr:col>
      <xdr:colOff>126365</xdr:colOff>
      <xdr:row>38</xdr:row>
      <xdr:rowOff>68580</xdr:rowOff>
    </xdr:to>
    <xdr:cxnSp macro="">
      <xdr:nvCxnSpPr>
        <xdr:cNvPr id="515" name="直線コネクタ 514"/>
        <xdr:cNvCxnSpPr/>
      </xdr:nvCxnSpPr>
      <xdr:spPr>
        <a:xfrm flipV="1">
          <a:off x="16317595" y="542226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72390</xdr:rowOff>
    </xdr:from>
    <xdr:ext cx="534670" cy="259080"/>
    <xdr:sp macro="" textlink="">
      <xdr:nvSpPr>
        <xdr:cNvPr id="516" name="消防費最小値テキスト"/>
        <xdr:cNvSpPr txBox="1"/>
      </xdr:nvSpPr>
      <xdr:spPr>
        <a:xfrm>
          <a:off x="16370300" y="658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68580</xdr:rowOff>
    </xdr:from>
    <xdr:to xmlns:xdr="http://schemas.openxmlformats.org/drawingml/2006/spreadsheetDrawing">
      <xdr:col>86</xdr:col>
      <xdr:colOff>25400</xdr:colOff>
      <xdr:row>38</xdr:row>
      <xdr:rowOff>68580</xdr:rowOff>
    </xdr:to>
    <xdr:cxnSp macro="">
      <xdr:nvCxnSpPr>
        <xdr:cNvPr id="517" name="直線コネクタ 516"/>
        <xdr:cNvCxnSpPr/>
      </xdr:nvCxnSpPr>
      <xdr:spPr>
        <a:xfrm>
          <a:off x="16230600" y="658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53975</xdr:rowOff>
    </xdr:from>
    <xdr:ext cx="598805" cy="258445"/>
    <xdr:sp macro="" textlink="">
      <xdr:nvSpPr>
        <xdr:cNvPr id="518" name="消防費最大値テキスト"/>
        <xdr:cNvSpPr txBox="1"/>
      </xdr:nvSpPr>
      <xdr:spPr>
        <a:xfrm>
          <a:off x="16370300" y="5197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269,604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107315</xdr:rowOff>
    </xdr:from>
    <xdr:to xmlns:xdr="http://schemas.openxmlformats.org/drawingml/2006/spreadsheetDrawing">
      <xdr:col>86</xdr:col>
      <xdr:colOff>25400</xdr:colOff>
      <xdr:row>31</xdr:row>
      <xdr:rowOff>107315</xdr:rowOff>
    </xdr:to>
    <xdr:cxnSp macro="">
      <xdr:nvCxnSpPr>
        <xdr:cNvPr id="519" name="直線コネクタ 518"/>
        <xdr:cNvCxnSpPr/>
      </xdr:nvCxnSpPr>
      <xdr:spPr>
        <a:xfrm>
          <a:off x="16230600" y="542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72390</xdr:rowOff>
    </xdr:from>
    <xdr:to xmlns:xdr="http://schemas.openxmlformats.org/drawingml/2006/spreadsheetDrawing">
      <xdr:col>85</xdr:col>
      <xdr:colOff>127000</xdr:colOff>
      <xdr:row>37</xdr:row>
      <xdr:rowOff>95250</xdr:rowOff>
    </xdr:to>
    <xdr:cxnSp macro="">
      <xdr:nvCxnSpPr>
        <xdr:cNvPr id="520" name="直線コネクタ 519"/>
        <xdr:cNvCxnSpPr/>
      </xdr:nvCxnSpPr>
      <xdr:spPr>
        <a:xfrm flipV="1">
          <a:off x="15481300" y="64160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39370</xdr:rowOff>
    </xdr:from>
    <xdr:ext cx="534670" cy="259080"/>
    <xdr:sp macro="" textlink="">
      <xdr:nvSpPr>
        <xdr:cNvPr id="521" name="消防費平均値テキスト"/>
        <xdr:cNvSpPr txBox="1"/>
      </xdr:nvSpPr>
      <xdr:spPr>
        <a:xfrm>
          <a:off x="16370300" y="6383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60960</xdr:rowOff>
    </xdr:from>
    <xdr:to xmlns:xdr="http://schemas.openxmlformats.org/drawingml/2006/spreadsheetDrawing">
      <xdr:col>85</xdr:col>
      <xdr:colOff>177800</xdr:colOff>
      <xdr:row>37</xdr:row>
      <xdr:rowOff>162560</xdr:rowOff>
    </xdr:to>
    <xdr:sp macro="" textlink="">
      <xdr:nvSpPr>
        <xdr:cNvPr id="522" name="フローチャート: 判断 521"/>
        <xdr:cNvSpPr/>
      </xdr:nvSpPr>
      <xdr:spPr>
        <a:xfrm>
          <a:off x="162687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19050</xdr:rowOff>
    </xdr:from>
    <xdr:to xmlns:xdr="http://schemas.openxmlformats.org/drawingml/2006/spreadsheetDrawing">
      <xdr:col>81</xdr:col>
      <xdr:colOff>50800</xdr:colOff>
      <xdr:row>37</xdr:row>
      <xdr:rowOff>95250</xdr:rowOff>
    </xdr:to>
    <xdr:cxnSp macro="">
      <xdr:nvCxnSpPr>
        <xdr:cNvPr id="523" name="直線コネクタ 522"/>
        <xdr:cNvCxnSpPr/>
      </xdr:nvCxnSpPr>
      <xdr:spPr>
        <a:xfrm>
          <a:off x="14592300" y="6362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37465</xdr:rowOff>
    </xdr:from>
    <xdr:to xmlns:xdr="http://schemas.openxmlformats.org/drawingml/2006/spreadsheetDrawing">
      <xdr:col>81</xdr:col>
      <xdr:colOff>101600</xdr:colOff>
      <xdr:row>37</xdr:row>
      <xdr:rowOff>139065</xdr:rowOff>
    </xdr:to>
    <xdr:sp macro="" textlink="">
      <xdr:nvSpPr>
        <xdr:cNvPr id="524" name="フローチャート: 判断 523"/>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155575</xdr:rowOff>
    </xdr:from>
    <xdr:ext cx="534035" cy="258445"/>
    <xdr:sp macro="" textlink="">
      <xdr:nvSpPr>
        <xdr:cNvPr id="525" name="テキスト ボックス 524"/>
        <xdr:cNvSpPr txBox="1"/>
      </xdr:nvSpPr>
      <xdr:spPr>
        <a:xfrm>
          <a:off x="15213965" y="615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19050</xdr:rowOff>
    </xdr:from>
    <xdr:to xmlns:xdr="http://schemas.openxmlformats.org/drawingml/2006/spreadsheetDrawing">
      <xdr:col>76</xdr:col>
      <xdr:colOff>114300</xdr:colOff>
      <xdr:row>37</xdr:row>
      <xdr:rowOff>52070</xdr:rowOff>
    </xdr:to>
    <xdr:cxnSp macro="">
      <xdr:nvCxnSpPr>
        <xdr:cNvPr id="526" name="直線コネクタ 525"/>
        <xdr:cNvCxnSpPr/>
      </xdr:nvCxnSpPr>
      <xdr:spPr>
        <a:xfrm flipV="1">
          <a:off x="13703300" y="63627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147955</xdr:rowOff>
    </xdr:from>
    <xdr:to xmlns:xdr="http://schemas.openxmlformats.org/drawingml/2006/spreadsheetDrawing">
      <xdr:col>76</xdr:col>
      <xdr:colOff>165100</xdr:colOff>
      <xdr:row>37</xdr:row>
      <xdr:rowOff>78105</xdr:rowOff>
    </xdr:to>
    <xdr:sp macro="" textlink="">
      <xdr:nvSpPr>
        <xdr:cNvPr id="527" name="フローチャート: 判断 526"/>
        <xdr:cNvSpPr/>
      </xdr:nvSpPr>
      <xdr:spPr>
        <a:xfrm>
          <a:off x="1454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69215</xdr:rowOff>
    </xdr:from>
    <xdr:ext cx="534035" cy="259080"/>
    <xdr:sp macro="" textlink="">
      <xdr:nvSpPr>
        <xdr:cNvPr id="528" name="テキスト ボックス 527"/>
        <xdr:cNvSpPr txBox="1"/>
      </xdr:nvSpPr>
      <xdr:spPr>
        <a:xfrm>
          <a:off x="143249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137795</xdr:rowOff>
    </xdr:from>
    <xdr:to xmlns:xdr="http://schemas.openxmlformats.org/drawingml/2006/spreadsheetDrawing">
      <xdr:col>71</xdr:col>
      <xdr:colOff>177800</xdr:colOff>
      <xdr:row>37</xdr:row>
      <xdr:rowOff>52070</xdr:rowOff>
    </xdr:to>
    <xdr:cxnSp macro="">
      <xdr:nvCxnSpPr>
        <xdr:cNvPr id="529" name="直線コネクタ 528"/>
        <xdr:cNvCxnSpPr/>
      </xdr:nvCxnSpPr>
      <xdr:spPr>
        <a:xfrm>
          <a:off x="12814300" y="630999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142240</xdr:rowOff>
    </xdr:from>
    <xdr:to xmlns:xdr="http://schemas.openxmlformats.org/drawingml/2006/spreadsheetDrawing">
      <xdr:col>72</xdr:col>
      <xdr:colOff>38100</xdr:colOff>
      <xdr:row>37</xdr:row>
      <xdr:rowOff>72390</xdr:rowOff>
    </xdr:to>
    <xdr:sp macro="" textlink="">
      <xdr:nvSpPr>
        <xdr:cNvPr id="530" name="フローチャート: 判断 529"/>
        <xdr:cNvSpPr/>
      </xdr:nvSpPr>
      <xdr:spPr>
        <a:xfrm>
          <a:off x="13652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88900</xdr:rowOff>
    </xdr:from>
    <xdr:ext cx="534035" cy="258445"/>
    <xdr:sp macro="" textlink="">
      <xdr:nvSpPr>
        <xdr:cNvPr id="531" name="テキスト ボックス 530"/>
        <xdr:cNvSpPr txBox="1"/>
      </xdr:nvSpPr>
      <xdr:spPr>
        <a:xfrm>
          <a:off x="13435965" y="608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145415</xdr:rowOff>
    </xdr:from>
    <xdr:to xmlns:xdr="http://schemas.openxmlformats.org/drawingml/2006/spreadsheetDrawing">
      <xdr:col>67</xdr:col>
      <xdr:colOff>101600</xdr:colOff>
      <xdr:row>37</xdr:row>
      <xdr:rowOff>75565</xdr:rowOff>
    </xdr:to>
    <xdr:sp macro="" textlink="">
      <xdr:nvSpPr>
        <xdr:cNvPr id="532" name="フローチャート: 判断 531"/>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66675</xdr:rowOff>
    </xdr:from>
    <xdr:ext cx="534035" cy="258445"/>
    <xdr:sp macro="" textlink="">
      <xdr:nvSpPr>
        <xdr:cNvPr id="533" name="テキスト ボックス 532"/>
        <xdr:cNvSpPr txBox="1"/>
      </xdr:nvSpPr>
      <xdr:spPr>
        <a:xfrm>
          <a:off x="12546965" y="641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21590</xdr:rowOff>
    </xdr:from>
    <xdr:to xmlns:xdr="http://schemas.openxmlformats.org/drawingml/2006/spreadsheetDrawing">
      <xdr:col>85</xdr:col>
      <xdr:colOff>177800</xdr:colOff>
      <xdr:row>37</xdr:row>
      <xdr:rowOff>123190</xdr:rowOff>
    </xdr:to>
    <xdr:sp macro="" textlink="">
      <xdr:nvSpPr>
        <xdr:cNvPr id="539" name="楕円 538"/>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44450</xdr:rowOff>
    </xdr:from>
    <xdr:ext cx="534670" cy="259080"/>
    <xdr:sp macro="" textlink="">
      <xdr:nvSpPr>
        <xdr:cNvPr id="540" name="消防費該当値テキスト"/>
        <xdr:cNvSpPr txBox="1"/>
      </xdr:nvSpPr>
      <xdr:spPr>
        <a:xfrm>
          <a:off x="16370300" y="621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44450</xdr:rowOff>
    </xdr:from>
    <xdr:to xmlns:xdr="http://schemas.openxmlformats.org/drawingml/2006/spreadsheetDrawing">
      <xdr:col>81</xdr:col>
      <xdr:colOff>101600</xdr:colOff>
      <xdr:row>37</xdr:row>
      <xdr:rowOff>146050</xdr:rowOff>
    </xdr:to>
    <xdr:sp macro="" textlink="">
      <xdr:nvSpPr>
        <xdr:cNvPr id="541" name="楕円 540"/>
        <xdr:cNvSpPr/>
      </xdr:nvSpPr>
      <xdr:spPr>
        <a:xfrm>
          <a:off x="1543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137160</xdr:rowOff>
    </xdr:from>
    <xdr:ext cx="534035" cy="259080"/>
    <xdr:sp macro="" textlink="">
      <xdr:nvSpPr>
        <xdr:cNvPr id="542" name="テキスト ボックス 541"/>
        <xdr:cNvSpPr txBox="1"/>
      </xdr:nvSpPr>
      <xdr:spPr>
        <a:xfrm>
          <a:off x="15213965" y="648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139700</xdr:rowOff>
    </xdr:from>
    <xdr:to xmlns:xdr="http://schemas.openxmlformats.org/drawingml/2006/spreadsheetDrawing">
      <xdr:col>76</xdr:col>
      <xdr:colOff>165100</xdr:colOff>
      <xdr:row>37</xdr:row>
      <xdr:rowOff>69850</xdr:rowOff>
    </xdr:to>
    <xdr:sp macro="" textlink="">
      <xdr:nvSpPr>
        <xdr:cNvPr id="543" name="楕円 542"/>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86360</xdr:rowOff>
    </xdr:from>
    <xdr:ext cx="534035" cy="258445"/>
    <xdr:sp macro="" textlink="">
      <xdr:nvSpPr>
        <xdr:cNvPr id="544" name="テキスト ボックス 543"/>
        <xdr:cNvSpPr txBox="1"/>
      </xdr:nvSpPr>
      <xdr:spPr>
        <a:xfrm>
          <a:off x="14324965" y="6087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635</xdr:rowOff>
    </xdr:from>
    <xdr:to xmlns:xdr="http://schemas.openxmlformats.org/drawingml/2006/spreadsheetDrawing">
      <xdr:col>72</xdr:col>
      <xdr:colOff>38100</xdr:colOff>
      <xdr:row>37</xdr:row>
      <xdr:rowOff>102235</xdr:rowOff>
    </xdr:to>
    <xdr:sp macro="" textlink="">
      <xdr:nvSpPr>
        <xdr:cNvPr id="545" name="楕円 544"/>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93345</xdr:rowOff>
    </xdr:from>
    <xdr:ext cx="534035" cy="259080"/>
    <xdr:sp macro="" textlink="">
      <xdr:nvSpPr>
        <xdr:cNvPr id="546" name="テキスト ボックス 545"/>
        <xdr:cNvSpPr txBox="1"/>
      </xdr:nvSpPr>
      <xdr:spPr>
        <a:xfrm>
          <a:off x="13435965" y="6436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86995</xdr:rowOff>
    </xdr:from>
    <xdr:to xmlns:xdr="http://schemas.openxmlformats.org/drawingml/2006/spreadsheetDrawing">
      <xdr:col>67</xdr:col>
      <xdr:colOff>101600</xdr:colOff>
      <xdr:row>37</xdr:row>
      <xdr:rowOff>17780</xdr:rowOff>
    </xdr:to>
    <xdr:sp macro="" textlink="">
      <xdr:nvSpPr>
        <xdr:cNvPr id="547" name="楕円 546"/>
        <xdr:cNvSpPr/>
      </xdr:nvSpPr>
      <xdr:spPr>
        <a:xfrm>
          <a:off x="12763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33655</xdr:rowOff>
    </xdr:from>
    <xdr:ext cx="534035" cy="258445"/>
    <xdr:sp macro="" textlink="">
      <xdr:nvSpPr>
        <xdr:cNvPr id="548" name="テキスト ボックス 547"/>
        <xdr:cNvSpPr txBox="1"/>
      </xdr:nvSpPr>
      <xdr:spPr>
        <a:xfrm>
          <a:off x="12546965" y="603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9" name="直線コネクタ 55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0" name="テキスト ボックス 559"/>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1" name="直線コネクタ 56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2" name="テキスト ボックス 561"/>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3" name="直線コネクタ 56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4" name="テキスト ボックス 563"/>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5" name="直線コネクタ 56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6" name="テキスト ボックス 565"/>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8" name="テキスト ボックス 56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166370</xdr:rowOff>
    </xdr:from>
    <xdr:to xmlns:xdr="http://schemas.openxmlformats.org/drawingml/2006/spreadsheetDrawing">
      <xdr:col>85</xdr:col>
      <xdr:colOff>126365</xdr:colOff>
      <xdr:row>58</xdr:row>
      <xdr:rowOff>36195</xdr:rowOff>
    </xdr:to>
    <xdr:cxnSp macro="">
      <xdr:nvCxnSpPr>
        <xdr:cNvPr id="570" name="直線コネクタ 569"/>
        <xdr:cNvCxnSpPr/>
      </xdr:nvCxnSpPr>
      <xdr:spPr>
        <a:xfrm flipV="1">
          <a:off x="16317595" y="8738870"/>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40640</xdr:rowOff>
    </xdr:from>
    <xdr:ext cx="534670" cy="258445"/>
    <xdr:sp macro="" textlink="">
      <xdr:nvSpPr>
        <xdr:cNvPr id="571" name="教育費最小値テキスト"/>
        <xdr:cNvSpPr txBox="1"/>
      </xdr:nvSpPr>
      <xdr:spPr>
        <a:xfrm>
          <a:off x="16370300" y="9984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36195</xdr:rowOff>
    </xdr:from>
    <xdr:to xmlns:xdr="http://schemas.openxmlformats.org/drawingml/2006/spreadsheetDrawing">
      <xdr:col>86</xdr:col>
      <xdr:colOff>25400</xdr:colOff>
      <xdr:row>58</xdr:row>
      <xdr:rowOff>36195</xdr:rowOff>
    </xdr:to>
    <xdr:cxnSp macro="">
      <xdr:nvCxnSpPr>
        <xdr:cNvPr id="572" name="直線コネクタ 571"/>
        <xdr:cNvCxnSpPr/>
      </xdr:nvCxnSpPr>
      <xdr:spPr>
        <a:xfrm>
          <a:off x="16230600" y="998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113030</xdr:rowOff>
    </xdr:from>
    <xdr:ext cx="598805" cy="259080"/>
    <xdr:sp macro="" textlink="">
      <xdr:nvSpPr>
        <xdr:cNvPr id="573" name="教育費最大値テキスト"/>
        <xdr:cNvSpPr txBox="1"/>
      </xdr:nvSpPr>
      <xdr:spPr>
        <a:xfrm>
          <a:off x="16370300" y="8514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166370</xdr:rowOff>
    </xdr:from>
    <xdr:to xmlns:xdr="http://schemas.openxmlformats.org/drawingml/2006/spreadsheetDrawing">
      <xdr:col>86</xdr:col>
      <xdr:colOff>25400</xdr:colOff>
      <xdr:row>50</xdr:row>
      <xdr:rowOff>166370</xdr:rowOff>
    </xdr:to>
    <xdr:cxnSp macro="">
      <xdr:nvCxnSpPr>
        <xdr:cNvPr id="574" name="直線コネクタ 573"/>
        <xdr:cNvCxnSpPr/>
      </xdr:nvCxnSpPr>
      <xdr:spPr>
        <a:xfrm>
          <a:off x="16230600" y="873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127635</xdr:rowOff>
    </xdr:from>
    <xdr:to xmlns:xdr="http://schemas.openxmlformats.org/drawingml/2006/spreadsheetDrawing">
      <xdr:col>85</xdr:col>
      <xdr:colOff>127000</xdr:colOff>
      <xdr:row>57</xdr:row>
      <xdr:rowOff>128905</xdr:rowOff>
    </xdr:to>
    <xdr:cxnSp macro="">
      <xdr:nvCxnSpPr>
        <xdr:cNvPr id="575" name="直線コネクタ 574"/>
        <xdr:cNvCxnSpPr/>
      </xdr:nvCxnSpPr>
      <xdr:spPr>
        <a:xfrm flipV="1">
          <a:off x="15481300" y="99002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3175</xdr:rowOff>
    </xdr:from>
    <xdr:ext cx="598805" cy="259080"/>
    <xdr:sp macro="" textlink="">
      <xdr:nvSpPr>
        <xdr:cNvPr id="576" name="教育費平均値テキスト"/>
        <xdr:cNvSpPr txBox="1"/>
      </xdr:nvSpPr>
      <xdr:spPr>
        <a:xfrm>
          <a:off x="16370300" y="9604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151765</xdr:rowOff>
    </xdr:from>
    <xdr:to xmlns:xdr="http://schemas.openxmlformats.org/drawingml/2006/spreadsheetDrawing">
      <xdr:col>85</xdr:col>
      <xdr:colOff>177800</xdr:colOff>
      <xdr:row>57</xdr:row>
      <xdr:rowOff>81915</xdr:rowOff>
    </xdr:to>
    <xdr:sp macro="" textlink="">
      <xdr:nvSpPr>
        <xdr:cNvPr id="577" name="フローチャート: 判断 576"/>
        <xdr:cNvSpPr/>
      </xdr:nvSpPr>
      <xdr:spPr>
        <a:xfrm>
          <a:off x="162687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128905</xdr:rowOff>
    </xdr:from>
    <xdr:to xmlns:xdr="http://schemas.openxmlformats.org/drawingml/2006/spreadsheetDrawing">
      <xdr:col>81</xdr:col>
      <xdr:colOff>50800</xdr:colOff>
      <xdr:row>57</xdr:row>
      <xdr:rowOff>165100</xdr:rowOff>
    </xdr:to>
    <xdr:cxnSp macro="">
      <xdr:nvCxnSpPr>
        <xdr:cNvPr id="578" name="直線コネクタ 577"/>
        <xdr:cNvCxnSpPr/>
      </xdr:nvCxnSpPr>
      <xdr:spPr>
        <a:xfrm flipV="1">
          <a:off x="14592300" y="99015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15875</xdr:rowOff>
    </xdr:from>
    <xdr:to xmlns:xdr="http://schemas.openxmlformats.org/drawingml/2006/spreadsheetDrawing">
      <xdr:col>81</xdr:col>
      <xdr:colOff>101600</xdr:colOff>
      <xdr:row>57</xdr:row>
      <xdr:rowOff>117475</xdr:rowOff>
    </xdr:to>
    <xdr:sp macro="" textlink="">
      <xdr:nvSpPr>
        <xdr:cNvPr id="579" name="フローチャート: 判断 578"/>
        <xdr:cNvSpPr/>
      </xdr:nvSpPr>
      <xdr:spPr>
        <a:xfrm>
          <a:off x="15430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134620</xdr:rowOff>
    </xdr:from>
    <xdr:ext cx="598170" cy="258445"/>
    <xdr:sp macro="" textlink="">
      <xdr:nvSpPr>
        <xdr:cNvPr id="580" name="テキスト ボックス 579"/>
        <xdr:cNvSpPr txBox="1"/>
      </xdr:nvSpPr>
      <xdr:spPr>
        <a:xfrm>
          <a:off x="15181580" y="9564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74930</xdr:rowOff>
    </xdr:from>
    <xdr:to xmlns:xdr="http://schemas.openxmlformats.org/drawingml/2006/spreadsheetDrawing">
      <xdr:col>76</xdr:col>
      <xdr:colOff>114300</xdr:colOff>
      <xdr:row>57</xdr:row>
      <xdr:rowOff>165100</xdr:rowOff>
    </xdr:to>
    <xdr:cxnSp macro="">
      <xdr:nvCxnSpPr>
        <xdr:cNvPr id="581" name="直線コネクタ 580"/>
        <xdr:cNvCxnSpPr/>
      </xdr:nvCxnSpPr>
      <xdr:spPr>
        <a:xfrm>
          <a:off x="13703300" y="967613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40640</xdr:rowOff>
    </xdr:from>
    <xdr:to xmlns:xdr="http://schemas.openxmlformats.org/drawingml/2006/spreadsheetDrawing">
      <xdr:col>76</xdr:col>
      <xdr:colOff>165100</xdr:colOff>
      <xdr:row>57</xdr:row>
      <xdr:rowOff>141605</xdr:rowOff>
    </xdr:to>
    <xdr:sp macro="" textlink="">
      <xdr:nvSpPr>
        <xdr:cNvPr id="582" name="フローチャート: 判断 581"/>
        <xdr:cNvSpPr/>
      </xdr:nvSpPr>
      <xdr:spPr>
        <a:xfrm>
          <a:off x="14541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158115</xdr:rowOff>
    </xdr:from>
    <xdr:ext cx="534035" cy="258445"/>
    <xdr:sp macro="" textlink="">
      <xdr:nvSpPr>
        <xdr:cNvPr id="583" name="テキスト ボックス 582"/>
        <xdr:cNvSpPr txBox="1"/>
      </xdr:nvSpPr>
      <xdr:spPr>
        <a:xfrm>
          <a:off x="14324965" y="9587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74930</xdr:rowOff>
    </xdr:from>
    <xdr:to xmlns:xdr="http://schemas.openxmlformats.org/drawingml/2006/spreadsheetDrawing">
      <xdr:col>71</xdr:col>
      <xdr:colOff>177800</xdr:colOff>
      <xdr:row>57</xdr:row>
      <xdr:rowOff>162560</xdr:rowOff>
    </xdr:to>
    <xdr:cxnSp macro="">
      <xdr:nvCxnSpPr>
        <xdr:cNvPr id="584" name="直線コネクタ 583"/>
        <xdr:cNvCxnSpPr/>
      </xdr:nvCxnSpPr>
      <xdr:spPr>
        <a:xfrm flipV="1">
          <a:off x="12814300" y="967613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118110</xdr:rowOff>
    </xdr:from>
    <xdr:to xmlns:xdr="http://schemas.openxmlformats.org/drawingml/2006/spreadsheetDrawing">
      <xdr:col>72</xdr:col>
      <xdr:colOff>38100</xdr:colOff>
      <xdr:row>57</xdr:row>
      <xdr:rowOff>48260</xdr:rowOff>
    </xdr:to>
    <xdr:sp macro="" textlink="">
      <xdr:nvSpPr>
        <xdr:cNvPr id="585" name="フローチャート: 判断 584"/>
        <xdr:cNvSpPr/>
      </xdr:nvSpPr>
      <xdr:spPr>
        <a:xfrm>
          <a:off x="13652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39370</xdr:rowOff>
    </xdr:from>
    <xdr:ext cx="598170" cy="259080"/>
    <xdr:sp macro="" textlink="">
      <xdr:nvSpPr>
        <xdr:cNvPr id="586" name="テキスト ボックス 585"/>
        <xdr:cNvSpPr txBox="1"/>
      </xdr:nvSpPr>
      <xdr:spPr>
        <a:xfrm>
          <a:off x="13403580" y="9812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10160</xdr:rowOff>
    </xdr:from>
    <xdr:to xmlns:xdr="http://schemas.openxmlformats.org/drawingml/2006/spreadsheetDrawing">
      <xdr:col>67</xdr:col>
      <xdr:colOff>101600</xdr:colOff>
      <xdr:row>57</xdr:row>
      <xdr:rowOff>111760</xdr:rowOff>
    </xdr:to>
    <xdr:sp macro="" textlink="">
      <xdr:nvSpPr>
        <xdr:cNvPr id="587" name="フローチャート: 判断 586"/>
        <xdr:cNvSpPr/>
      </xdr:nvSpPr>
      <xdr:spPr>
        <a:xfrm>
          <a:off x="12763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128270</xdr:rowOff>
    </xdr:from>
    <xdr:ext cx="598170" cy="259080"/>
    <xdr:sp macro="" textlink="">
      <xdr:nvSpPr>
        <xdr:cNvPr id="588" name="テキスト ボックス 587"/>
        <xdr:cNvSpPr txBox="1"/>
      </xdr:nvSpPr>
      <xdr:spPr>
        <a:xfrm>
          <a:off x="12514580" y="9558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76835</xdr:rowOff>
    </xdr:from>
    <xdr:to xmlns:xdr="http://schemas.openxmlformats.org/drawingml/2006/spreadsheetDrawing">
      <xdr:col>85</xdr:col>
      <xdr:colOff>177800</xdr:colOff>
      <xdr:row>58</xdr:row>
      <xdr:rowOff>6985</xdr:rowOff>
    </xdr:to>
    <xdr:sp macro="" textlink="">
      <xdr:nvSpPr>
        <xdr:cNvPr id="594" name="楕円 593"/>
        <xdr:cNvSpPr/>
      </xdr:nvSpPr>
      <xdr:spPr>
        <a:xfrm>
          <a:off x="16268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163195</xdr:rowOff>
    </xdr:from>
    <xdr:ext cx="534670" cy="259080"/>
    <xdr:sp macro="" textlink="">
      <xdr:nvSpPr>
        <xdr:cNvPr id="595" name="教育費該当値テキスト"/>
        <xdr:cNvSpPr txBox="1"/>
      </xdr:nvSpPr>
      <xdr:spPr>
        <a:xfrm>
          <a:off x="16370300"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78105</xdr:rowOff>
    </xdr:from>
    <xdr:to xmlns:xdr="http://schemas.openxmlformats.org/drawingml/2006/spreadsheetDrawing">
      <xdr:col>81</xdr:col>
      <xdr:colOff>101600</xdr:colOff>
      <xdr:row>58</xdr:row>
      <xdr:rowOff>8255</xdr:rowOff>
    </xdr:to>
    <xdr:sp macro="" textlink="">
      <xdr:nvSpPr>
        <xdr:cNvPr id="596" name="楕円 595"/>
        <xdr:cNvSpPr/>
      </xdr:nvSpPr>
      <xdr:spPr>
        <a:xfrm>
          <a:off x="15430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170815</xdr:rowOff>
    </xdr:from>
    <xdr:ext cx="534035" cy="258445"/>
    <xdr:sp macro="" textlink="">
      <xdr:nvSpPr>
        <xdr:cNvPr id="597" name="テキスト ボックス 596"/>
        <xdr:cNvSpPr txBox="1"/>
      </xdr:nvSpPr>
      <xdr:spPr>
        <a:xfrm>
          <a:off x="15213965" y="9943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114300</xdr:rowOff>
    </xdr:from>
    <xdr:to xmlns:xdr="http://schemas.openxmlformats.org/drawingml/2006/spreadsheetDrawing">
      <xdr:col>76</xdr:col>
      <xdr:colOff>165100</xdr:colOff>
      <xdr:row>58</xdr:row>
      <xdr:rowOff>44450</xdr:rowOff>
    </xdr:to>
    <xdr:sp macro="" textlink="">
      <xdr:nvSpPr>
        <xdr:cNvPr id="598" name="楕円 597"/>
        <xdr:cNvSpPr/>
      </xdr:nvSpPr>
      <xdr:spPr>
        <a:xfrm>
          <a:off x="14541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35560</xdr:rowOff>
    </xdr:from>
    <xdr:ext cx="534035" cy="259080"/>
    <xdr:sp macro="" textlink="">
      <xdr:nvSpPr>
        <xdr:cNvPr id="599" name="テキスト ボックス 598"/>
        <xdr:cNvSpPr txBox="1"/>
      </xdr:nvSpPr>
      <xdr:spPr>
        <a:xfrm>
          <a:off x="14324965" y="9979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24130</xdr:rowOff>
    </xdr:from>
    <xdr:to xmlns:xdr="http://schemas.openxmlformats.org/drawingml/2006/spreadsheetDrawing">
      <xdr:col>72</xdr:col>
      <xdr:colOff>38100</xdr:colOff>
      <xdr:row>56</xdr:row>
      <xdr:rowOff>125730</xdr:rowOff>
    </xdr:to>
    <xdr:sp macro="" textlink="">
      <xdr:nvSpPr>
        <xdr:cNvPr id="600" name="楕円 599"/>
        <xdr:cNvSpPr/>
      </xdr:nvSpPr>
      <xdr:spPr>
        <a:xfrm>
          <a:off x="13652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142240</xdr:rowOff>
    </xdr:from>
    <xdr:ext cx="598170" cy="259080"/>
    <xdr:sp macro="" textlink="">
      <xdr:nvSpPr>
        <xdr:cNvPr id="601" name="テキスト ボックス 600"/>
        <xdr:cNvSpPr txBox="1"/>
      </xdr:nvSpPr>
      <xdr:spPr>
        <a:xfrm>
          <a:off x="13403580" y="9400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111760</xdr:rowOff>
    </xdr:from>
    <xdr:to xmlns:xdr="http://schemas.openxmlformats.org/drawingml/2006/spreadsheetDrawing">
      <xdr:col>67</xdr:col>
      <xdr:colOff>101600</xdr:colOff>
      <xdr:row>58</xdr:row>
      <xdr:rowOff>41910</xdr:rowOff>
    </xdr:to>
    <xdr:sp macro="" textlink="">
      <xdr:nvSpPr>
        <xdr:cNvPr id="602" name="楕円 601"/>
        <xdr:cNvSpPr/>
      </xdr:nvSpPr>
      <xdr:spPr>
        <a:xfrm>
          <a:off x="12763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33020</xdr:rowOff>
    </xdr:from>
    <xdr:ext cx="534035" cy="259080"/>
    <xdr:sp macro="" textlink="">
      <xdr:nvSpPr>
        <xdr:cNvPr id="603" name="テキスト ボックス 602"/>
        <xdr:cNvSpPr txBox="1"/>
      </xdr:nvSpPr>
      <xdr:spPr>
        <a:xfrm>
          <a:off x="12546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4" name="直線コネクタ 61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5" name="テキスト ボックス 614"/>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6" name="直線コネクタ 61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7" name="テキスト ボックス 616"/>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8" name="直線コネクタ 61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9" name="テキスト ボックス 618"/>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0" name="直線コネクタ 61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21" name="テキスト ボックス 620"/>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64135</xdr:rowOff>
    </xdr:from>
    <xdr:to xmlns:xdr="http://schemas.openxmlformats.org/drawingml/2006/spreadsheetDrawing">
      <xdr:col>85</xdr:col>
      <xdr:colOff>126365</xdr:colOff>
      <xdr:row>78</xdr:row>
      <xdr:rowOff>139700</xdr:rowOff>
    </xdr:to>
    <xdr:cxnSp macro="">
      <xdr:nvCxnSpPr>
        <xdr:cNvPr id="625" name="直線コネクタ 624"/>
        <xdr:cNvCxnSpPr/>
      </xdr:nvCxnSpPr>
      <xdr:spPr>
        <a:xfrm flipV="1">
          <a:off x="16317595" y="120656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168910</xdr:rowOff>
    </xdr:from>
    <xdr:ext cx="249555" cy="258445"/>
    <xdr:sp macro="" textlink="">
      <xdr:nvSpPr>
        <xdr:cNvPr id="626" name="災害復旧費最小値テキスト"/>
        <xdr:cNvSpPr txBox="1"/>
      </xdr:nvSpPr>
      <xdr:spPr>
        <a:xfrm>
          <a:off x="16370300" y="13542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7" name="直線コネクタ 626"/>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10795</xdr:rowOff>
    </xdr:from>
    <xdr:ext cx="598805" cy="258445"/>
    <xdr:sp macro="" textlink="">
      <xdr:nvSpPr>
        <xdr:cNvPr id="628" name="災害復旧費最大値テキスト"/>
        <xdr:cNvSpPr txBox="1"/>
      </xdr:nvSpPr>
      <xdr:spPr>
        <a:xfrm>
          <a:off x="16370300" y="11840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633,015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64135</xdr:rowOff>
    </xdr:from>
    <xdr:to xmlns:xdr="http://schemas.openxmlformats.org/drawingml/2006/spreadsheetDrawing">
      <xdr:col>86</xdr:col>
      <xdr:colOff>25400</xdr:colOff>
      <xdr:row>70</xdr:row>
      <xdr:rowOff>64135</xdr:rowOff>
    </xdr:to>
    <xdr:cxnSp macro="">
      <xdr:nvCxnSpPr>
        <xdr:cNvPr id="629" name="直線コネクタ 628"/>
        <xdr:cNvCxnSpPr/>
      </xdr:nvCxnSpPr>
      <xdr:spPr>
        <a:xfrm>
          <a:off x="16230600" y="1206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133350</xdr:rowOff>
    </xdr:from>
    <xdr:to xmlns:xdr="http://schemas.openxmlformats.org/drawingml/2006/spreadsheetDrawing">
      <xdr:col>85</xdr:col>
      <xdr:colOff>127000</xdr:colOff>
      <xdr:row>78</xdr:row>
      <xdr:rowOff>139700</xdr:rowOff>
    </xdr:to>
    <xdr:cxnSp macro="">
      <xdr:nvCxnSpPr>
        <xdr:cNvPr id="630" name="直線コネクタ 629"/>
        <xdr:cNvCxnSpPr/>
      </xdr:nvCxnSpPr>
      <xdr:spPr>
        <a:xfrm flipV="1">
          <a:off x="15481300" y="13506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86360</xdr:rowOff>
    </xdr:from>
    <xdr:ext cx="534670" cy="258445"/>
    <xdr:sp macro="" textlink="">
      <xdr:nvSpPr>
        <xdr:cNvPr id="631" name="災害復旧費平均値テキスト"/>
        <xdr:cNvSpPr txBox="1"/>
      </xdr:nvSpPr>
      <xdr:spPr>
        <a:xfrm>
          <a:off x="16370300" y="132880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63500</xdr:rowOff>
    </xdr:from>
    <xdr:to xmlns:xdr="http://schemas.openxmlformats.org/drawingml/2006/spreadsheetDrawing">
      <xdr:col>85</xdr:col>
      <xdr:colOff>177800</xdr:colOff>
      <xdr:row>78</xdr:row>
      <xdr:rowOff>165100</xdr:rowOff>
    </xdr:to>
    <xdr:sp macro="" textlink="">
      <xdr:nvSpPr>
        <xdr:cNvPr id="632" name="フローチャート: 判断 631"/>
        <xdr:cNvSpPr/>
      </xdr:nvSpPr>
      <xdr:spPr>
        <a:xfrm>
          <a:off x="162687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137160</xdr:rowOff>
    </xdr:from>
    <xdr:to xmlns:xdr="http://schemas.openxmlformats.org/drawingml/2006/spreadsheetDrawing">
      <xdr:col>81</xdr:col>
      <xdr:colOff>50800</xdr:colOff>
      <xdr:row>78</xdr:row>
      <xdr:rowOff>139700</xdr:rowOff>
    </xdr:to>
    <xdr:cxnSp macro="">
      <xdr:nvCxnSpPr>
        <xdr:cNvPr id="633" name="直線コネクタ 632"/>
        <xdr:cNvCxnSpPr/>
      </xdr:nvCxnSpPr>
      <xdr:spPr>
        <a:xfrm>
          <a:off x="14592300" y="13510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68580</xdr:rowOff>
    </xdr:from>
    <xdr:to xmlns:xdr="http://schemas.openxmlformats.org/drawingml/2006/spreadsheetDrawing">
      <xdr:col>81</xdr:col>
      <xdr:colOff>101600</xdr:colOff>
      <xdr:row>78</xdr:row>
      <xdr:rowOff>170180</xdr:rowOff>
    </xdr:to>
    <xdr:sp macro="" textlink="">
      <xdr:nvSpPr>
        <xdr:cNvPr id="634" name="フローチャート: 判断 633"/>
        <xdr:cNvSpPr/>
      </xdr:nvSpPr>
      <xdr:spPr>
        <a:xfrm>
          <a:off x="15430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15240</xdr:rowOff>
    </xdr:from>
    <xdr:ext cx="469265" cy="259080"/>
    <xdr:sp macro="" textlink="">
      <xdr:nvSpPr>
        <xdr:cNvPr id="635" name="テキスト ボックス 634"/>
        <xdr:cNvSpPr txBox="1"/>
      </xdr:nvSpPr>
      <xdr:spPr>
        <a:xfrm>
          <a:off x="15246350" y="13216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93980</xdr:rowOff>
    </xdr:from>
    <xdr:to xmlns:xdr="http://schemas.openxmlformats.org/drawingml/2006/spreadsheetDrawing">
      <xdr:col>76</xdr:col>
      <xdr:colOff>114300</xdr:colOff>
      <xdr:row>78</xdr:row>
      <xdr:rowOff>137160</xdr:rowOff>
    </xdr:to>
    <xdr:cxnSp macro="">
      <xdr:nvCxnSpPr>
        <xdr:cNvPr id="636" name="直線コネクタ 635"/>
        <xdr:cNvCxnSpPr/>
      </xdr:nvCxnSpPr>
      <xdr:spPr>
        <a:xfrm>
          <a:off x="13703300" y="134670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60960</xdr:rowOff>
    </xdr:from>
    <xdr:to xmlns:xdr="http://schemas.openxmlformats.org/drawingml/2006/spreadsheetDrawing">
      <xdr:col>76</xdr:col>
      <xdr:colOff>165100</xdr:colOff>
      <xdr:row>78</xdr:row>
      <xdr:rowOff>162560</xdr:rowOff>
    </xdr:to>
    <xdr:sp macro="" textlink="">
      <xdr:nvSpPr>
        <xdr:cNvPr id="637" name="フローチャート: 判断 636"/>
        <xdr:cNvSpPr/>
      </xdr:nvSpPr>
      <xdr:spPr>
        <a:xfrm>
          <a:off x="145415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7620</xdr:rowOff>
    </xdr:from>
    <xdr:ext cx="534035" cy="258445"/>
    <xdr:sp macro="" textlink="">
      <xdr:nvSpPr>
        <xdr:cNvPr id="638" name="テキスト ボックス 637"/>
        <xdr:cNvSpPr txBox="1"/>
      </xdr:nvSpPr>
      <xdr:spPr>
        <a:xfrm>
          <a:off x="14324965" y="1320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93980</xdr:rowOff>
    </xdr:from>
    <xdr:to xmlns:xdr="http://schemas.openxmlformats.org/drawingml/2006/spreadsheetDrawing">
      <xdr:col>71</xdr:col>
      <xdr:colOff>177800</xdr:colOff>
      <xdr:row>78</xdr:row>
      <xdr:rowOff>123825</xdr:rowOff>
    </xdr:to>
    <xdr:cxnSp macro="">
      <xdr:nvCxnSpPr>
        <xdr:cNvPr id="639" name="直線コネクタ 638"/>
        <xdr:cNvCxnSpPr/>
      </xdr:nvCxnSpPr>
      <xdr:spPr>
        <a:xfrm flipV="1">
          <a:off x="12814300" y="13467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56515</xdr:rowOff>
    </xdr:from>
    <xdr:to xmlns:xdr="http://schemas.openxmlformats.org/drawingml/2006/spreadsheetDrawing">
      <xdr:col>72</xdr:col>
      <xdr:colOff>38100</xdr:colOff>
      <xdr:row>78</xdr:row>
      <xdr:rowOff>158115</xdr:rowOff>
    </xdr:to>
    <xdr:sp macro="" textlink="">
      <xdr:nvSpPr>
        <xdr:cNvPr id="640" name="フローチャート: 判断 639"/>
        <xdr:cNvSpPr/>
      </xdr:nvSpPr>
      <xdr:spPr>
        <a:xfrm>
          <a:off x="13652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149225</xdr:rowOff>
    </xdr:from>
    <xdr:ext cx="534035" cy="259080"/>
    <xdr:sp macro="" textlink="">
      <xdr:nvSpPr>
        <xdr:cNvPr id="641" name="テキスト ボックス 640"/>
        <xdr:cNvSpPr txBox="1"/>
      </xdr:nvSpPr>
      <xdr:spPr>
        <a:xfrm>
          <a:off x="13435965" y="13522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53340</xdr:rowOff>
    </xdr:from>
    <xdr:to xmlns:xdr="http://schemas.openxmlformats.org/drawingml/2006/spreadsheetDrawing">
      <xdr:col>67</xdr:col>
      <xdr:colOff>101600</xdr:colOff>
      <xdr:row>78</xdr:row>
      <xdr:rowOff>154940</xdr:rowOff>
    </xdr:to>
    <xdr:sp macro="" textlink="">
      <xdr:nvSpPr>
        <xdr:cNvPr id="642" name="フローチャート: 判断 641"/>
        <xdr:cNvSpPr/>
      </xdr:nvSpPr>
      <xdr:spPr>
        <a:xfrm>
          <a:off x="12763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171450</xdr:rowOff>
    </xdr:from>
    <xdr:ext cx="534035" cy="259080"/>
    <xdr:sp macro="" textlink="">
      <xdr:nvSpPr>
        <xdr:cNvPr id="643" name="テキスト ボックス 642"/>
        <xdr:cNvSpPr txBox="1"/>
      </xdr:nvSpPr>
      <xdr:spPr>
        <a:xfrm>
          <a:off x="12546965" y="1320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82550</xdr:rowOff>
    </xdr:from>
    <xdr:to xmlns:xdr="http://schemas.openxmlformats.org/drawingml/2006/spreadsheetDrawing">
      <xdr:col>85</xdr:col>
      <xdr:colOff>177800</xdr:colOff>
      <xdr:row>79</xdr:row>
      <xdr:rowOff>12700</xdr:rowOff>
    </xdr:to>
    <xdr:sp macro="" textlink="">
      <xdr:nvSpPr>
        <xdr:cNvPr id="649" name="楕円 648"/>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41910</xdr:rowOff>
    </xdr:from>
    <xdr:ext cx="469900" cy="258445"/>
    <xdr:sp macro="" textlink="">
      <xdr:nvSpPr>
        <xdr:cNvPr id="650" name="災害復旧費該当値テキスト"/>
        <xdr:cNvSpPr txBox="1"/>
      </xdr:nvSpPr>
      <xdr:spPr>
        <a:xfrm>
          <a:off x="16370300" y="13415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920" cy="259080"/>
    <xdr:sp macro="" textlink="">
      <xdr:nvSpPr>
        <xdr:cNvPr id="652" name="テキスト ボックス 651"/>
        <xdr:cNvSpPr txBox="1"/>
      </xdr:nvSpPr>
      <xdr:spPr>
        <a:xfrm>
          <a:off x="1535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86360</xdr:rowOff>
    </xdr:from>
    <xdr:to xmlns:xdr="http://schemas.openxmlformats.org/drawingml/2006/spreadsheetDrawing">
      <xdr:col>76</xdr:col>
      <xdr:colOff>165100</xdr:colOff>
      <xdr:row>79</xdr:row>
      <xdr:rowOff>16510</xdr:rowOff>
    </xdr:to>
    <xdr:sp macro="" textlink="">
      <xdr:nvSpPr>
        <xdr:cNvPr id="653" name="楕円 652"/>
        <xdr:cNvSpPr/>
      </xdr:nvSpPr>
      <xdr:spPr>
        <a:xfrm>
          <a:off x="14541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7620</xdr:rowOff>
    </xdr:from>
    <xdr:ext cx="469265" cy="258445"/>
    <xdr:sp macro="" textlink="">
      <xdr:nvSpPr>
        <xdr:cNvPr id="654" name="テキスト ボックス 653"/>
        <xdr:cNvSpPr txBox="1"/>
      </xdr:nvSpPr>
      <xdr:spPr>
        <a:xfrm>
          <a:off x="14357350" y="13552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43180</xdr:rowOff>
    </xdr:from>
    <xdr:to xmlns:xdr="http://schemas.openxmlformats.org/drawingml/2006/spreadsheetDrawing">
      <xdr:col>72</xdr:col>
      <xdr:colOff>38100</xdr:colOff>
      <xdr:row>78</xdr:row>
      <xdr:rowOff>144780</xdr:rowOff>
    </xdr:to>
    <xdr:sp macro="" textlink="">
      <xdr:nvSpPr>
        <xdr:cNvPr id="655" name="楕円 654"/>
        <xdr:cNvSpPr/>
      </xdr:nvSpPr>
      <xdr:spPr>
        <a:xfrm>
          <a:off x="13652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161290</xdr:rowOff>
    </xdr:from>
    <xdr:ext cx="534035" cy="259080"/>
    <xdr:sp macro="" textlink="">
      <xdr:nvSpPr>
        <xdr:cNvPr id="656" name="テキスト ボックス 655"/>
        <xdr:cNvSpPr txBox="1"/>
      </xdr:nvSpPr>
      <xdr:spPr>
        <a:xfrm>
          <a:off x="13435965" y="13191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73025</xdr:rowOff>
    </xdr:from>
    <xdr:to xmlns:xdr="http://schemas.openxmlformats.org/drawingml/2006/spreadsheetDrawing">
      <xdr:col>67</xdr:col>
      <xdr:colOff>101600</xdr:colOff>
      <xdr:row>79</xdr:row>
      <xdr:rowOff>3175</xdr:rowOff>
    </xdr:to>
    <xdr:sp macro="" textlink="">
      <xdr:nvSpPr>
        <xdr:cNvPr id="657" name="楕円 656"/>
        <xdr:cNvSpPr/>
      </xdr:nvSpPr>
      <xdr:spPr>
        <a:xfrm>
          <a:off x="12763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166370</xdr:rowOff>
    </xdr:from>
    <xdr:ext cx="469265" cy="258445"/>
    <xdr:sp macro="" textlink="">
      <xdr:nvSpPr>
        <xdr:cNvPr id="658" name="テキスト ボックス 657"/>
        <xdr:cNvSpPr txBox="1"/>
      </xdr:nvSpPr>
      <xdr:spPr>
        <a:xfrm>
          <a:off x="12579350" y="13539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0" name="テキスト ボックス 669"/>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2" name="テキスト ボックス 671"/>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4" name="テキスト ボックス 673"/>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6" name="テキスト ボックス 675"/>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8" name="テキスト ボックス 677"/>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0" name="テキスト ボックス 679"/>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34290</xdr:rowOff>
    </xdr:from>
    <xdr:to xmlns:xdr="http://schemas.openxmlformats.org/drawingml/2006/spreadsheetDrawing">
      <xdr:col>85</xdr:col>
      <xdr:colOff>126365</xdr:colOff>
      <xdr:row>99</xdr:row>
      <xdr:rowOff>96520</xdr:rowOff>
    </xdr:to>
    <xdr:cxnSp macro="">
      <xdr:nvCxnSpPr>
        <xdr:cNvPr id="684" name="直線コネクタ 683"/>
        <xdr:cNvCxnSpPr/>
      </xdr:nvCxnSpPr>
      <xdr:spPr>
        <a:xfrm flipV="1">
          <a:off x="16317595" y="1563624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100330</xdr:rowOff>
    </xdr:from>
    <xdr:ext cx="378460" cy="258445"/>
    <xdr:sp macro="" textlink="">
      <xdr:nvSpPr>
        <xdr:cNvPr id="685" name="公債費最小値テキスト"/>
        <xdr:cNvSpPr txBox="1"/>
      </xdr:nvSpPr>
      <xdr:spPr>
        <a:xfrm>
          <a:off x="16370300" y="17073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96520</xdr:rowOff>
    </xdr:from>
    <xdr:to xmlns:xdr="http://schemas.openxmlformats.org/drawingml/2006/spreadsheetDrawing">
      <xdr:col>86</xdr:col>
      <xdr:colOff>25400</xdr:colOff>
      <xdr:row>99</xdr:row>
      <xdr:rowOff>96520</xdr:rowOff>
    </xdr:to>
    <xdr:cxnSp macro="">
      <xdr:nvCxnSpPr>
        <xdr:cNvPr id="686" name="直線コネクタ 685"/>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152400</xdr:rowOff>
    </xdr:from>
    <xdr:ext cx="598805" cy="259080"/>
    <xdr:sp macro="" textlink="">
      <xdr:nvSpPr>
        <xdr:cNvPr id="687" name="公債費最大値テキスト"/>
        <xdr:cNvSpPr txBox="1"/>
      </xdr:nvSpPr>
      <xdr:spPr>
        <a:xfrm>
          <a:off x="163703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439,733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34290</xdr:rowOff>
    </xdr:from>
    <xdr:to xmlns:xdr="http://schemas.openxmlformats.org/drawingml/2006/spreadsheetDrawing">
      <xdr:col>86</xdr:col>
      <xdr:colOff>25400</xdr:colOff>
      <xdr:row>91</xdr:row>
      <xdr:rowOff>34290</xdr:rowOff>
    </xdr:to>
    <xdr:cxnSp macro="">
      <xdr:nvCxnSpPr>
        <xdr:cNvPr id="688" name="直線コネクタ 687"/>
        <xdr:cNvCxnSpPr/>
      </xdr:nvCxnSpPr>
      <xdr:spPr>
        <a:xfrm>
          <a:off x="16230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158115</xdr:rowOff>
    </xdr:from>
    <xdr:to xmlns:xdr="http://schemas.openxmlformats.org/drawingml/2006/spreadsheetDrawing">
      <xdr:col>85</xdr:col>
      <xdr:colOff>127000</xdr:colOff>
      <xdr:row>97</xdr:row>
      <xdr:rowOff>160655</xdr:rowOff>
    </xdr:to>
    <xdr:cxnSp macro="">
      <xdr:nvCxnSpPr>
        <xdr:cNvPr id="689" name="直線コネクタ 688"/>
        <xdr:cNvCxnSpPr/>
      </xdr:nvCxnSpPr>
      <xdr:spPr>
        <a:xfrm flipV="1">
          <a:off x="15481300" y="167887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67945</xdr:rowOff>
    </xdr:from>
    <xdr:ext cx="598805" cy="258445"/>
    <xdr:sp macro="" textlink="">
      <xdr:nvSpPr>
        <xdr:cNvPr id="690" name="公債費平均値テキスト"/>
        <xdr:cNvSpPr txBox="1"/>
      </xdr:nvSpPr>
      <xdr:spPr>
        <a:xfrm>
          <a:off x="16370300" y="165271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45085</xdr:rowOff>
    </xdr:from>
    <xdr:to xmlns:xdr="http://schemas.openxmlformats.org/drawingml/2006/spreadsheetDrawing">
      <xdr:col>85</xdr:col>
      <xdr:colOff>177800</xdr:colOff>
      <xdr:row>97</xdr:row>
      <xdr:rowOff>146685</xdr:rowOff>
    </xdr:to>
    <xdr:sp macro="" textlink="">
      <xdr:nvSpPr>
        <xdr:cNvPr id="691" name="フローチャート: 判断 690"/>
        <xdr:cNvSpPr/>
      </xdr:nvSpPr>
      <xdr:spPr>
        <a:xfrm>
          <a:off x="162687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157480</xdr:rowOff>
    </xdr:from>
    <xdr:to xmlns:xdr="http://schemas.openxmlformats.org/drawingml/2006/spreadsheetDrawing">
      <xdr:col>81</xdr:col>
      <xdr:colOff>50800</xdr:colOff>
      <xdr:row>97</xdr:row>
      <xdr:rowOff>160655</xdr:rowOff>
    </xdr:to>
    <xdr:cxnSp macro="">
      <xdr:nvCxnSpPr>
        <xdr:cNvPr id="692" name="直線コネクタ 691"/>
        <xdr:cNvCxnSpPr/>
      </xdr:nvCxnSpPr>
      <xdr:spPr>
        <a:xfrm>
          <a:off x="14592300" y="16788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43180</xdr:rowOff>
    </xdr:from>
    <xdr:to xmlns:xdr="http://schemas.openxmlformats.org/drawingml/2006/spreadsheetDrawing">
      <xdr:col>81</xdr:col>
      <xdr:colOff>101600</xdr:colOff>
      <xdr:row>97</xdr:row>
      <xdr:rowOff>144780</xdr:rowOff>
    </xdr:to>
    <xdr:sp macro="" textlink="">
      <xdr:nvSpPr>
        <xdr:cNvPr id="693" name="フローチャート: 判断 692"/>
        <xdr:cNvSpPr/>
      </xdr:nvSpPr>
      <xdr:spPr>
        <a:xfrm>
          <a:off x="15430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161290</xdr:rowOff>
    </xdr:from>
    <xdr:ext cx="598170" cy="259080"/>
    <xdr:sp macro="" textlink="">
      <xdr:nvSpPr>
        <xdr:cNvPr id="694" name="テキスト ボックス 693"/>
        <xdr:cNvSpPr txBox="1"/>
      </xdr:nvSpPr>
      <xdr:spPr>
        <a:xfrm>
          <a:off x="15181580" y="16449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155575</xdr:rowOff>
    </xdr:from>
    <xdr:to xmlns:xdr="http://schemas.openxmlformats.org/drawingml/2006/spreadsheetDrawing">
      <xdr:col>76</xdr:col>
      <xdr:colOff>114300</xdr:colOff>
      <xdr:row>97</xdr:row>
      <xdr:rowOff>157480</xdr:rowOff>
    </xdr:to>
    <xdr:cxnSp macro="">
      <xdr:nvCxnSpPr>
        <xdr:cNvPr id="695" name="直線コネクタ 694"/>
        <xdr:cNvCxnSpPr/>
      </xdr:nvCxnSpPr>
      <xdr:spPr>
        <a:xfrm>
          <a:off x="13703300" y="16786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24765</xdr:rowOff>
    </xdr:from>
    <xdr:to xmlns:xdr="http://schemas.openxmlformats.org/drawingml/2006/spreadsheetDrawing">
      <xdr:col>76</xdr:col>
      <xdr:colOff>165100</xdr:colOff>
      <xdr:row>97</xdr:row>
      <xdr:rowOff>126365</xdr:rowOff>
    </xdr:to>
    <xdr:sp macro="" textlink="">
      <xdr:nvSpPr>
        <xdr:cNvPr id="696" name="フローチャート: 判断 695"/>
        <xdr:cNvSpPr/>
      </xdr:nvSpPr>
      <xdr:spPr>
        <a:xfrm>
          <a:off x="14541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143510</xdr:rowOff>
    </xdr:from>
    <xdr:ext cx="598170" cy="258445"/>
    <xdr:sp macro="" textlink="">
      <xdr:nvSpPr>
        <xdr:cNvPr id="697" name="テキスト ボックス 696"/>
        <xdr:cNvSpPr txBox="1"/>
      </xdr:nvSpPr>
      <xdr:spPr>
        <a:xfrm>
          <a:off x="14292580" y="16431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155575</xdr:rowOff>
    </xdr:from>
    <xdr:to xmlns:xdr="http://schemas.openxmlformats.org/drawingml/2006/spreadsheetDrawing">
      <xdr:col>71</xdr:col>
      <xdr:colOff>177800</xdr:colOff>
      <xdr:row>97</xdr:row>
      <xdr:rowOff>167005</xdr:rowOff>
    </xdr:to>
    <xdr:cxnSp macro="">
      <xdr:nvCxnSpPr>
        <xdr:cNvPr id="698" name="直線コネクタ 697"/>
        <xdr:cNvCxnSpPr/>
      </xdr:nvCxnSpPr>
      <xdr:spPr>
        <a:xfrm flipV="1">
          <a:off x="12814300" y="167862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107950</xdr:rowOff>
    </xdr:from>
    <xdr:to xmlns:xdr="http://schemas.openxmlformats.org/drawingml/2006/spreadsheetDrawing">
      <xdr:col>72</xdr:col>
      <xdr:colOff>38100</xdr:colOff>
      <xdr:row>97</xdr:row>
      <xdr:rowOff>38100</xdr:rowOff>
    </xdr:to>
    <xdr:sp macro="" textlink="">
      <xdr:nvSpPr>
        <xdr:cNvPr id="699" name="フローチャート: 判断 698"/>
        <xdr:cNvSpPr/>
      </xdr:nvSpPr>
      <xdr:spPr>
        <a:xfrm>
          <a:off x="13652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54610</xdr:rowOff>
    </xdr:from>
    <xdr:ext cx="598170" cy="258445"/>
    <xdr:sp macro="" textlink="">
      <xdr:nvSpPr>
        <xdr:cNvPr id="700" name="テキスト ボックス 699"/>
        <xdr:cNvSpPr txBox="1"/>
      </xdr:nvSpPr>
      <xdr:spPr>
        <a:xfrm>
          <a:off x="13403580" y="16342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103505</xdr:rowOff>
    </xdr:from>
    <xdr:to xmlns:xdr="http://schemas.openxmlformats.org/drawingml/2006/spreadsheetDrawing">
      <xdr:col>67</xdr:col>
      <xdr:colOff>101600</xdr:colOff>
      <xdr:row>97</xdr:row>
      <xdr:rowOff>33655</xdr:rowOff>
    </xdr:to>
    <xdr:sp macro="" textlink="">
      <xdr:nvSpPr>
        <xdr:cNvPr id="701" name="フローチャート: 判断 700"/>
        <xdr:cNvSpPr/>
      </xdr:nvSpPr>
      <xdr:spPr>
        <a:xfrm>
          <a:off x="12763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50165</xdr:rowOff>
    </xdr:from>
    <xdr:ext cx="598170" cy="259080"/>
    <xdr:sp macro="" textlink="">
      <xdr:nvSpPr>
        <xdr:cNvPr id="702" name="テキスト ボックス 701"/>
        <xdr:cNvSpPr txBox="1"/>
      </xdr:nvSpPr>
      <xdr:spPr>
        <a:xfrm>
          <a:off x="12514580" y="16337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107315</xdr:rowOff>
    </xdr:from>
    <xdr:to xmlns:xdr="http://schemas.openxmlformats.org/drawingml/2006/spreadsheetDrawing">
      <xdr:col>85</xdr:col>
      <xdr:colOff>177800</xdr:colOff>
      <xdr:row>98</xdr:row>
      <xdr:rowOff>37465</xdr:rowOff>
    </xdr:to>
    <xdr:sp macro="" textlink="">
      <xdr:nvSpPr>
        <xdr:cNvPr id="708" name="楕円 707"/>
        <xdr:cNvSpPr/>
      </xdr:nvSpPr>
      <xdr:spPr>
        <a:xfrm>
          <a:off x="162687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86360</xdr:rowOff>
    </xdr:from>
    <xdr:ext cx="534670" cy="258445"/>
    <xdr:sp macro="" textlink="">
      <xdr:nvSpPr>
        <xdr:cNvPr id="709" name="公債費該当値テキスト"/>
        <xdr:cNvSpPr txBox="1"/>
      </xdr:nvSpPr>
      <xdr:spPr>
        <a:xfrm>
          <a:off x="16370300" y="16717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109855</xdr:rowOff>
    </xdr:from>
    <xdr:to xmlns:xdr="http://schemas.openxmlformats.org/drawingml/2006/spreadsheetDrawing">
      <xdr:col>81</xdr:col>
      <xdr:colOff>101600</xdr:colOff>
      <xdr:row>98</xdr:row>
      <xdr:rowOff>40640</xdr:rowOff>
    </xdr:to>
    <xdr:sp macro="" textlink="">
      <xdr:nvSpPr>
        <xdr:cNvPr id="710" name="楕円 709"/>
        <xdr:cNvSpPr/>
      </xdr:nvSpPr>
      <xdr:spPr>
        <a:xfrm>
          <a:off x="15430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31115</xdr:rowOff>
    </xdr:from>
    <xdr:ext cx="534035" cy="258445"/>
    <xdr:sp macro="" textlink="">
      <xdr:nvSpPr>
        <xdr:cNvPr id="711" name="テキスト ボックス 710"/>
        <xdr:cNvSpPr txBox="1"/>
      </xdr:nvSpPr>
      <xdr:spPr>
        <a:xfrm>
          <a:off x="15213965" y="16833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106680</xdr:rowOff>
    </xdr:from>
    <xdr:to xmlns:xdr="http://schemas.openxmlformats.org/drawingml/2006/spreadsheetDrawing">
      <xdr:col>76</xdr:col>
      <xdr:colOff>165100</xdr:colOff>
      <xdr:row>98</xdr:row>
      <xdr:rowOff>36830</xdr:rowOff>
    </xdr:to>
    <xdr:sp macro="" textlink="">
      <xdr:nvSpPr>
        <xdr:cNvPr id="712" name="楕円 711"/>
        <xdr:cNvSpPr/>
      </xdr:nvSpPr>
      <xdr:spPr>
        <a:xfrm>
          <a:off x="14541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27940</xdr:rowOff>
    </xdr:from>
    <xdr:ext cx="534035" cy="259080"/>
    <xdr:sp macro="" textlink="">
      <xdr:nvSpPr>
        <xdr:cNvPr id="713" name="テキスト ボックス 712"/>
        <xdr:cNvSpPr txBox="1"/>
      </xdr:nvSpPr>
      <xdr:spPr>
        <a:xfrm>
          <a:off x="14324965" y="1683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104775</xdr:rowOff>
    </xdr:from>
    <xdr:to xmlns:xdr="http://schemas.openxmlformats.org/drawingml/2006/spreadsheetDrawing">
      <xdr:col>72</xdr:col>
      <xdr:colOff>38100</xdr:colOff>
      <xdr:row>98</xdr:row>
      <xdr:rowOff>34925</xdr:rowOff>
    </xdr:to>
    <xdr:sp macro="" textlink="">
      <xdr:nvSpPr>
        <xdr:cNvPr id="714" name="楕円 713"/>
        <xdr:cNvSpPr/>
      </xdr:nvSpPr>
      <xdr:spPr>
        <a:xfrm>
          <a:off x="13652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26035</xdr:rowOff>
    </xdr:from>
    <xdr:ext cx="534035" cy="259080"/>
    <xdr:sp macro="" textlink="">
      <xdr:nvSpPr>
        <xdr:cNvPr id="715" name="テキスト ボックス 714"/>
        <xdr:cNvSpPr txBox="1"/>
      </xdr:nvSpPr>
      <xdr:spPr>
        <a:xfrm>
          <a:off x="13435965" y="16828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116205</xdr:rowOff>
    </xdr:from>
    <xdr:to xmlns:xdr="http://schemas.openxmlformats.org/drawingml/2006/spreadsheetDrawing">
      <xdr:col>67</xdr:col>
      <xdr:colOff>101600</xdr:colOff>
      <xdr:row>98</xdr:row>
      <xdr:rowOff>46355</xdr:rowOff>
    </xdr:to>
    <xdr:sp macro="" textlink="">
      <xdr:nvSpPr>
        <xdr:cNvPr id="716" name="楕円 715"/>
        <xdr:cNvSpPr/>
      </xdr:nvSpPr>
      <xdr:spPr>
        <a:xfrm>
          <a:off x="12763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37465</xdr:rowOff>
    </xdr:from>
    <xdr:ext cx="534035" cy="259080"/>
    <xdr:sp macro="" textlink="">
      <xdr:nvSpPr>
        <xdr:cNvPr id="717" name="テキスト ボックス 716"/>
        <xdr:cNvSpPr txBox="1"/>
      </xdr:nvSpPr>
      <xdr:spPr>
        <a:xfrm>
          <a:off x="12546965" y="1683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6"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8" name="直線コネクタ 72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9" name="テキスト ボックス 728"/>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0" name="直線コネクタ 72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31" name="テキスト ボックス 730"/>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2" name="直線コネクタ 73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33" name="テキスト ボックス 732"/>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4" name="直線コネクタ 73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35" name="テキスト ボックス 734"/>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6" name="直線コネクタ 73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7" name="テキスト ボックス 736"/>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8" name="直線コネクタ 73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38100</xdr:rowOff>
    </xdr:from>
    <xdr:ext cx="594995" cy="259080"/>
    <xdr:sp macro="" textlink="">
      <xdr:nvSpPr>
        <xdr:cNvPr id="739" name="テキスト ボックス 738"/>
        <xdr:cNvSpPr txBox="1"/>
      </xdr:nvSpPr>
      <xdr:spPr>
        <a:xfrm>
          <a:off x="17692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41" name="テキスト ボックス 740"/>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106680</xdr:rowOff>
    </xdr:from>
    <xdr:to xmlns:xdr="http://schemas.openxmlformats.org/drawingml/2006/spreadsheetDrawing">
      <xdr:col>116</xdr:col>
      <xdr:colOff>62865</xdr:colOff>
      <xdr:row>39</xdr:row>
      <xdr:rowOff>99060</xdr:rowOff>
    </xdr:to>
    <xdr:cxnSp macro="">
      <xdr:nvCxnSpPr>
        <xdr:cNvPr id="743" name="直線コネクタ 742"/>
        <xdr:cNvCxnSpPr/>
      </xdr:nvCxnSpPr>
      <xdr:spPr>
        <a:xfrm flipV="1">
          <a:off x="22159595" y="5250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133985</xdr:rowOff>
    </xdr:from>
    <xdr:ext cx="249555" cy="258445"/>
    <xdr:sp macro="" textlink="">
      <xdr:nvSpPr>
        <xdr:cNvPr id="744" name="諸支出金最小値テキスト"/>
        <xdr:cNvSpPr txBox="1"/>
      </xdr:nvSpPr>
      <xdr:spPr>
        <a:xfrm>
          <a:off x="22212300" y="68205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5" name="直線コネクタ 74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53340</xdr:rowOff>
    </xdr:from>
    <xdr:ext cx="534670" cy="258445"/>
    <xdr:sp macro="" textlink="">
      <xdr:nvSpPr>
        <xdr:cNvPr id="746" name="諸支出金最大値テキスト"/>
        <xdr:cNvSpPr txBox="1"/>
      </xdr:nvSpPr>
      <xdr:spPr>
        <a:xfrm>
          <a:off x="22212300" y="5025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94,036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106680</xdr:rowOff>
    </xdr:from>
    <xdr:to xmlns:xdr="http://schemas.openxmlformats.org/drawingml/2006/spreadsheetDrawing">
      <xdr:col>116</xdr:col>
      <xdr:colOff>152400</xdr:colOff>
      <xdr:row>30</xdr:row>
      <xdr:rowOff>106680</xdr:rowOff>
    </xdr:to>
    <xdr:cxnSp macro="">
      <xdr:nvCxnSpPr>
        <xdr:cNvPr id="747" name="直線コネクタ 746"/>
        <xdr:cNvCxnSpPr/>
      </xdr:nvCxnSpPr>
      <xdr:spPr>
        <a:xfrm>
          <a:off x="22072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8" name="直線コネクタ 747"/>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52070</xdr:rowOff>
    </xdr:from>
    <xdr:ext cx="469900" cy="258445"/>
    <xdr:sp macro="" textlink="">
      <xdr:nvSpPr>
        <xdr:cNvPr id="749" name="諸支出金平均値テキスト"/>
        <xdr:cNvSpPr txBox="1"/>
      </xdr:nvSpPr>
      <xdr:spPr>
        <a:xfrm>
          <a:off x="22212300" y="65671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130175</xdr:rowOff>
    </xdr:to>
    <xdr:sp macro="" textlink="">
      <xdr:nvSpPr>
        <xdr:cNvPr id="750" name="フローチャート: 判断 749"/>
        <xdr:cNvSpPr/>
      </xdr:nvSpPr>
      <xdr:spPr>
        <a:xfrm>
          <a:off x="221107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1" name="直線コネクタ 750"/>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45085</xdr:rowOff>
    </xdr:from>
    <xdr:to xmlns:xdr="http://schemas.openxmlformats.org/drawingml/2006/spreadsheetDrawing">
      <xdr:col>112</xdr:col>
      <xdr:colOff>38100</xdr:colOff>
      <xdr:row>39</xdr:row>
      <xdr:rowOff>146685</xdr:rowOff>
    </xdr:to>
    <xdr:sp macro="" textlink="">
      <xdr:nvSpPr>
        <xdr:cNvPr id="752" name="フローチャート: 判断 751"/>
        <xdr:cNvSpPr/>
      </xdr:nvSpPr>
      <xdr:spPr>
        <a:xfrm>
          <a:off x="21272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163195</xdr:rowOff>
    </xdr:from>
    <xdr:ext cx="378460" cy="259080"/>
    <xdr:sp macro="" textlink="">
      <xdr:nvSpPr>
        <xdr:cNvPr id="753" name="テキスト ボックス 752"/>
        <xdr:cNvSpPr txBox="1"/>
      </xdr:nvSpPr>
      <xdr:spPr>
        <a:xfrm>
          <a:off x="21134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97790</xdr:rowOff>
    </xdr:from>
    <xdr:to xmlns:xdr="http://schemas.openxmlformats.org/drawingml/2006/spreadsheetDrawing">
      <xdr:col>107</xdr:col>
      <xdr:colOff>50800</xdr:colOff>
      <xdr:row>39</xdr:row>
      <xdr:rowOff>99060</xdr:rowOff>
    </xdr:to>
    <xdr:cxnSp macro="">
      <xdr:nvCxnSpPr>
        <xdr:cNvPr id="754" name="直線コネクタ 753"/>
        <xdr:cNvCxnSpPr/>
      </xdr:nvCxnSpPr>
      <xdr:spPr>
        <a:xfrm>
          <a:off x="19545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45720</xdr:rowOff>
    </xdr:from>
    <xdr:to xmlns:xdr="http://schemas.openxmlformats.org/drawingml/2006/spreadsheetDrawing">
      <xdr:col>107</xdr:col>
      <xdr:colOff>101600</xdr:colOff>
      <xdr:row>39</xdr:row>
      <xdr:rowOff>147320</xdr:rowOff>
    </xdr:to>
    <xdr:sp macro="" textlink="">
      <xdr:nvSpPr>
        <xdr:cNvPr id="755" name="フローチャート: 判断 754"/>
        <xdr:cNvSpPr/>
      </xdr:nvSpPr>
      <xdr:spPr>
        <a:xfrm>
          <a:off x="20383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163830</xdr:rowOff>
    </xdr:from>
    <xdr:ext cx="378460" cy="259080"/>
    <xdr:sp macro="" textlink="">
      <xdr:nvSpPr>
        <xdr:cNvPr id="756" name="テキスト ボックス 755"/>
        <xdr:cNvSpPr txBox="1"/>
      </xdr:nvSpPr>
      <xdr:spPr>
        <a:xfrm>
          <a:off x="20245070" y="6507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97790</xdr:rowOff>
    </xdr:from>
    <xdr:to xmlns:xdr="http://schemas.openxmlformats.org/drawingml/2006/spreadsheetDrawing">
      <xdr:col>102</xdr:col>
      <xdr:colOff>114300</xdr:colOff>
      <xdr:row>39</xdr:row>
      <xdr:rowOff>99060</xdr:rowOff>
    </xdr:to>
    <xdr:cxnSp macro="">
      <xdr:nvCxnSpPr>
        <xdr:cNvPr id="757" name="直線コネクタ 756"/>
        <xdr:cNvCxnSpPr/>
      </xdr:nvCxnSpPr>
      <xdr:spPr>
        <a:xfrm flipV="1">
          <a:off x="18656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45720</xdr:rowOff>
    </xdr:from>
    <xdr:to xmlns:xdr="http://schemas.openxmlformats.org/drawingml/2006/spreadsheetDrawing">
      <xdr:col>102</xdr:col>
      <xdr:colOff>165100</xdr:colOff>
      <xdr:row>39</xdr:row>
      <xdr:rowOff>147320</xdr:rowOff>
    </xdr:to>
    <xdr:sp macro="" textlink="">
      <xdr:nvSpPr>
        <xdr:cNvPr id="758" name="フローチャート: 判断 757"/>
        <xdr:cNvSpPr/>
      </xdr:nvSpPr>
      <xdr:spPr>
        <a:xfrm>
          <a:off x="19494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163830</xdr:rowOff>
    </xdr:from>
    <xdr:ext cx="378460" cy="259080"/>
    <xdr:sp macro="" textlink="">
      <xdr:nvSpPr>
        <xdr:cNvPr id="759" name="テキスト ボックス 758"/>
        <xdr:cNvSpPr txBox="1"/>
      </xdr:nvSpPr>
      <xdr:spPr>
        <a:xfrm>
          <a:off x="19356070" y="6507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760" name="フローチャート: 判断 759"/>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161290</xdr:rowOff>
    </xdr:from>
    <xdr:ext cx="378460" cy="259080"/>
    <xdr:sp macro="" textlink="">
      <xdr:nvSpPr>
        <xdr:cNvPr id="761" name="テキスト ボックス 760"/>
        <xdr:cNvSpPr txBox="1"/>
      </xdr:nvSpPr>
      <xdr:spPr>
        <a:xfrm>
          <a:off x="1846707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7" name="楕円 766"/>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6985</xdr:rowOff>
    </xdr:from>
    <xdr:ext cx="249555" cy="258445"/>
    <xdr:sp macro="" textlink="">
      <xdr:nvSpPr>
        <xdr:cNvPr id="768" name="諸支出金該当値テキスト"/>
        <xdr:cNvSpPr txBox="1"/>
      </xdr:nvSpPr>
      <xdr:spPr>
        <a:xfrm>
          <a:off x="22212300" y="66935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9" name="楕円 768"/>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70" name="テキスト ボックス 769"/>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1" name="楕円 77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72" name="テキスト ボックス 771"/>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46990</xdr:rowOff>
    </xdr:from>
    <xdr:to xmlns:xdr="http://schemas.openxmlformats.org/drawingml/2006/spreadsheetDrawing">
      <xdr:col>102</xdr:col>
      <xdr:colOff>165100</xdr:colOff>
      <xdr:row>39</xdr:row>
      <xdr:rowOff>148590</xdr:rowOff>
    </xdr:to>
    <xdr:sp macro="" textlink="">
      <xdr:nvSpPr>
        <xdr:cNvPr id="773" name="楕円 772"/>
        <xdr:cNvSpPr/>
      </xdr:nvSpPr>
      <xdr:spPr>
        <a:xfrm>
          <a:off x="19494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139700</xdr:rowOff>
    </xdr:from>
    <xdr:ext cx="313690" cy="259080"/>
    <xdr:sp macro="" textlink="">
      <xdr:nvSpPr>
        <xdr:cNvPr id="774" name="テキスト ボックス 773"/>
        <xdr:cNvSpPr txBox="1"/>
      </xdr:nvSpPr>
      <xdr:spPr>
        <a:xfrm>
          <a:off x="19388455" y="6826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5" name="楕円 77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76" name="テキスト ボックス 775"/>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2" name="テキスト ボックス 801"/>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5" name="テキスト ボックス 804"/>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8" name="テキスト ボックス 807"/>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0" name="テキスト ボックス 809"/>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9" name="テキスト ボックス 818"/>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1" name="テキスト ボックス 820"/>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3" name="テキスト ボックス 822"/>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5" name="テキスト ボックス 824"/>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総務費は、住民一人当たり４７８，４４３円となっている。前年度決算と比較すると５９．９％増加している。これは、集住型宿泊交流拠施設の建設が主な要因である。今後は、集住型宿泊交流拠点施設の維持管理費について増加する見込みであるが、個別施設計画に基づき適正な管理に努め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民生費は、住民一人当たり２２３，８８８円となっている。前年度決算と比較すると２７．７％増加している。これは、福祉センター暖房機器設置工事と介護保険事業勘定特別会計繰出金が主な要因となっているが一時的なものであるため、今後は施設の適正な維持管理に努め、事業費の平準化に努め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衛生費は、住民一人当たり１５１，７８４円となっている。前年度決算と比較すると８５．１％増加している。これは、北秋田市リサイクルセンター建設費負担金が主な要因となっている。今後も新たに北秋田市し尿処理センター建設事業が実施されることから今年度と同水準で推移する見込み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商工費は、住民一人当たり１５，８６９円となっている。前年度決算と比較すると３０．６％増加している。これは、プレミアム商品券発行支援事業を実施したことが主な要因であるが、今後も継続事業として実施していく予定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消防費は、住民一人当たり５２，１７９円となっている。前年度決算と比較すると１０．５％増加している。これは、自動心臓マッサージシステム等備品購入費と北秋田市に対する常備消防委託料が増加したことが主な要因である。今後も同水準で推移していくことが予想さ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災害復旧費は、住民一人当たり２，７３９円となっている。前年度決算と比較すると皆増している。これは農地農業用施設、林道施設、公共土木施設が集中豪雨により被災したためである。</a:t>
          </a:r>
          <a:endParaRPr lang="ja-JP" altLang="ja-JP" sz="14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秋田県上小阿仁村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a:ea typeface="ＭＳ ゴシック"/>
              <a:cs typeface="+mn-cs"/>
            </a:rPr>
            <a:t>◎財政調整基金残高、実質単年度収支</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地方交付税の動向が大きく関係しているが、交付税措置の有利な地方債の優先的活用や新規事業の抑制等により、一般財源を確保し、基金取り崩しに頼らない財政運営を行っている。　　</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今後も同様の取組を継続していくことで一般財源を確保し、財政調整基金の積立を行っていくこととしているが、地域振興基金等特定目的基金への一部積み替えを検討する。</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実質単年度収支は、特別養護老人ホーム杉風荘派遣職員分と介護サービス事業償還分等への取り崩しによりマイナスとなった。今後、特別養護老人ホーム杉風荘への職員派遣は</a:t>
          </a:r>
          <a:r>
            <a:rPr kumimoji="1" lang="en-US" altLang="ja-JP" sz="1000">
              <a:solidFill>
                <a:schemeClr val="dk1"/>
              </a:solidFill>
              <a:effectLst/>
              <a:latin typeface="ＭＳ ゴシック"/>
              <a:ea typeface="ＭＳ ゴシック"/>
              <a:cs typeface="+mn-cs"/>
            </a:rPr>
            <a:t>2021</a:t>
          </a:r>
          <a:r>
            <a:rPr kumimoji="1" lang="ja-JP" altLang="ja-JP" sz="1000">
              <a:solidFill>
                <a:schemeClr val="dk1"/>
              </a:solidFill>
              <a:effectLst/>
              <a:latin typeface="ＭＳ ゴシック"/>
              <a:ea typeface="ＭＳ ゴシック"/>
              <a:cs typeface="+mn-cs"/>
            </a:rPr>
            <a:t>年度、介護サービス事業の償還は</a:t>
          </a:r>
          <a:r>
            <a:rPr kumimoji="1" lang="en-US" altLang="ja-JP" sz="1000">
              <a:solidFill>
                <a:schemeClr val="dk1"/>
              </a:solidFill>
              <a:effectLst/>
              <a:latin typeface="ＭＳ ゴシック"/>
              <a:ea typeface="ＭＳ ゴシック"/>
              <a:cs typeface="+mn-cs"/>
            </a:rPr>
            <a:t>2023</a:t>
          </a:r>
          <a:r>
            <a:rPr kumimoji="1" lang="ja-JP" altLang="ja-JP" sz="1000">
              <a:solidFill>
                <a:schemeClr val="dk1"/>
              </a:solidFill>
              <a:effectLst/>
              <a:latin typeface="ＭＳ ゴシック"/>
              <a:ea typeface="ＭＳ ゴシック"/>
              <a:cs typeface="+mn-cs"/>
            </a:rPr>
            <a:t>年度で完了する見込みとなっている。</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◎実質収支額</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実質収支額については、前年度から１．１９％減少している。この要因は施設の維持修繕費や投資的経費によるものが大きいと考えられる。これらの適正化を図りながら今後も同程度の水準で推移するものと見込んでいる。</a:t>
          </a:r>
          <a:endParaRPr lang="ja-JP" altLang="ja-JP" sz="10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秋田県上小阿仁村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◎一般会計</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一般会計については、村税が歳入総額の５．５％と極めて少なく、地方交付税と臨時財政対策債を合わせた割合が４９．８％を占めており、地方交付税の動向が村の財政事情に大きく影響している。　　</a:t>
          </a:r>
          <a:endParaRPr lang="ja-JP" altLang="ja-JP" sz="1400">
            <a:effectLst/>
            <a:latin typeface="ＭＳ ゴシック"/>
            <a:ea typeface="ＭＳ ゴシック"/>
          </a:endParaRPr>
        </a:p>
        <a:p>
          <a:pPr rtl="0"/>
          <a:r>
            <a:rPr kumimoji="1" lang="ja-JP" altLang="ja-JP" sz="1100" b="0" i="0" baseline="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今後は、徴収強化により、村税等の収納率向上</a:t>
          </a:r>
          <a:r>
            <a:rPr lang="ja-JP" altLang="ja-JP" sz="1100" b="0" i="0" baseline="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村営林の収入間伐事業等の推進による自主財源の確保に努め、</a:t>
          </a:r>
          <a:r>
            <a:rPr lang="ja-JP" altLang="ja-JP" sz="1100" b="0" i="0" baseline="0">
              <a:solidFill>
                <a:schemeClr val="dk1"/>
              </a:solidFill>
              <a:effectLst/>
              <a:latin typeface="ＭＳ ゴシック"/>
              <a:ea typeface="ＭＳ ゴシック"/>
              <a:cs typeface="+mn-cs"/>
            </a:rPr>
            <a:t>基金繰入や地方債に頼らない予算編成を基本として財政の健全化を図る。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◎特別会計</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特別会計については、料金収入等のほか一般会計からの繰入金の占める割合が大きく、水道料金や下水道料金等の適正化に向けて、現行料金の見直しを含む料金体系のあり方について検討する。また、施設整備は終了しているが、集落排水事業（</a:t>
          </a:r>
          <a:r>
            <a:rPr lang="en-US" altLang="ja-JP" sz="1100" b="0" i="0" baseline="0">
              <a:solidFill>
                <a:schemeClr val="dk1"/>
              </a:solidFill>
              <a:effectLst/>
              <a:latin typeface="ＭＳ ゴシック"/>
              <a:ea typeface="ＭＳ ゴシック"/>
              <a:cs typeface="+mn-cs"/>
            </a:rPr>
            <a:t>H36</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40</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41</a:t>
          </a:r>
          <a:r>
            <a:rPr lang="ja-JP" altLang="ja-JP" sz="1100" b="0" i="0" baseline="0">
              <a:solidFill>
                <a:schemeClr val="dk1"/>
              </a:solidFill>
              <a:effectLst/>
              <a:latin typeface="ＭＳ ゴシック"/>
              <a:ea typeface="ＭＳ ゴシック"/>
              <a:cs typeface="+mn-cs"/>
            </a:rPr>
            <a:t>予定）と下水道事業（</a:t>
          </a:r>
          <a:r>
            <a:rPr lang="en-US" altLang="ja-JP" sz="1100" b="0" i="0" baseline="0">
              <a:solidFill>
                <a:schemeClr val="dk1"/>
              </a:solidFill>
              <a:effectLst/>
              <a:latin typeface="ＭＳ ゴシック"/>
              <a:ea typeface="ＭＳ ゴシック"/>
              <a:cs typeface="+mn-cs"/>
            </a:rPr>
            <a:t>H33</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38</a:t>
          </a:r>
          <a:r>
            <a:rPr lang="ja-JP" altLang="ja-JP" sz="1100" b="0" i="0" baseline="0">
              <a:solidFill>
                <a:schemeClr val="dk1"/>
              </a:solidFill>
              <a:effectLst/>
              <a:latin typeface="ＭＳ ゴシック"/>
              <a:ea typeface="ＭＳ ゴシック"/>
              <a:cs typeface="+mn-cs"/>
            </a:rPr>
            <a:t>予定）の統合が計画されていることから、今後の新たな負担についても考慮していく。</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介護保険事業については、平成３０年１月末現在の高齢化率が、５０．３％と全県一であるため、介護保険給付費の増加に大きく影響を与えている。今後も要介護認定者や介護給付費の増加が見込まれるため、平成３０年度からの高齢者保健福祉計画・第７期介護保険事業計画では保険料の改定を行い、より安定的な運営を図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◎全体</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一般会計をはじめ、すべての特別会計で赤字が生じていない。今後も各会計で適正な財政運営を図っていく。</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40</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127</v>
      </c>
      <c r="C3" s="22"/>
      <c r="D3" s="22"/>
      <c r="E3" s="45"/>
      <c r="F3" s="45"/>
      <c r="G3" s="45"/>
      <c r="H3" s="45"/>
      <c r="I3" s="45"/>
      <c r="J3" s="45"/>
      <c r="K3" s="45"/>
      <c r="L3" s="45" t="s">
        <v>107</v>
      </c>
      <c r="M3" s="45"/>
      <c r="N3" s="45"/>
      <c r="O3" s="45"/>
      <c r="P3" s="45"/>
      <c r="Q3" s="45"/>
      <c r="R3" s="95"/>
      <c r="S3" s="95"/>
      <c r="T3" s="95"/>
      <c r="U3" s="95"/>
      <c r="V3" s="112"/>
      <c r="W3" s="127" t="s">
        <v>131</v>
      </c>
      <c r="X3" s="137"/>
      <c r="Y3" s="137"/>
      <c r="Z3" s="137"/>
      <c r="AA3" s="137"/>
      <c r="AB3" s="22"/>
      <c r="AC3" s="95" t="s">
        <v>132</v>
      </c>
      <c r="AD3" s="137"/>
      <c r="AE3" s="137"/>
      <c r="AF3" s="137"/>
      <c r="AG3" s="137"/>
      <c r="AH3" s="137"/>
      <c r="AI3" s="137"/>
      <c r="AJ3" s="137"/>
      <c r="AK3" s="137"/>
      <c r="AL3" s="162"/>
      <c r="AM3" s="127" t="s">
        <v>133</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97</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139</v>
      </c>
      <c r="CU3" s="137"/>
      <c r="CV3" s="137"/>
      <c r="CW3" s="137"/>
      <c r="CX3" s="137"/>
      <c r="CY3" s="137"/>
      <c r="CZ3" s="137"/>
      <c r="DA3" s="162"/>
      <c r="DB3" s="127" t="s">
        <v>140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3173970</v>
      </c>
      <c r="BO4" s="215"/>
      <c r="BP4" s="215"/>
      <c r="BQ4" s="215"/>
      <c r="BR4" s="215"/>
      <c r="BS4" s="215"/>
      <c r="BT4" s="215"/>
      <c r="BU4" s="218"/>
      <c r="BV4" s="212">
        <v>2504316</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5.4</v>
      </c>
      <c r="CU4" s="236"/>
      <c r="CV4" s="236"/>
      <c r="CW4" s="236"/>
      <c r="CX4" s="236"/>
      <c r="CY4" s="236"/>
      <c r="CZ4" s="236"/>
      <c r="DA4" s="244"/>
      <c r="DB4" s="228">
        <v>6.6</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144</v>
      </c>
      <c r="AN5" s="59"/>
      <c r="AO5" s="59"/>
      <c r="AP5" s="59"/>
      <c r="AQ5" s="59"/>
      <c r="AR5" s="59"/>
      <c r="AS5" s="59"/>
      <c r="AT5" s="64"/>
      <c r="AU5" s="148" t="s">
        <v>65</v>
      </c>
      <c r="AV5" s="139"/>
      <c r="AW5" s="139"/>
      <c r="AX5" s="139"/>
      <c r="AY5" s="188" t="s">
        <v>134</v>
      </c>
      <c r="AZ5" s="196"/>
      <c r="BA5" s="196"/>
      <c r="BB5" s="196"/>
      <c r="BC5" s="196"/>
      <c r="BD5" s="196"/>
      <c r="BE5" s="196"/>
      <c r="BF5" s="196"/>
      <c r="BG5" s="196"/>
      <c r="BH5" s="196"/>
      <c r="BI5" s="196"/>
      <c r="BJ5" s="196"/>
      <c r="BK5" s="196"/>
      <c r="BL5" s="196"/>
      <c r="BM5" s="208"/>
      <c r="BN5" s="213">
        <v>3073260</v>
      </c>
      <c r="BO5" s="216"/>
      <c r="BP5" s="216"/>
      <c r="BQ5" s="216"/>
      <c r="BR5" s="216"/>
      <c r="BS5" s="216"/>
      <c r="BT5" s="216"/>
      <c r="BU5" s="219"/>
      <c r="BV5" s="213">
        <v>2385327</v>
      </c>
      <c r="BW5" s="216"/>
      <c r="BX5" s="216"/>
      <c r="BY5" s="216"/>
      <c r="BZ5" s="216"/>
      <c r="CA5" s="216"/>
      <c r="CB5" s="216"/>
      <c r="CC5" s="219"/>
      <c r="CD5" s="190" t="s">
        <v>146</v>
      </c>
      <c r="CE5" s="198"/>
      <c r="CF5" s="198"/>
      <c r="CG5" s="198"/>
      <c r="CH5" s="198"/>
      <c r="CI5" s="198"/>
      <c r="CJ5" s="198"/>
      <c r="CK5" s="198"/>
      <c r="CL5" s="198"/>
      <c r="CM5" s="198"/>
      <c r="CN5" s="198"/>
      <c r="CO5" s="198"/>
      <c r="CP5" s="198"/>
      <c r="CQ5" s="198"/>
      <c r="CR5" s="198"/>
      <c r="CS5" s="210"/>
      <c r="CT5" s="229">
        <v>90.3</v>
      </c>
      <c r="CU5" s="237"/>
      <c r="CV5" s="237"/>
      <c r="CW5" s="237"/>
      <c r="CX5" s="237"/>
      <c r="CY5" s="237"/>
      <c r="CZ5" s="237"/>
      <c r="DA5" s="245"/>
      <c r="DB5" s="229">
        <v>81.400000000000006</v>
      </c>
      <c r="DC5" s="237"/>
      <c r="DD5" s="237"/>
      <c r="DE5" s="237"/>
      <c r="DF5" s="237"/>
      <c r="DG5" s="237"/>
      <c r="DH5" s="237"/>
      <c r="DI5" s="245"/>
      <c r="DJ5" s="1"/>
      <c r="DK5" s="1"/>
      <c r="DL5" s="1"/>
      <c r="DM5" s="1"/>
      <c r="DN5" s="1"/>
      <c r="DO5" s="1"/>
    </row>
    <row r="6" spans="1:119" ht="18.75" customHeight="1">
      <c r="A6" s="2"/>
      <c r="B6" s="8" t="s">
        <v>147</v>
      </c>
      <c r="C6" s="25"/>
      <c r="D6" s="25"/>
      <c r="E6" s="48"/>
      <c r="F6" s="48"/>
      <c r="G6" s="48"/>
      <c r="H6" s="48"/>
      <c r="I6" s="48"/>
      <c r="J6" s="48"/>
      <c r="K6" s="48"/>
      <c r="L6" s="48" t="s">
        <v>151</v>
      </c>
      <c r="M6" s="48"/>
      <c r="N6" s="48"/>
      <c r="O6" s="48"/>
      <c r="P6" s="48"/>
      <c r="Q6" s="48"/>
      <c r="R6" s="51"/>
      <c r="S6" s="51"/>
      <c r="T6" s="51"/>
      <c r="U6" s="51"/>
      <c r="V6" s="115"/>
      <c r="W6" s="130" t="s">
        <v>153</v>
      </c>
      <c r="X6" s="57"/>
      <c r="Y6" s="57"/>
      <c r="Z6" s="57"/>
      <c r="AA6" s="57"/>
      <c r="AB6" s="25"/>
      <c r="AC6" s="145" t="s">
        <v>154</v>
      </c>
      <c r="AD6" s="153"/>
      <c r="AE6" s="153"/>
      <c r="AF6" s="153"/>
      <c r="AG6" s="153"/>
      <c r="AH6" s="153"/>
      <c r="AI6" s="153"/>
      <c r="AJ6" s="153"/>
      <c r="AK6" s="153"/>
      <c r="AL6" s="165"/>
      <c r="AM6" s="173" t="s">
        <v>69</v>
      </c>
      <c r="AN6" s="59"/>
      <c r="AO6" s="59"/>
      <c r="AP6" s="59"/>
      <c r="AQ6" s="59"/>
      <c r="AR6" s="59"/>
      <c r="AS6" s="59"/>
      <c r="AT6" s="64"/>
      <c r="AU6" s="148" t="s">
        <v>65</v>
      </c>
      <c r="AV6" s="139"/>
      <c r="AW6" s="139"/>
      <c r="AX6" s="139"/>
      <c r="AY6" s="188" t="s">
        <v>158</v>
      </c>
      <c r="AZ6" s="196"/>
      <c r="BA6" s="196"/>
      <c r="BB6" s="196"/>
      <c r="BC6" s="196"/>
      <c r="BD6" s="196"/>
      <c r="BE6" s="196"/>
      <c r="BF6" s="196"/>
      <c r="BG6" s="196"/>
      <c r="BH6" s="196"/>
      <c r="BI6" s="196"/>
      <c r="BJ6" s="196"/>
      <c r="BK6" s="196"/>
      <c r="BL6" s="196"/>
      <c r="BM6" s="208"/>
      <c r="BN6" s="213">
        <v>100710</v>
      </c>
      <c r="BO6" s="216"/>
      <c r="BP6" s="216"/>
      <c r="BQ6" s="216"/>
      <c r="BR6" s="216"/>
      <c r="BS6" s="216"/>
      <c r="BT6" s="216"/>
      <c r="BU6" s="219"/>
      <c r="BV6" s="213">
        <v>118989</v>
      </c>
      <c r="BW6" s="216"/>
      <c r="BX6" s="216"/>
      <c r="BY6" s="216"/>
      <c r="BZ6" s="216"/>
      <c r="CA6" s="216"/>
      <c r="CB6" s="216"/>
      <c r="CC6" s="219"/>
      <c r="CD6" s="190" t="s">
        <v>159</v>
      </c>
      <c r="CE6" s="198"/>
      <c r="CF6" s="198"/>
      <c r="CG6" s="198"/>
      <c r="CH6" s="198"/>
      <c r="CI6" s="198"/>
      <c r="CJ6" s="198"/>
      <c r="CK6" s="198"/>
      <c r="CL6" s="198"/>
      <c r="CM6" s="198"/>
      <c r="CN6" s="198"/>
      <c r="CO6" s="198"/>
      <c r="CP6" s="198"/>
      <c r="CQ6" s="198"/>
      <c r="CR6" s="198"/>
      <c r="CS6" s="210"/>
      <c r="CT6" s="230">
        <v>93.7</v>
      </c>
      <c r="CU6" s="238"/>
      <c r="CV6" s="238"/>
      <c r="CW6" s="238"/>
      <c r="CX6" s="238"/>
      <c r="CY6" s="238"/>
      <c r="CZ6" s="238"/>
      <c r="DA6" s="246"/>
      <c r="DB6" s="230">
        <v>84.5</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160</v>
      </c>
      <c r="AN7" s="59"/>
      <c r="AO7" s="59"/>
      <c r="AP7" s="59"/>
      <c r="AQ7" s="59"/>
      <c r="AR7" s="59"/>
      <c r="AS7" s="59"/>
      <c r="AT7" s="64"/>
      <c r="AU7" s="148" t="s">
        <v>65</v>
      </c>
      <c r="AV7" s="139"/>
      <c r="AW7" s="139"/>
      <c r="AX7" s="139"/>
      <c r="AY7" s="188" t="s">
        <v>161</v>
      </c>
      <c r="AZ7" s="196"/>
      <c r="BA7" s="196"/>
      <c r="BB7" s="196"/>
      <c r="BC7" s="196"/>
      <c r="BD7" s="196"/>
      <c r="BE7" s="196"/>
      <c r="BF7" s="196"/>
      <c r="BG7" s="196"/>
      <c r="BH7" s="196"/>
      <c r="BI7" s="196"/>
      <c r="BJ7" s="196"/>
      <c r="BK7" s="196"/>
      <c r="BL7" s="196"/>
      <c r="BM7" s="208"/>
      <c r="BN7" s="213">
        <v>9469</v>
      </c>
      <c r="BO7" s="216"/>
      <c r="BP7" s="216"/>
      <c r="BQ7" s="216"/>
      <c r="BR7" s="216"/>
      <c r="BS7" s="216"/>
      <c r="BT7" s="216"/>
      <c r="BU7" s="219"/>
      <c r="BV7" s="213">
        <v>1679</v>
      </c>
      <c r="BW7" s="216"/>
      <c r="BX7" s="216"/>
      <c r="BY7" s="216"/>
      <c r="BZ7" s="216"/>
      <c r="CA7" s="216"/>
      <c r="CB7" s="216"/>
      <c r="CC7" s="219"/>
      <c r="CD7" s="190" t="s">
        <v>162</v>
      </c>
      <c r="CE7" s="198"/>
      <c r="CF7" s="198"/>
      <c r="CG7" s="198"/>
      <c r="CH7" s="198"/>
      <c r="CI7" s="198"/>
      <c r="CJ7" s="198"/>
      <c r="CK7" s="198"/>
      <c r="CL7" s="198"/>
      <c r="CM7" s="198"/>
      <c r="CN7" s="198"/>
      <c r="CO7" s="198"/>
      <c r="CP7" s="198"/>
      <c r="CQ7" s="198"/>
      <c r="CR7" s="198"/>
      <c r="CS7" s="210"/>
      <c r="CT7" s="213">
        <v>1681401</v>
      </c>
      <c r="CU7" s="216"/>
      <c r="CV7" s="216"/>
      <c r="CW7" s="216"/>
      <c r="CX7" s="216"/>
      <c r="CY7" s="216"/>
      <c r="CZ7" s="216"/>
      <c r="DA7" s="219"/>
      <c r="DB7" s="213">
        <v>1770897</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163</v>
      </c>
      <c r="AN8" s="59"/>
      <c r="AO8" s="59"/>
      <c r="AP8" s="59"/>
      <c r="AQ8" s="59"/>
      <c r="AR8" s="59"/>
      <c r="AS8" s="59"/>
      <c r="AT8" s="64"/>
      <c r="AU8" s="148" t="s">
        <v>65</v>
      </c>
      <c r="AV8" s="139"/>
      <c r="AW8" s="139"/>
      <c r="AX8" s="139"/>
      <c r="AY8" s="188" t="s">
        <v>166</v>
      </c>
      <c r="AZ8" s="196"/>
      <c r="BA8" s="196"/>
      <c r="BB8" s="196"/>
      <c r="BC8" s="196"/>
      <c r="BD8" s="196"/>
      <c r="BE8" s="196"/>
      <c r="BF8" s="196"/>
      <c r="BG8" s="196"/>
      <c r="BH8" s="196"/>
      <c r="BI8" s="196"/>
      <c r="BJ8" s="196"/>
      <c r="BK8" s="196"/>
      <c r="BL8" s="196"/>
      <c r="BM8" s="208"/>
      <c r="BN8" s="213">
        <v>91241</v>
      </c>
      <c r="BO8" s="216"/>
      <c r="BP8" s="216"/>
      <c r="BQ8" s="216"/>
      <c r="BR8" s="216"/>
      <c r="BS8" s="216"/>
      <c r="BT8" s="216"/>
      <c r="BU8" s="219"/>
      <c r="BV8" s="213">
        <v>117310</v>
      </c>
      <c r="BW8" s="216"/>
      <c r="BX8" s="216"/>
      <c r="BY8" s="216"/>
      <c r="BZ8" s="216"/>
      <c r="CA8" s="216"/>
      <c r="CB8" s="216"/>
      <c r="CC8" s="219"/>
      <c r="CD8" s="190" t="s">
        <v>167</v>
      </c>
      <c r="CE8" s="198"/>
      <c r="CF8" s="198"/>
      <c r="CG8" s="198"/>
      <c r="CH8" s="198"/>
      <c r="CI8" s="198"/>
      <c r="CJ8" s="198"/>
      <c r="CK8" s="198"/>
      <c r="CL8" s="198"/>
      <c r="CM8" s="198"/>
      <c r="CN8" s="198"/>
      <c r="CO8" s="198"/>
      <c r="CP8" s="198"/>
      <c r="CQ8" s="198"/>
      <c r="CR8" s="198"/>
      <c r="CS8" s="210"/>
      <c r="CT8" s="231">
        <v>0.12</v>
      </c>
      <c r="CU8" s="239"/>
      <c r="CV8" s="239"/>
      <c r="CW8" s="239"/>
      <c r="CX8" s="239"/>
      <c r="CY8" s="239"/>
      <c r="CZ8" s="239"/>
      <c r="DA8" s="247"/>
      <c r="DB8" s="231">
        <v>0.11</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168</v>
      </c>
      <c r="M9" s="75"/>
      <c r="N9" s="75"/>
      <c r="O9" s="75"/>
      <c r="P9" s="75"/>
      <c r="Q9" s="87"/>
      <c r="R9" s="98">
        <v>2381</v>
      </c>
      <c r="S9" s="107"/>
      <c r="T9" s="107"/>
      <c r="U9" s="107"/>
      <c r="V9" s="117"/>
      <c r="W9" s="127" t="s">
        <v>170</v>
      </c>
      <c r="X9" s="137"/>
      <c r="Y9" s="137"/>
      <c r="Z9" s="137"/>
      <c r="AA9" s="137"/>
      <c r="AB9" s="137"/>
      <c r="AC9" s="137"/>
      <c r="AD9" s="137"/>
      <c r="AE9" s="137"/>
      <c r="AF9" s="137"/>
      <c r="AG9" s="137"/>
      <c r="AH9" s="137"/>
      <c r="AI9" s="137"/>
      <c r="AJ9" s="137"/>
      <c r="AK9" s="137"/>
      <c r="AL9" s="162"/>
      <c r="AM9" s="173" t="s">
        <v>171</v>
      </c>
      <c r="AN9" s="59"/>
      <c r="AO9" s="59"/>
      <c r="AP9" s="59"/>
      <c r="AQ9" s="59"/>
      <c r="AR9" s="59"/>
      <c r="AS9" s="59"/>
      <c r="AT9" s="64"/>
      <c r="AU9" s="148" t="s">
        <v>65</v>
      </c>
      <c r="AV9" s="139"/>
      <c r="AW9" s="139"/>
      <c r="AX9" s="139"/>
      <c r="AY9" s="188" t="s">
        <v>66</v>
      </c>
      <c r="AZ9" s="196"/>
      <c r="BA9" s="196"/>
      <c r="BB9" s="196"/>
      <c r="BC9" s="196"/>
      <c r="BD9" s="196"/>
      <c r="BE9" s="196"/>
      <c r="BF9" s="196"/>
      <c r="BG9" s="196"/>
      <c r="BH9" s="196"/>
      <c r="BI9" s="196"/>
      <c r="BJ9" s="196"/>
      <c r="BK9" s="196"/>
      <c r="BL9" s="196"/>
      <c r="BM9" s="208"/>
      <c r="BN9" s="213">
        <v>-25812</v>
      </c>
      <c r="BO9" s="216"/>
      <c r="BP9" s="216"/>
      <c r="BQ9" s="216"/>
      <c r="BR9" s="216"/>
      <c r="BS9" s="216"/>
      <c r="BT9" s="216"/>
      <c r="BU9" s="219"/>
      <c r="BV9" s="213">
        <v>32916</v>
      </c>
      <c r="BW9" s="216"/>
      <c r="BX9" s="216"/>
      <c r="BY9" s="216"/>
      <c r="BZ9" s="216"/>
      <c r="CA9" s="216"/>
      <c r="CB9" s="216"/>
      <c r="CC9" s="219"/>
      <c r="CD9" s="190" t="s">
        <v>63</v>
      </c>
      <c r="CE9" s="198"/>
      <c r="CF9" s="198"/>
      <c r="CG9" s="198"/>
      <c r="CH9" s="198"/>
      <c r="CI9" s="198"/>
      <c r="CJ9" s="198"/>
      <c r="CK9" s="198"/>
      <c r="CL9" s="198"/>
      <c r="CM9" s="198"/>
      <c r="CN9" s="198"/>
      <c r="CO9" s="198"/>
      <c r="CP9" s="198"/>
      <c r="CQ9" s="198"/>
      <c r="CR9" s="198"/>
      <c r="CS9" s="210"/>
      <c r="CT9" s="229">
        <v>9.8000000000000007</v>
      </c>
      <c r="CU9" s="237"/>
      <c r="CV9" s="237"/>
      <c r="CW9" s="237"/>
      <c r="CX9" s="237"/>
      <c r="CY9" s="237"/>
      <c r="CZ9" s="237"/>
      <c r="DA9" s="245"/>
      <c r="DB9" s="229">
        <v>10.1</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173</v>
      </c>
      <c r="M10" s="59"/>
      <c r="N10" s="59"/>
      <c r="O10" s="59"/>
      <c r="P10" s="59"/>
      <c r="Q10" s="64"/>
      <c r="R10" s="73">
        <v>2727</v>
      </c>
      <c r="S10" s="81"/>
      <c r="T10" s="81"/>
      <c r="U10" s="81"/>
      <c r="V10" s="118"/>
      <c r="W10" s="128"/>
      <c r="X10" s="55"/>
      <c r="Y10" s="55"/>
      <c r="Z10" s="55"/>
      <c r="AA10" s="55"/>
      <c r="AB10" s="55"/>
      <c r="AC10" s="55"/>
      <c r="AD10" s="55"/>
      <c r="AE10" s="55"/>
      <c r="AF10" s="55"/>
      <c r="AG10" s="55"/>
      <c r="AH10" s="55"/>
      <c r="AI10" s="55"/>
      <c r="AJ10" s="55"/>
      <c r="AK10" s="55"/>
      <c r="AL10" s="163"/>
      <c r="AM10" s="173" t="s">
        <v>174</v>
      </c>
      <c r="AN10" s="59"/>
      <c r="AO10" s="59"/>
      <c r="AP10" s="59"/>
      <c r="AQ10" s="59"/>
      <c r="AR10" s="59"/>
      <c r="AS10" s="59"/>
      <c r="AT10" s="64"/>
      <c r="AU10" s="148" t="s">
        <v>177</v>
      </c>
      <c r="AV10" s="139"/>
      <c r="AW10" s="139"/>
      <c r="AX10" s="139"/>
      <c r="AY10" s="188" t="s">
        <v>178</v>
      </c>
      <c r="AZ10" s="196"/>
      <c r="BA10" s="196"/>
      <c r="BB10" s="196"/>
      <c r="BC10" s="196"/>
      <c r="BD10" s="196"/>
      <c r="BE10" s="196"/>
      <c r="BF10" s="196"/>
      <c r="BG10" s="196"/>
      <c r="BH10" s="196"/>
      <c r="BI10" s="196"/>
      <c r="BJ10" s="196"/>
      <c r="BK10" s="196"/>
      <c r="BL10" s="196"/>
      <c r="BM10" s="208"/>
      <c r="BN10" s="213">
        <v>88930</v>
      </c>
      <c r="BO10" s="216"/>
      <c r="BP10" s="216"/>
      <c r="BQ10" s="216"/>
      <c r="BR10" s="216"/>
      <c r="BS10" s="216"/>
      <c r="BT10" s="216"/>
      <c r="BU10" s="219"/>
      <c r="BV10" s="213">
        <v>275140</v>
      </c>
      <c r="BW10" s="216"/>
      <c r="BX10" s="216"/>
      <c r="BY10" s="216"/>
      <c r="BZ10" s="216"/>
      <c r="CA10" s="216"/>
      <c r="CB10" s="216"/>
      <c r="CC10" s="219"/>
      <c r="CD10" s="221" t="s">
        <v>179</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59</v>
      </c>
      <c r="M11" s="60"/>
      <c r="N11" s="60"/>
      <c r="O11" s="60"/>
      <c r="P11" s="60"/>
      <c r="Q11" s="65"/>
      <c r="R11" s="99" t="s">
        <v>150</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177</v>
      </c>
      <c r="AV11" s="139"/>
      <c r="AW11" s="139"/>
      <c r="AX11" s="139"/>
      <c r="AY11" s="188" t="s">
        <v>182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c r="DJ11" s="1"/>
      <c r="DK11" s="1"/>
      <c r="DL11" s="1"/>
      <c r="DM11" s="1"/>
      <c r="DN11" s="1"/>
      <c r="DO11" s="1"/>
    </row>
    <row r="12" spans="1:119" ht="18.75" customHeight="1">
      <c r="A12" s="2"/>
      <c r="B12" s="11" t="s">
        <v>187</v>
      </c>
      <c r="C12" s="28"/>
      <c r="D12" s="28"/>
      <c r="E12" s="28"/>
      <c r="F12" s="28"/>
      <c r="G12" s="28"/>
      <c r="H12" s="28"/>
      <c r="I12" s="28"/>
      <c r="J12" s="28"/>
      <c r="K12" s="61"/>
      <c r="L12" s="67" t="s">
        <v>190</v>
      </c>
      <c r="M12" s="76"/>
      <c r="N12" s="76"/>
      <c r="O12" s="76"/>
      <c r="P12" s="76"/>
      <c r="Q12" s="88"/>
      <c r="R12" s="100">
        <v>2375</v>
      </c>
      <c r="S12" s="109"/>
      <c r="T12" s="109"/>
      <c r="U12" s="109"/>
      <c r="V12" s="120"/>
      <c r="W12" s="132" t="s">
        <v>8</v>
      </c>
      <c r="X12" s="139"/>
      <c r="Y12" s="139"/>
      <c r="Z12" s="139"/>
      <c r="AA12" s="139"/>
      <c r="AB12" s="144"/>
      <c r="AC12" s="148" t="s">
        <v>18</v>
      </c>
      <c r="AD12" s="139"/>
      <c r="AE12" s="139"/>
      <c r="AF12" s="139"/>
      <c r="AG12" s="144"/>
      <c r="AH12" s="148" t="s">
        <v>193</v>
      </c>
      <c r="AI12" s="139"/>
      <c r="AJ12" s="139"/>
      <c r="AK12" s="139"/>
      <c r="AL12" s="168"/>
      <c r="AM12" s="173" t="s">
        <v>194</v>
      </c>
      <c r="AN12" s="59"/>
      <c r="AO12" s="59"/>
      <c r="AP12" s="59"/>
      <c r="AQ12" s="59"/>
      <c r="AR12" s="59"/>
      <c r="AS12" s="59"/>
      <c r="AT12" s="64"/>
      <c r="AU12" s="148" t="s">
        <v>65</v>
      </c>
      <c r="AV12" s="139"/>
      <c r="AW12" s="139"/>
      <c r="AX12" s="139"/>
      <c r="AY12" s="188" t="s">
        <v>197</v>
      </c>
      <c r="AZ12" s="196"/>
      <c r="BA12" s="196"/>
      <c r="BB12" s="196"/>
      <c r="BC12" s="196"/>
      <c r="BD12" s="196"/>
      <c r="BE12" s="196"/>
      <c r="BF12" s="196"/>
      <c r="BG12" s="196"/>
      <c r="BH12" s="196"/>
      <c r="BI12" s="196"/>
      <c r="BJ12" s="196"/>
      <c r="BK12" s="196"/>
      <c r="BL12" s="196"/>
      <c r="BM12" s="208"/>
      <c r="BN12" s="213">
        <v>101895</v>
      </c>
      <c r="BO12" s="216"/>
      <c r="BP12" s="216"/>
      <c r="BQ12" s="216"/>
      <c r="BR12" s="216"/>
      <c r="BS12" s="216"/>
      <c r="BT12" s="216"/>
      <c r="BU12" s="219"/>
      <c r="BV12" s="213">
        <v>0</v>
      </c>
      <c r="BW12" s="216"/>
      <c r="BX12" s="216"/>
      <c r="BY12" s="216"/>
      <c r="BZ12" s="216"/>
      <c r="CA12" s="216"/>
      <c r="CB12" s="216"/>
      <c r="CC12" s="219"/>
      <c r="CD12" s="190" t="s">
        <v>198</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200</v>
      </c>
      <c r="N13" s="83"/>
      <c r="O13" s="83"/>
      <c r="P13" s="83"/>
      <c r="Q13" s="89"/>
      <c r="R13" s="101">
        <v>2355</v>
      </c>
      <c r="S13" s="110"/>
      <c r="T13" s="110"/>
      <c r="U13" s="110"/>
      <c r="V13" s="121"/>
      <c r="W13" s="130" t="s">
        <v>201</v>
      </c>
      <c r="X13" s="57"/>
      <c r="Y13" s="57"/>
      <c r="Z13" s="57"/>
      <c r="AA13" s="57"/>
      <c r="AB13" s="25"/>
      <c r="AC13" s="73">
        <v>152</v>
      </c>
      <c r="AD13" s="81"/>
      <c r="AE13" s="81"/>
      <c r="AF13" s="81"/>
      <c r="AG13" s="85"/>
      <c r="AH13" s="73">
        <v>176</v>
      </c>
      <c r="AI13" s="81"/>
      <c r="AJ13" s="81"/>
      <c r="AK13" s="81"/>
      <c r="AL13" s="118"/>
      <c r="AM13" s="173" t="s">
        <v>203</v>
      </c>
      <c r="AN13" s="59"/>
      <c r="AO13" s="59"/>
      <c r="AP13" s="59"/>
      <c r="AQ13" s="59"/>
      <c r="AR13" s="59"/>
      <c r="AS13" s="59"/>
      <c r="AT13" s="64"/>
      <c r="AU13" s="148" t="s">
        <v>177</v>
      </c>
      <c r="AV13" s="139"/>
      <c r="AW13" s="139"/>
      <c r="AX13" s="139"/>
      <c r="AY13" s="188" t="s">
        <v>205</v>
      </c>
      <c r="AZ13" s="196"/>
      <c r="BA13" s="196"/>
      <c r="BB13" s="196"/>
      <c r="BC13" s="196"/>
      <c r="BD13" s="196"/>
      <c r="BE13" s="196"/>
      <c r="BF13" s="196"/>
      <c r="BG13" s="196"/>
      <c r="BH13" s="196"/>
      <c r="BI13" s="196"/>
      <c r="BJ13" s="196"/>
      <c r="BK13" s="196"/>
      <c r="BL13" s="196"/>
      <c r="BM13" s="208"/>
      <c r="BN13" s="213">
        <v>-38777</v>
      </c>
      <c r="BO13" s="216"/>
      <c r="BP13" s="216"/>
      <c r="BQ13" s="216"/>
      <c r="BR13" s="216"/>
      <c r="BS13" s="216"/>
      <c r="BT13" s="216"/>
      <c r="BU13" s="219"/>
      <c r="BV13" s="213">
        <v>308056</v>
      </c>
      <c r="BW13" s="216"/>
      <c r="BX13" s="216"/>
      <c r="BY13" s="216"/>
      <c r="BZ13" s="216"/>
      <c r="CA13" s="216"/>
      <c r="CB13" s="216"/>
      <c r="CC13" s="219"/>
      <c r="CD13" s="190" t="s">
        <v>206</v>
      </c>
      <c r="CE13" s="198"/>
      <c r="CF13" s="198"/>
      <c r="CG13" s="198"/>
      <c r="CH13" s="198"/>
      <c r="CI13" s="198"/>
      <c r="CJ13" s="198"/>
      <c r="CK13" s="198"/>
      <c r="CL13" s="198"/>
      <c r="CM13" s="198"/>
      <c r="CN13" s="198"/>
      <c r="CO13" s="198"/>
      <c r="CP13" s="198"/>
      <c r="CQ13" s="198"/>
      <c r="CR13" s="198"/>
      <c r="CS13" s="210"/>
      <c r="CT13" s="229">
        <v>5.5</v>
      </c>
      <c r="CU13" s="237"/>
      <c r="CV13" s="237"/>
      <c r="CW13" s="237"/>
      <c r="CX13" s="237"/>
      <c r="CY13" s="237"/>
      <c r="CZ13" s="237"/>
      <c r="DA13" s="245"/>
      <c r="DB13" s="229">
        <v>5.5</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208</v>
      </c>
      <c r="M14" s="78"/>
      <c r="N14" s="78"/>
      <c r="O14" s="78"/>
      <c r="P14" s="78"/>
      <c r="Q14" s="90"/>
      <c r="R14" s="101">
        <v>2444</v>
      </c>
      <c r="S14" s="110"/>
      <c r="T14" s="110"/>
      <c r="U14" s="110"/>
      <c r="V14" s="121"/>
      <c r="W14" s="129"/>
      <c r="X14" s="58"/>
      <c r="Y14" s="58"/>
      <c r="Z14" s="58"/>
      <c r="AA14" s="58"/>
      <c r="AB14" s="24"/>
      <c r="AC14" s="149">
        <v>15.8</v>
      </c>
      <c r="AD14" s="155"/>
      <c r="AE14" s="155"/>
      <c r="AF14" s="155"/>
      <c r="AG14" s="157"/>
      <c r="AH14" s="149">
        <v>16.600000000000001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211</v>
      </c>
      <c r="CE14" s="199"/>
      <c r="CF14" s="199"/>
      <c r="CG14" s="199"/>
      <c r="CH14" s="199"/>
      <c r="CI14" s="199"/>
      <c r="CJ14" s="199"/>
      <c r="CK14" s="199"/>
      <c r="CL14" s="199"/>
      <c r="CM14" s="199"/>
      <c r="CN14" s="199"/>
      <c r="CO14" s="199"/>
      <c r="CP14" s="199"/>
      <c r="CQ14" s="199"/>
      <c r="CR14" s="199"/>
      <c r="CS14" s="211"/>
      <c r="CT14" s="233" t="s">
        <v>137</v>
      </c>
      <c r="CU14" s="241"/>
      <c r="CV14" s="241"/>
      <c r="CW14" s="241"/>
      <c r="CX14" s="241"/>
      <c r="CY14" s="241"/>
      <c r="CZ14" s="241"/>
      <c r="DA14" s="249"/>
      <c r="DB14" s="233" t="s">
        <v>137</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200</v>
      </c>
      <c r="N15" s="83"/>
      <c r="O15" s="83"/>
      <c r="P15" s="83"/>
      <c r="Q15" s="89"/>
      <c r="R15" s="101">
        <v>2423</v>
      </c>
      <c r="S15" s="110"/>
      <c r="T15" s="110"/>
      <c r="U15" s="110"/>
      <c r="V15" s="121"/>
      <c r="W15" s="130" t="s">
        <v>212</v>
      </c>
      <c r="X15" s="57"/>
      <c r="Y15" s="57"/>
      <c r="Z15" s="57"/>
      <c r="AA15" s="57"/>
      <c r="AB15" s="25"/>
      <c r="AC15" s="73">
        <v>272</v>
      </c>
      <c r="AD15" s="81"/>
      <c r="AE15" s="81"/>
      <c r="AF15" s="81"/>
      <c r="AG15" s="85"/>
      <c r="AH15" s="73">
        <v>290</v>
      </c>
      <c r="AI15" s="81"/>
      <c r="AJ15" s="81"/>
      <c r="AK15" s="81"/>
      <c r="AL15" s="118"/>
      <c r="AM15" s="173"/>
      <c r="AN15" s="59"/>
      <c r="AO15" s="59"/>
      <c r="AP15" s="59"/>
      <c r="AQ15" s="59"/>
      <c r="AR15" s="59"/>
      <c r="AS15" s="59"/>
      <c r="AT15" s="64"/>
      <c r="AU15" s="148"/>
      <c r="AV15" s="139"/>
      <c r="AW15" s="139"/>
      <c r="AX15" s="139"/>
      <c r="AY15" s="187" t="s">
        <v>215</v>
      </c>
      <c r="AZ15" s="195"/>
      <c r="BA15" s="195"/>
      <c r="BB15" s="195"/>
      <c r="BC15" s="195"/>
      <c r="BD15" s="195"/>
      <c r="BE15" s="195"/>
      <c r="BF15" s="195"/>
      <c r="BG15" s="195"/>
      <c r="BH15" s="195"/>
      <c r="BI15" s="195"/>
      <c r="BJ15" s="195"/>
      <c r="BK15" s="195"/>
      <c r="BL15" s="195"/>
      <c r="BM15" s="207"/>
      <c r="BN15" s="212">
        <v>194701</v>
      </c>
      <c r="BO15" s="215"/>
      <c r="BP15" s="215"/>
      <c r="BQ15" s="215"/>
      <c r="BR15" s="215"/>
      <c r="BS15" s="215"/>
      <c r="BT15" s="215"/>
      <c r="BU15" s="218"/>
      <c r="BV15" s="212">
        <v>196799</v>
      </c>
      <c r="BW15" s="215"/>
      <c r="BX15" s="215"/>
      <c r="BY15" s="215"/>
      <c r="BZ15" s="215"/>
      <c r="CA15" s="215"/>
      <c r="CB15" s="215"/>
      <c r="CC15" s="218"/>
      <c r="CD15" s="221" t="s">
        <v>199</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217</v>
      </c>
      <c r="M16" s="79"/>
      <c r="N16" s="79"/>
      <c r="O16" s="79"/>
      <c r="P16" s="79"/>
      <c r="Q16" s="91"/>
      <c r="R16" s="102" t="s">
        <v>218</v>
      </c>
      <c r="S16" s="111"/>
      <c r="T16" s="111"/>
      <c r="U16" s="111"/>
      <c r="V16" s="122"/>
      <c r="W16" s="129"/>
      <c r="X16" s="58"/>
      <c r="Y16" s="58"/>
      <c r="Z16" s="58"/>
      <c r="AA16" s="58"/>
      <c r="AB16" s="24"/>
      <c r="AC16" s="149">
        <v>28.4</v>
      </c>
      <c r="AD16" s="155"/>
      <c r="AE16" s="155"/>
      <c r="AF16" s="155"/>
      <c r="AG16" s="157"/>
      <c r="AH16" s="149">
        <v>27.4</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1573678</v>
      </c>
      <c r="BO16" s="216"/>
      <c r="BP16" s="216"/>
      <c r="BQ16" s="216"/>
      <c r="BR16" s="216"/>
      <c r="BS16" s="216"/>
      <c r="BT16" s="216"/>
      <c r="BU16" s="219"/>
      <c r="BV16" s="213">
        <v>1662520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100</v>
      </c>
      <c r="N17" s="84"/>
      <c r="O17" s="84"/>
      <c r="P17" s="84"/>
      <c r="Q17" s="92"/>
      <c r="R17" s="102" t="s">
        <v>218</v>
      </c>
      <c r="S17" s="111"/>
      <c r="T17" s="111"/>
      <c r="U17" s="111"/>
      <c r="V17" s="122"/>
      <c r="W17" s="130" t="s">
        <v>92</v>
      </c>
      <c r="X17" s="57"/>
      <c r="Y17" s="57"/>
      <c r="Z17" s="57"/>
      <c r="AA17" s="57"/>
      <c r="AB17" s="25"/>
      <c r="AC17" s="73">
        <v>535</v>
      </c>
      <c r="AD17" s="81"/>
      <c r="AE17" s="81"/>
      <c r="AF17" s="81"/>
      <c r="AG17" s="85"/>
      <c r="AH17" s="73">
        <v>593</v>
      </c>
      <c r="AI17" s="81"/>
      <c r="AJ17" s="81"/>
      <c r="AK17" s="81"/>
      <c r="AL17" s="118"/>
      <c r="AM17" s="173"/>
      <c r="AN17" s="59"/>
      <c r="AO17" s="59"/>
      <c r="AP17" s="59"/>
      <c r="AQ17" s="59"/>
      <c r="AR17" s="59"/>
      <c r="AS17" s="59"/>
      <c r="AT17" s="64"/>
      <c r="AU17" s="148"/>
      <c r="AV17" s="139"/>
      <c r="AW17" s="139"/>
      <c r="AX17" s="139"/>
      <c r="AY17" s="188" t="s">
        <v>219</v>
      </c>
      <c r="AZ17" s="196"/>
      <c r="BA17" s="196"/>
      <c r="BB17" s="196"/>
      <c r="BC17" s="196"/>
      <c r="BD17" s="196"/>
      <c r="BE17" s="196"/>
      <c r="BF17" s="196"/>
      <c r="BG17" s="196"/>
      <c r="BH17" s="196"/>
      <c r="BI17" s="196"/>
      <c r="BJ17" s="196"/>
      <c r="BK17" s="196"/>
      <c r="BL17" s="196"/>
      <c r="BM17" s="208"/>
      <c r="BN17" s="213">
        <v>241748</v>
      </c>
      <c r="BO17" s="216"/>
      <c r="BP17" s="216"/>
      <c r="BQ17" s="216"/>
      <c r="BR17" s="216"/>
      <c r="BS17" s="216"/>
      <c r="BT17" s="216"/>
      <c r="BU17" s="219"/>
      <c r="BV17" s="213">
        <v>242524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220</v>
      </c>
      <c r="C18" s="31"/>
      <c r="D18" s="31"/>
      <c r="E18" s="50"/>
      <c r="F18" s="50"/>
      <c r="G18" s="50"/>
      <c r="H18" s="50"/>
      <c r="I18" s="50"/>
      <c r="J18" s="50"/>
      <c r="K18" s="50"/>
      <c r="L18" s="71">
        <v>256.72000000000003</v>
      </c>
      <c r="M18" s="71"/>
      <c r="N18" s="71"/>
      <c r="O18" s="71"/>
      <c r="P18" s="71"/>
      <c r="Q18" s="71"/>
      <c r="R18" s="103"/>
      <c r="S18" s="103"/>
      <c r="T18" s="103"/>
      <c r="U18" s="103"/>
      <c r="V18" s="123"/>
      <c r="W18" s="131"/>
      <c r="X18" s="138"/>
      <c r="Y18" s="138"/>
      <c r="Z18" s="138"/>
      <c r="AA18" s="138"/>
      <c r="AB18" s="26"/>
      <c r="AC18" s="150">
        <v>55.8</v>
      </c>
      <c r="AD18" s="156"/>
      <c r="AE18" s="156"/>
      <c r="AF18" s="156"/>
      <c r="AG18" s="158"/>
      <c r="AH18" s="150">
        <v>56</v>
      </c>
      <c r="AI18" s="156"/>
      <c r="AJ18" s="156"/>
      <c r="AK18" s="156"/>
      <c r="AL18" s="170"/>
      <c r="AM18" s="173"/>
      <c r="AN18" s="59"/>
      <c r="AO18" s="59"/>
      <c r="AP18" s="59"/>
      <c r="AQ18" s="59"/>
      <c r="AR18" s="59"/>
      <c r="AS18" s="59"/>
      <c r="AT18" s="64"/>
      <c r="AU18" s="148"/>
      <c r="AV18" s="139"/>
      <c r="AW18" s="139"/>
      <c r="AX18" s="139"/>
      <c r="AY18" s="188" t="s">
        <v>222</v>
      </c>
      <c r="AZ18" s="196"/>
      <c r="BA18" s="196"/>
      <c r="BB18" s="196"/>
      <c r="BC18" s="196"/>
      <c r="BD18" s="196"/>
      <c r="BE18" s="196"/>
      <c r="BF18" s="196"/>
      <c r="BG18" s="196"/>
      <c r="BH18" s="196"/>
      <c r="BI18" s="196"/>
      <c r="BJ18" s="196"/>
      <c r="BK18" s="196"/>
      <c r="BL18" s="196"/>
      <c r="BM18" s="208"/>
      <c r="BN18" s="213">
        <v>1519151</v>
      </c>
      <c r="BO18" s="216"/>
      <c r="BP18" s="216"/>
      <c r="BQ18" s="216"/>
      <c r="BR18" s="216"/>
      <c r="BS18" s="216"/>
      <c r="BT18" s="216"/>
      <c r="BU18" s="219"/>
      <c r="BV18" s="213">
        <v>1442059</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61</v>
      </c>
      <c r="C19" s="31"/>
      <c r="D19" s="31"/>
      <c r="E19" s="50"/>
      <c r="F19" s="50"/>
      <c r="G19" s="50"/>
      <c r="H19" s="50"/>
      <c r="I19" s="50"/>
      <c r="J19" s="50"/>
      <c r="K19" s="50"/>
      <c r="L19" s="72">
        <v>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224</v>
      </c>
      <c r="AZ19" s="196"/>
      <c r="BA19" s="196"/>
      <c r="BB19" s="196"/>
      <c r="BC19" s="196"/>
      <c r="BD19" s="196"/>
      <c r="BE19" s="196"/>
      <c r="BF19" s="196"/>
      <c r="BG19" s="196"/>
      <c r="BH19" s="196"/>
      <c r="BI19" s="196"/>
      <c r="BJ19" s="196"/>
      <c r="BK19" s="196"/>
      <c r="BL19" s="196"/>
      <c r="BM19" s="208"/>
      <c r="BN19" s="213">
        <v>2059070</v>
      </c>
      <c r="BO19" s="216"/>
      <c r="BP19" s="216"/>
      <c r="BQ19" s="216"/>
      <c r="BR19" s="216"/>
      <c r="BS19" s="216"/>
      <c r="BT19" s="216"/>
      <c r="BU19" s="219"/>
      <c r="BV19" s="213">
        <v>2031699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228</v>
      </c>
      <c r="C20" s="31"/>
      <c r="D20" s="31"/>
      <c r="E20" s="50"/>
      <c r="F20" s="50"/>
      <c r="G20" s="50"/>
      <c r="H20" s="50"/>
      <c r="I20" s="50"/>
      <c r="J20" s="50"/>
      <c r="K20" s="50"/>
      <c r="L20" s="72">
        <v>918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229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230</v>
      </c>
      <c r="C22" s="33"/>
      <c r="D22" s="42"/>
      <c r="E22" s="51" t="s">
        <v>8</v>
      </c>
      <c r="F22" s="57"/>
      <c r="G22" s="57"/>
      <c r="H22" s="57"/>
      <c r="I22" s="57"/>
      <c r="J22" s="57"/>
      <c r="K22" s="25"/>
      <c r="L22" s="51" t="s">
        <v>232</v>
      </c>
      <c r="M22" s="57"/>
      <c r="N22" s="57"/>
      <c r="O22" s="57"/>
      <c r="P22" s="25"/>
      <c r="Q22" s="93" t="s">
        <v>234</v>
      </c>
      <c r="R22" s="105"/>
      <c r="S22" s="105"/>
      <c r="T22" s="105"/>
      <c r="U22" s="105"/>
      <c r="V22" s="125"/>
      <c r="W22" s="133" t="s">
        <v>235</v>
      </c>
      <c r="X22" s="33"/>
      <c r="Y22" s="42"/>
      <c r="Z22" s="51" t="s">
        <v>8</v>
      </c>
      <c r="AA22" s="57"/>
      <c r="AB22" s="57"/>
      <c r="AC22" s="57"/>
      <c r="AD22" s="57"/>
      <c r="AE22" s="57"/>
      <c r="AF22" s="57"/>
      <c r="AG22" s="25"/>
      <c r="AH22" s="161" t="s">
        <v>172</v>
      </c>
      <c r="AI22" s="57"/>
      <c r="AJ22" s="57"/>
      <c r="AK22" s="57"/>
      <c r="AL22" s="25"/>
      <c r="AM22" s="161" t="s">
        <v>236</v>
      </c>
      <c r="AN22" s="177"/>
      <c r="AO22" s="177"/>
      <c r="AP22" s="177"/>
      <c r="AQ22" s="177"/>
      <c r="AR22" s="179"/>
      <c r="AS22" s="93" t="s">
        <v>234</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238</v>
      </c>
      <c r="AZ23" s="195"/>
      <c r="BA23" s="195"/>
      <c r="BB23" s="195"/>
      <c r="BC23" s="195"/>
      <c r="BD23" s="195"/>
      <c r="BE23" s="195"/>
      <c r="BF23" s="195"/>
      <c r="BG23" s="195"/>
      <c r="BH23" s="195"/>
      <c r="BI23" s="195"/>
      <c r="BJ23" s="195"/>
      <c r="BK23" s="195"/>
      <c r="BL23" s="195"/>
      <c r="BM23" s="207"/>
      <c r="BN23" s="213">
        <v>2656813</v>
      </c>
      <c r="BO23" s="216"/>
      <c r="BP23" s="216"/>
      <c r="BQ23" s="216"/>
      <c r="BR23" s="216"/>
      <c r="BS23" s="216"/>
      <c r="BT23" s="216"/>
      <c r="BU23" s="219"/>
      <c r="BV23" s="213">
        <v>2363757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241</v>
      </c>
      <c r="F24" s="59"/>
      <c r="G24" s="59"/>
      <c r="H24" s="59"/>
      <c r="I24" s="59"/>
      <c r="J24" s="59"/>
      <c r="K24" s="64"/>
      <c r="L24" s="73">
        <v>1</v>
      </c>
      <c r="M24" s="81"/>
      <c r="N24" s="81"/>
      <c r="O24" s="81"/>
      <c r="P24" s="85"/>
      <c r="Q24" s="73">
        <v>6490</v>
      </c>
      <c r="R24" s="81"/>
      <c r="S24" s="81"/>
      <c r="T24" s="81"/>
      <c r="U24" s="81"/>
      <c r="V24" s="85"/>
      <c r="W24" s="134"/>
      <c r="X24" s="34"/>
      <c r="Y24" s="43"/>
      <c r="Z24" s="53" t="s">
        <v>242</v>
      </c>
      <c r="AA24" s="59"/>
      <c r="AB24" s="59"/>
      <c r="AC24" s="59"/>
      <c r="AD24" s="59"/>
      <c r="AE24" s="59"/>
      <c r="AF24" s="59"/>
      <c r="AG24" s="64"/>
      <c r="AH24" s="73">
        <v>55</v>
      </c>
      <c r="AI24" s="81"/>
      <c r="AJ24" s="81"/>
      <c r="AK24" s="81"/>
      <c r="AL24" s="85"/>
      <c r="AM24" s="73">
        <v>159555</v>
      </c>
      <c r="AN24" s="81"/>
      <c r="AO24" s="81"/>
      <c r="AP24" s="81"/>
      <c r="AQ24" s="81"/>
      <c r="AR24" s="85"/>
      <c r="AS24" s="73">
        <v>2901</v>
      </c>
      <c r="AT24" s="81"/>
      <c r="AU24" s="81"/>
      <c r="AV24" s="81"/>
      <c r="AW24" s="81"/>
      <c r="AX24" s="118"/>
      <c r="AY24" s="189" t="s">
        <v>243</v>
      </c>
      <c r="AZ24" s="197"/>
      <c r="BA24" s="197"/>
      <c r="BB24" s="197"/>
      <c r="BC24" s="197"/>
      <c r="BD24" s="197"/>
      <c r="BE24" s="197"/>
      <c r="BF24" s="197"/>
      <c r="BG24" s="197"/>
      <c r="BH24" s="197"/>
      <c r="BI24" s="197"/>
      <c r="BJ24" s="197"/>
      <c r="BK24" s="197"/>
      <c r="BL24" s="197"/>
      <c r="BM24" s="209"/>
      <c r="BN24" s="213">
        <v>1463599</v>
      </c>
      <c r="BO24" s="216"/>
      <c r="BP24" s="216"/>
      <c r="BQ24" s="216"/>
      <c r="BR24" s="216"/>
      <c r="BS24" s="216"/>
      <c r="BT24" s="216"/>
      <c r="BU24" s="219"/>
      <c r="BV24" s="213">
        <v>1135249</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246</v>
      </c>
      <c r="F25" s="59"/>
      <c r="G25" s="59"/>
      <c r="H25" s="59"/>
      <c r="I25" s="59"/>
      <c r="J25" s="59"/>
      <c r="K25" s="64"/>
      <c r="L25" s="73">
        <v>1</v>
      </c>
      <c r="M25" s="81"/>
      <c r="N25" s="81"/>
      <c r="O25" s="81"/>
      <c r="P25" s="85"/>
      <c r="Q25" s="73">
        <v>5440</v>
      </c>
      <c r="R25" s="81"/>
      <c r="S25" s="81"/>
      <c r="T25" s="81"/>
      <c r="U25" s="81"/>
      <c r="V25" s="85"/>
      <c r="W25" s="134"/>
      <c r="X25" s="34"/>
      <c r="Y25" s="43"/>
      <c r="Z25" s="53" t="s">
        <v>247</v>
      </c>
      <c r="AA25" s="59"/>
      <c r="AB25" s="59"/>
      <c r="AC25" s="59"/>
      <c r="AD25" s="59"/>
      <c r="AE25" s="59"/>
      <c r="AF25" s="59"/>
      <c r="AG25" s="64"/>
      <c r="AH25" s="73" t="s">
        <v>137</v>
      </c>
      <c r="AI25" s="81"/>
      <c r="AJ25" s="81"/>
      <c r="AK25" s="81"/>
      <c r="AL25" s="85"/>
      <c r="AM25" s="73" t="s">
        <v>137</v>
      </c>
      <c r="AN25" s="81"/>
      <c r="AO25" s="81"/>
      <c r="AP25" s="81"/>
      <c r="AQ25" s="81"/>
      <c r="AR25" s="85"/>
      <c r="AS25" s="73" t="s">
        <v>137</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85512</v>
      </c>
      <c r="BO25" s="215"/>
      <c r="BP25" s="215"/>
      <c r="BQ25" s="215"/>
      <c r="BR25" s="215"/>
      <c r="BS25" s="215"/>
      <c r="BT25" s="215"/>
      <c r="BU25" s="218"/>
      <c r="BV25" s="212">
        <v>245390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248</v>
      </c>
      <c r="F26" s="59"/>
      <c r="G26" s="59"/>
      <c r="H26" s="59"/>
      <c r="I26" s="59"/>
      <c r="J26" s="59"/>
      <c r="K26" s="64"/>
      <c r="L26" s="73">
        <v>1</v>
      </c>
      <c r="M26" s="81"/>
      <c r="N26" s="81"/>
      <c r="O26" s="81"/>
      <c r="P26" s="85"/>
      <c r="Q26" s="73">
        <v>5000</v>
      </c>
      <c r="R26" s="81"/>
      <c r="S26" s="81"/>
      <c r="T26" s="81"/>
      <c r="U26" s="81"/>
      <c r="V26" s="85"/>
      <c r="W26" s="134"/>
      <c r="X26" s="34"/>
      <c r="Y26" s="43"/>
      <c r="Z26" s="53" t="s">
        <v>249</v>
      </c>
      <c r="AA26" s="143"/>
      <c r="AB26" s="143"/>
      <c r="AC26" s="143"/>
      <c r="AD26" s="143"/>
      <c r="AE26" s="143"/>
      <c r="AF26" s="143"/>
      <c r="AG26" s="159"/>
      <c r="AH26" s="73">
        <v>3</v>
      </c>
      <c r="AI26" s="81"/>
      <c r="AJ26" s="81"/>
      <c r="AK26" s="81"/>
      <c r="AL26" s="85"/>
      <c r="AM26" s="73">
        <v>8838</v>
      </c>
      <c r="AN26" s="81"/>
      <c r="AO26" s="81"/>
      <c r="AP26" s="81"/>
      <c r="AQ26" s="81"/>
      <c r="AR26" s="85"/>
      <c r="AS26" s="73">
        <v>2946</v>
      </c>
      <c r="AT26" s="81"/>
      <c r="AU26" s="81"/>
      <c r="AV26" s="81"/>
      <c r="AW26" s="81"/>
      <c r="AX26" s="118"/>
      <c r="AY26" s="190" t="s">
        <v>250</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251</v>
      </c>
      <c r="F27" s="59"/>
      <c r="G27" s="59"/>
      <c r="H27" s="59"/>
      <c r="I27" s="59"/>
      <c r="J27" s="59"/>
      <c r="K27" s="64"/>
      <c r="L27" s="73">
        <v>1</v>
      </c>
      <c r="M27" s="81"/>
      <c r="N27" s="81"/>
      <c r="O27" s="81"/>
      <c r="P27" s="85"/>
      <c r="Q27" s="73">
        <v>2520</v>
      </c>
      <c r="R27" s="81"/>
      <c r="S27" s="81"/>
      <c r="T27" s="81"/>
      <c r="U27" s="81"/>
      <c r="V27" s="85"/>
      <c r="W27" s="134"/>
      <c r="X27" s="34"/>
      <c r="Y27" s="43"/>
      <c r="Z27" s="53" t="s">
        <v>253</v>
      </c>
      <c r="AA27" s="59"/>
      <c r="AB27" s="59"/>
      <c r="AC27" s="59"/>
      <c r="AD27" s="59"/>
      <c r="AE27" s="59"/>
      <c r="AF27" s="59"/>
      <c r="AG27" s="64"/>
      <c r="AH27" s="73" t="s">
        <v>137</v>
      </c>
      <c r="AI27" s="81"/>
      <c r="AJ27" s="81"/>
      <c r="AK27" s="81"/>
      <c r="AL27" s="85"/>
      <c r="AM27" s="73" t="s">
        <v>137</v>
      </c>
      <c r="AN27" s="81"/>
      <c r="AO27" s="81"/>
      <c r="AP27" s="81"/>
      <c r="AQ27" s="81"/>
      <c r="AR27" s="85"/>
      <c r="AS27" s="73" t="s">
        <v>137</v>
      </c>
      <c r="AT27" s="81"/>
      <c r="AU27" s="81"/>
      <c r="AV27" s="81"/>
      <c r="AW27" s="81"/>
      <c r="AX27" s="118"/>
      <c r="AY27" s="191" t="s">
        <v>255</v>
      </c>
      <c r="AZ27" s="199"/>
      <c r="BA27" s="199"/>
      <c r="BB27" s="199"/>
      <c r="BC27" s="199"/>
      <c r="BD27" s="199"/>
      <c r="BE27" s="199"/>
      <c r="BF27" s="199"/>
      <c r="BG27" s="199"/>
      <c r="BH27" s="199"/>
      <c r="BI27" s="199"/>
      <c r="BJ27" s="199"/>
      <c r="BK27" s="199"/>
      <c r="BL27" s="199"/>
      <c r="BM27" s="211"/>
      <c r="BN27" s="214" t="s">
        <v>137</v>
      </c>
      <c r="BO27" s="217"/>
      <c r="BP27" s="217"/>
      <c r="BQ27" s="217"/>
      <c r="BR27" s="217"/>
      <c r="BS27" s="217"/>
      <c r="BT27" s="217"/>
      <c r="BU27" s="220"/>
      <c r="BV27" s="214" t="s">
        <v>137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256</v>
      </c>
      <c r="F28" s="59"/>
      <c r="G28" s="59"/>
      <c r="H28" s="59"/>
      <c r="I28" s="59"/>
      <c r="J28" s="59"/>
      <c r="K28" s="64"/>
      <c r="L28" s="73">
        <v>1</v>
      </c>
      <c r="M28" s="81"/>
      <c r="N28" s="81"/>
      <c r="O28" s="81"/>
      <c r="P28" s="85"/>
      <c r="Q28" s="73">
        <v>2250</v>
      </c>
      <c r="R28" s="81"/>
      <c r="S28" s="81"/>
      <c r="T28" s="81"/>
      <c r="U28" s="81"/>
      <c r="V28" s="85"/>
      <c r="W28" s="134"/>
      <c r="X28" s="34"/>
      <c r="Y28" s="43"/>
      <c r="Z28" s="53" t="s">
        <v>34</v>
      </c>
      <c r="AA28" s="59"/>
      <c r="AB28" s="59"/>
      <c r="AC28" s="59"/>
      <c r="AD28" s="59"/>
      <c r="AE28" s="59"/>
      <c r="AF28" s="59"/>
      <c r="AG28" s="64"/>
      <c r="AH28" s="73" t="s">
        <v>137</v>
      </c>
      <c r="AI28" s="81"/>
      <c r="AJ28" s="81"/>
      <c r="AK28" s="81"/>
      <c r="AL28" s="85"/>
      <c r="AM28" s="73" t="s">
        <v>137</v>
      </c>
      <c r="AN28" s="81"/>
      <c r="AO28" s="81"/>
      <c r="AP28" s="81"/>
      <c r="AQ28" s="81"/>
      <c r="AR28" s="85"/>
      <c r="AS28" s="73" t="s">
        <v>137</v>
      </c>
      <c r="AT28" s="81"/>
      <c r="AU28" s="81"/>
      <c r="AV28" s="81"/>
      <c r="AW28" s="81"/>
      <c r="AX28" s="118"/>
      <c r="AY28" s="192" t="s">
        <v>259</v>
      </c>
      <c r="AZ28" s="200"/>
      <c r="BA28" s="200"/>
      <c r="BB28" s="203"/>
      <c r="BC28" s="187" t="s">
        <v>99</v>
      </c>
      <c r="BD28" s="195"/>
      <c r="BE28" s="195"/>
      <c r="BF28" s="195"/>
      <c r="BG28" s="195"/>
      <c r="BH28" s="195"/>
      <c r="BI28" s="195"/>
      <c r="BJ28" s="195"/>
      <c r="BK28" s="195"/>
      <c r="BL28" s="195"/>
      <c r="BM28" s="207"/>
      <c r="BN28" s="212">
        <v>3180339</v>
      </c>
      <c r="BO28" s="215"/>
      <c r="BP28" s="215"/>
      <c r="BQ28" s="215"/>
      <c r="BR28" s="215"/>
      <c r="BS28" s="215"/>
      <c r="BT28" s="215"/>
      <c r="BU28" s="218"/>
      <c r="BV28" s="212">
        <v>3193304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260</v>
      </c>
      <c r="F29" s="59"/>
      <c r="G29" s="59"/>
      <c r="H29" s="59"/>
      <c r="I29" s="59"/>
      <c r="J29" s="59"/>
      <c r="K29" s="64"/>
      <c r="L29" s="73">
        <v>6</v>
      </c>
      <c r="M29" s="81"/>
      <c r="N29" s="81"/>
      <c r="O29" s="81"/>
      <c r="P29" s="85"/>
      <c r="Q29" s="73">
        <v>2140</v>
      </c>
      <c r="R29" s="81"/>
      <c r="S29" s="81"/>
      <c r="T29" s="81"/>
      <c r="U29" s="81"/>
      <c r="V29" s="85"/>
      <c r="W29" s="135"/>
      <c r="X29" s="140"/>
      <c r="Y29" s="142"/>
      <c r="Z29" s="53" t="s">
        <v>262</v>
      </c>
      <c r="AA29" s="59"/>
      <c r="AB29" s="59"/>
      <c r="AC29" s="59"/>
      <c r="AD29" s="59"/>
      <c r="AE29" s="59"/>
      <c r="AF29" s="59"/>
      <c r="AG29" s="64"/>
      <c r="AH29" s="73">
        <v>55</v>
      </c>
      <c r="AI29" s="81"/>
      <c r="AJ29" s="81"/>
      <c r="AK29" s="81"/>
      <c r="AL29" s="85"/>
      <c r="AM29" s="73">
        <v>159555</v>
      </c>
      <c r="AN29" s="81"/>
      <c r="AO29" s="81"/>
      <c r="AP29" s="81"/>
      <c r="AQ29" s="81"/>
      <c r="AR29" s="85"/>
      <c r="AS29" s="73">
        <v>2901</v>
      </c>
      <c r="AT29" s="81"/>
      <c r="AU29" s="81"/>
      <c r="AV29" s="81"/>
      <c r="AW29" s="81"/>
      <c r="AX29" s="118"/>
      <c r="AY29" s="193"/>
      <c r="AZ29" s="201"/>
      <c r="BA29" s="201"/>
      <c r="BB29" s="204"/>
      <c r="BC29" s="188" t="s">
        <v>263</v>
      </c>
      <c r="BD29" s="196"/>
      <c r="BE29" s="196"/>
      <c r="BF29" s="196"/>
      <c r="BG29" s="196"/>
      <c r="BH29" s="196"/>
      <c r="BI29" s="196"/>
      <c r="BJ29" s="196"/>
      <c r="BK29" s="196"/>
      <c r="BL29" s="196"/>
      <c r="BM29" s="208"/>
      <c r="BN29" s="213">
        <v>354872</v>
      </c>
      <c r="BO29" s="216"/>
      <c r="BP29" s="216"/>
      <c r="BQ29" s="216"/>
      <c r="BR29" s="216"/>
      <c r="BS29" s="216"/>
      <c r="BT29" s="216"/>
      <c r="BU29" s="219"/>
      <c r="BV29" s="213">
        <v>354833</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265</v>
      </c>
      <c r="X30" s="141"/>
      <c r="Y30" s="141"/>
      <c r="Z30" s="141"/>
      <c r="AA30" s="141"/>
      <c r="AB30" s="141"/>
      <c r="AC30" s="141"/>
      <c r="AD30" s="141"/>
      <c r="AE30" s="141"/>
      <c r="AF30" s="141"/>
      <c r="AG30" s="160"/>
      <c r="AH30" s="150">
        <v>91</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64</v>
      </c>
      <c r="BD30" s="197"/>
      <c r="BE30" s="197"/>
      <c r="BF30" s="197"/>
      <c r="BG30" s="197"/>
      <c r="BH30" s="197"/>
      <c r="BI30" s="197"/>
      <c r="BJ30" s="197"/>
      <c r="BK30" s="197"/>
      <c r="BL30" s="197"/>
      <c r="BM30" s="209"/>
      <c r="BN30" s="214">
        <v>468228</v>
      </c>
      <c r="BO30" s="217"/>
      <c r="BP30" s="217"/>
      <c r="BQ30" s="217"/>
      <c r="BR30" s="217"/>
      <c r="BS30" s="217"/>
      <c r="BT30" s="217"/>
      <c r="BU30" s="220"/>
      <c r="BV30" s="214">
        <v>373012</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175</v>
      </c>
      <c r="D32" s="37"/>
      <c r="E32" s="37"/>
      <c r="F32" s="36"/>
      <c r="G32" s="36"/>
      <c r="H32" s="36"/>
      <c r="I32" s="36"/>
      <c r="J32" s="36"/>
      <c r="K32" s="36"/>
      <c r="L32" s="36"/>
      <c r="M32" s="36"/>
      <c r="N32" s="36"/>
      <c r="O32" s="36"/>
      <c r="P32" s="36"/>
      <c r="Q32" s="36"/>
      <c r="R32" s="36"/>
      <c r="S32" s="36"/>
      <c r="T32" s="36"/>
      <c r="U32" s="36" t="s">
        <v>87</v>
      </c>
      <c r="V32" s="36"/>
      <c r="W32" s="36"/>
      <c r="X32" s="36"/>
      <c r="Y32" s="36"/>
      <c r="Z32" s="36"/>
      <c r="AA32" s="36"/>
      <c r="AB32" s="36"/>
      <c r="AC32" s="36"/>
      <c r="AD32" s="36"/>
      <c r="AE32" s="36"/>
      <c r="AF32" s="36"/>
      <c r="AG32" s="36"/>
      <c r="AH32" s="36"/>
      <c r="AI32" s="36"/>
      <c r="AJ32" s="36"/>
      <c r="AK32" s="36"/>
      <c r="AL32" s="36"/>
      <c r="AM32" s="176" t="s">
        <v>267</v>
      </c>
      <c r="AN32" s="36"/>
      <c r="AO32" s="36"/>
      <c r="AP32" s="36"/>
      <c r="AQ32" s="36"/>
      <c r="AR32" s="36"/>
      <c r="AS32" s="176"/>
      <c r="AT32" s="176"/>
      <c r="AU32" s="176"/>
      <c r="AV32" s="176"/>
      <c r="AW32" s="176"/>
      <c r="AX32" s="176"/>
      <c r="AY32" s="176"/>
      <c r="AZ32" s="176"/>
      <c r="BA32" s="176"/>
      <c r="BB32" s="36"/>
      <c r="BC32" s="176"/>
      <c r="BD32" s="36"/>
      <c r="BE32" s="176" t="s">
        <v>268</v>
      </c>
      <c r="BF32" s="36"/>
      <c r="BG32" s="36"/>
      <c r="BH32" s="36"/>
      <c r="BI32" s="36"/>
      <c r="BJ32" s="176"/>
      <c r="BK32" s="176"/>
      <c r="BL32" s="176"/>
      <c r="BM32" s="176"/>
      <c r="BN32" s="176"/>
      <c r="BO32" s="176"/>
      <c r="BP32" s="176"/>
      <c r="BQ32" s="176"/>
      <c r="BR32" s="36"/>
      <c r="BS32" s="36"/>
      <c r="BT32" s="36"/>
      <c r="BU32" s="36"/>
      <c r="BV32" s="36"/>
      <c r="BW32" s="36" t="s">
        <v>270</v>
      </c>
      <c r="BX32" s="36"/>
      <c r="BY32" s="36"/>
      <c r="BZ32" s="36"/>
      <c r="CA32" s="36"/>
      <c r="CB32" s="176"/>
      <c r="CC32" s="176"/>
      <c r="CD32" s="176"/>
      <c r="CE32" s="176"/>
      <c r="CF32" s="176"/>
      <c r="CG32" s="176"/>
      <c r="CH32" s="176"/>
      <c r="CI32" s="176"/>
      <c r="CJ32" s="176"/>
      <c r="CK32" s="176"/>
      <c r="CL32" s="176"/>
      <c r="CM32" s="176"/>
      <c r="CN32" s="176"/>
      <c r="CO32" s="176" t="s">
        <v>271</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124</v>
      </c>
      <c r="D33" s="38"/>
      <c r="E33" s="55" t="s">
        <v>272</v>
      </c>
      <c r="F33" s="55"/>
      <c r="G33" s="55"/>
      <c r="H33" s="55"/>
      <c r="I33" s="55"/>
      <c r="J33" s="55"/>
      <c r="K33" s="55"/>
      <c r="L33" s="55"/>
      <c r="M33" s="55"/>
      <c r="N33" s="55"/>
      <c r="O33" s="55"/>
      <c r="P33" s="55"/>
      <c r="Q33" s="55"/>
      <c r="R33" s="55"/>
      <c r="S33" s="55"/>
      <c r="T33" s="55"/>
      <c r="U33" s="38" t="s">
        <v>124</v>
      </c>
      <c r="V33" s="38"/>
      <c r="W33" s="55" t="s">
        <v>272</v>
      </c>
      <c r="X33" s="55"/>
      <c r="Y33" s="55"/>
      <c r="Z33" s="55"/>
      <c r="AA33" s="55"/>
      <c r="AB33" s="55"/>
      <c r="AC33" s="55"/>
      <c r="AD33" s="55"/>
      <c r="AE33" s="55"/>
      <c r="AF33" s="55"/>
      <c r="AG33" s="55"/>
      <c r="AH33" s="55"/>
      <c r="AI33" s="55"/>
      <c r="AJ33" s="55"/>
      <c r="AK33" s="55"/>
      <c r="AL33" s="55"/>
      <c r="AM33" s="38" t="s">
        <v>124</v>
      </c>
      <c r="AN33" s="38"/>
      <c r="AO33" s="55" t="s">
        <v>272</v>
      </c>
      <c r="AP33" s="55"/>
      <c r="AQ33" s="55"/>
      <c r="AR33" s="55"/>
      <c r="AS33" s="55"/>
      <c r="AT33" s="55"/>
      <c r="AU33" s="55"/>
      <c r="AV33" s="55"/>
      <c r="AW33" s="55"/>
      <c r="AX33" s="55"/>
      <c r="AY33" s="55"/>
      <c r="AZ33" s="55"/>
      <c r="BA33" s="55"/>
      <c r="BB33" s="55"/>
      <c r="BC33" s="55"/>
      <c r="BD33" s="38"/>
      <c r="BE33" s="55" t="s">
        <v>274</v>
      </c>
      <c r="BF33" s="55"/>
      <c r="BG33" s="55" t="s">
        <v>156</v>
      </c>
      <c r="BH33" s="55"/>
      <c r="BI33" s="55"/>
      <c r="BJ33" s="55"/>
      <c r="BK33" s="55"/>
      <c r="BL33" s="55"/>
      <c r="BM33" s="55"/>
      <c r="BN33" s="55"/>
      <c r="BO33" s="55"/>
      <c r="BP33" s="55"/>
      <c r="BQ33" s="55"/>
      <c r="BR33" s="55"/>
      <c r="BS33" s="55"/>
      <c r="BT33" s="55"/>
      <c r="BU33" s="55"/>
      <c r="BV33" s="38"/>
      <c r="BW33" s="38" t="s">
        <v>274</v>
      </c>
      <c r="BX33" s="38"/>
      <c r="BY33" s="55" t="s">
        <v>110</v>
      </c>
      <c r="BZ33" s="55"/>
      <c r="CA33" s="55"/>
      <c r="CB33" s="55"/>
      <c r="CC33" s="55"/>
      <c r="CD33" s="55"/>
      <c r="CE33" s="55"/>
      <c r="CF33" s="55"/>
      <c r="CG33" s="55"/>
      <c r="CH33" s="55"/>
      <c r="CI33" s="55"/>
      <c r="CJ33" s="55"/>
      <c r="CK33" s="55"/>
      <c r="CL33" s="55"/>
      <c r="CM33" s="55"/>
      <c r="CN33" s="55"/>
      <c r="CO33" s="38" t="s">
        <v>124</v>
      </c>
      <c r="CP33" s="38"/>
      <c r="CQ33" s="55" t="s">
        <v>275</v>
      </c>
      <c r="CR33" s="55"/>
      <c r="CS33" s="55"/>
      <c r="CT33" s="55"/>
      <c r="CU33" s="55"/>
      <c r="CV33" s="55"/>
      <c r="CW33" s="55"/>
      <c r="CX33" s="55"/>
      <c r="CY33" s="55"/>
      <c r="CZ33" s="55"/>
      <c r="DA33" s="55"/>
      <c r="DB33" s="55"/>
      <c r="DC33" s="55"/>
      <c r="DD33" s="55"/>
      <c r="DE33" s="55"/>
      <c r="DF33" s="55"/>
      <c r="DG33" s="252" t="s">
        <v>75</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北秋田市上小阿仁村生活環境施設組合（一般会計）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かみこあに観光物産</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国民健康保険診療施設勘定特別会計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農業集落排水事業特別会計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北秋田市周辺衛生施設組合（一般会計）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介護保険事業勘定特別会計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下水道事業特別会計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秋田県市町村総合事務組合（一般会計）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秋田県市町村総合事務組合（交通災害共済事業等特別会計）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秋田県市町村会館管理組合（一般会計）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秋田県後期高齢者医療広域連合（一般会計）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秋田県後期高齢者医療広域連合（後期高齢者医療特別会計）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秋田県町村電算システム共同事業組合（一般会計）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276</v>
      </c>
      <c r="C46" s="1"/>
      <c r="D46" s="1"/>
      <c r="E46" s="1" t="s">
        <v>277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283</v>
      </c>
    </row>
    <row r="50" spans="5:5">
      <c r="E50" s="1" t="s">
        <v>183</v>
      </c>
    </row>
    <row r="51" spans="5:5">
      <c r="E51" s="1" t="s">
        <v>287</v>
      </c>
    </row>
    <row r="52" spans="5:5">
      <c r="E52" s="1" t="s">
        <v>94</v>
      </c>
    </row>
    <row r="53" spans="5:5">
      <c r="E53" s="1" t="s">
        <v>284</v>
      </c>
    </row>
    <row r="54" spans="5:5"/>
    <row r="55" spans="5:5"/>
    <row r="56" spans="5:5"/>
  </sheetData>
  <sheetProtection algorithmName="SHA-512" hashValue="sXbzS10nHOt/o7d/1g535wCgUaShm+22vDon3CkcPfOVf+bvRN9crSJeujEa2Mf94vnWeTc0XW4tfh/7Yq3TFg==" saltValue="yvJuqdAb18wKe6n4xoDX7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518</v>
      </c>
      <c r="G33" s="906" t="s">
        <v>519</v>
      </c>
      <c r="H33" s="906" t="s">
        <v>366</v>
      </c>
      <c r="I33" s="906" t="s">
        <v>188</v>
      </c>
      <c r="J33" s="910" t="s">
        <v>436</v>
      </c>
      <c r="K33" s="885"/>
      <c r="L33" s="885"/>
      <c r="M33" s="885"/>
      <c r="N33" s="885"/>
      <c r="O33" s="885"/>
      <c r="P33" s="885"/>
    </row>
    <row r="34" spans="1:16" ht="39" customHeight="1">
      <c r="A34" s="885"/>
      <c r="B34" s="887"/>
      <c r="C34" s="893" t="s">
        <v>442</v>
      </c>
      <c r="D34" s="893"/>
      <c r="E34" s="898"/>
      <c r="F34" s="902">
        <v>4.46</v>
      </c>
      <c r="G34" s="907">
        <v>4.8899999999999997</v>
      </c>
      <c r="H34" s="907">
        <v>4.6500000000000004</v>
      </c>
      <c r="I34" s="907">
        <v>6.6</v>
      </c>
      <c r="J34" s="911">
        <v>5.42</v>
      </c>
      <c r="K34" s="885"/>
      <c r="L34" s="885"/>
      <c r="M34" s="885"/>
      <c r="N34" s="885"/>
      <c r="O34" s="885"/>
      <c r="P34" s="885"/>
    </row>
    <row r="35" spans="1:16" ht="39" customHeight="1">
      <c r="A35" s="885"/>
      <c r="B35" s="888"/>
      <c r="C35" s="894" t="s">
        <v>454</v>
      </c>
      <c r="D35" s="894"/>
      <c r="E35" s="899"/>
      <c r="F35" s="903">
        <v>0</v>
      </c>
      <c r="G35" s="908">
        <v>0</v>
      </c>
      <c r="H35" s="908">
        <v>0</v>
      </c>
      <c r="I35" s="908">
        <v>0</v>
      </c>
      <c r="J35" s="912">
        <v>1.21</v>
      </c>
      <c r="K35" s="885"/>
      <c r="L35" s="885"/>
      <c r="M35" s="885"/>
      <c r="N35" s="885"/>
      <c r="O35" s="885"/>
      <c r="P35" s="885"/>
    </row>
    <row r="36" spans="1:16" ht="39" customHeight="1">
      <c r="A36" s="885"/>
      <c r="B36" s="888"/>
      <c r="C36" s="894" t="s">
        <v>44</v>
      </c>
      <c r="D36" s="894"/>
      <c r="E36" s="899"/>
      <c r="F36" s="903">
        <v>0</v>
      </c>
      <c r="G36" s="908">
        <v>0</v>
      </c>
      <c r="H36" s="908">
        <v>0</v>
      </c>
      <c r="I36" s="908">
        <v>0</v>
      </c>
      <c r="J36" s="912">
        <v>0.24</v>
      </c>
      <c r="K36" s="885"/>
      <c r="L36" s="885"/>
      <c r="M36" s="885"/>
      <c r="N36" s="885"/>
      <c r="O36" s="885"/>
      <c r="P36" s="885"/>
    </row>
    <row r="37" spans="1:16" ht="39" customHeight="1">
      <c r="A37" s="885"/>
      <c r="B37" s="888"/>
      <c r="C37" s="894" t="s">
        <v>49</v>
      </c>
      <c r="D37" s="894"/>
      <c r="E37" s="899"/>
      <c r="F37" s="903">
        <v>3.e-002</v>
      </c>
      <c r="G37" s="908">
        <v>8.e-002</v>
      </c>
      <c r="H37" s="908">
        <v>0.14000000000000001</v>
      </c>
      <c r="I37" s="908">
        <v>0.16</v>
      </c>
      <c r="J37" s="912">
        <v>0.17</v>
      </c>
      <c r="K37" s="885"/>
      <c r="L37" s="885"/>
      <c r="M37" s="885"/>
      <c r="N37" s="885"/>
      <c r="O37" s="885"/>
      <c r="P37" s="885"/>
    </row>
    <row r="38" spans="1:16" ht="39" customHeight="1">
      <c r="A38" s="885"/>
      <c r="B38" s="888"/>
      <c r="C38" s="894" t="s">
        <v>455</v>
      </c>
      <c r="D38" s="894"/>
      <c r="E38" s="899"/>
      <c r="F38" s="903">
        <v>0</v>
      </c>
      <c r="G38" s="908">
        <v>0</v>
      </c>
      <c r="H38" s="908">
        <v>0</v>
      </c>
      <c r="I38" s="908">
        <v>0</v>
      </c>
      <c r="J38" s="912">
        <v>0.16</v>
      </c>
      <c r="K38" s="885"/>
      <c r="L38" s="885"/>
      <c r="M38" s="885"/>
      <c r="N38" s="885"/>
      <c r="O38" s="885"/>
      <c r="P38" s="885"/>
    </row>
    <row r="39" spans="1:16" ht="39" customHeight="1">
      <c r="A39" s="885"/>
      <c r="B39" s="888"/>
      <c r="C39" s="894" t="s">
        <v>452</v>
      </c>
      <c r="D39" s="894"/>
      <c r="E39" s="899"/>
      <c r="F39" s="903">
        <v>1.41</v>
      </c>
      <c r="G39" s="908">
        <v>0.28000000000000003</v>
      </c>
      <c r="H39" s="908">
        <v>0</v>
      </c>
      <c r="I39" s="908">
        <v>0</v>
      </c>
      <c r="J39" s="912">
        <v>0</v>
      </c>
      <c r="K39" s="885"/>
      <c r="L39" s="885"/>
      <c r="M39" s="885"/>
      <c r="N39" s="885"/>
      <c r="O39" s="885"/>
      <c r="P39" s="885"/>
    </row>
    <row r="40" spans="1:16" ht="39" customHeight="1">
      <c r="A40" s="885"/>
      <c r="B40" s="888"/>
      <c r="C40" s="894" t="s">
        <v>453</v>
      </c>
      <c r="D40" s="894"/>
      <c r="E40" s="899"/>
      <c r="F40" s="903">
        <v>0.26</v>
      </c>
      <c r="G40" s="908">
        <v>0</v>
      </c>
      <c r="H40" s="908">
        <v>0</v>
      </c>
      <c r="I40" s="908">
        <v>0</v>
      </c>
      <c r="J40" s="912">
        <v>0</v>
      </c>
      <c r="K40" s="885"/>
      <c r="L40" s="885"/>
      <c r="M40" s="885"/>
      <c r="N40" s="885"/>
      <c r="O40" s="885"/>
      <c r="P40" s="885"/>
    </row>
    <row r="41" spans="1:16" ht="39" customHeight="1">
      <c r="A41" s="885"/>
      <c r="B41" s="888"/>
      <c r="C41" s="894" t="s">
        <v>214</v>
      </c>
      <c r="D41" s="894"/>
      <c r="E41" s="899"/>
      <c r="F41" s="903">
        <v>0</v>
      </c>
      <c r="G41" s="908">
        <v>0</v>
      </c>
      <c r="H41" s="908">
        <v>0</v>
      </c>
      <c r="I41" s="908">
        <v>0</v>
      </c>
      <c r="J41" s="912">
        <v>0</v>
      </c>
      <c r="K41" s="885"/>
      <c r="L41" s="885"/>
      <c r="M41" s="885"/>
      <c r="N41" s="885"/>
      <c r="O41" s="885"/>
      <c r="P41" s="885"/>
    </row>
    <row r="42" spans="1:16" ht="39" customHeight="1">
      <c r="A42" s="885"/>
      <c r="B42" s="889"/>
      <c r="C42" s="894" t="s">
        <v>521</v>
      </c>
      <c r="D42" s="894"/>
      <c r="E42" s="899"/>
      <c r="F42" s="903" t="s">
        <v>137</v>
      </c>
      <c r="G42" s="908" t="s">
        <v>137</v>
      </c>
      <c r="H42" s="908" t="s">
        <v>137</v>
      </c>
      <c r="I42" s="908" t="s">
        <v>137</v>
      </c>
      <c r="J42" s="912" t="s">
        <v>137</v>
      </c>
      <c r="K42" s="885"/>
      <c r="L42" s="885"/>
      <c r="M42" s="885"/>
      <c r="N42" s="885"/>
      <c r="O42" s="885"/>
      <c r="P42" s="885"/>
    </row>
    <row r="43" spans="1:16" ht="39" customHeight="1">
      <c r="A43" s="885"/>
      <c r="B43" s="890"/>
      <c r="C43" s="895" t="s">
        <v>485</v>
      </c>
      <c r="D43" s="895"/>
      <c r="E43" s="900"/>
      <c r="F43" s="904">
        <v>4.e-002</v>
      </c>
      <c r="G43" s="909">
        <v>0.13</v>
      </c>
      <c r="H43" s="909">
        <v>0.59</v>
      </c>
      <c r="I43" s="909">
        <v>1.e-002</v>
      </c>
      <c r="J43" s="913" t="s">
        <v>137</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R8xvf06lbd5VcZbpTA0pWelnRNceQowHsLlbLxzCPpdhVIDNAgcaPXTb88G9AQyBMXPDC6l+dCi8nfD5wi8tdw==" saltValue="kfJV/fBvmzm4FSUvJs8oT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56"/>
  <sheetViews>
    <sheetView showGridLines="0" topLeftCell="A35" zoomScaleSheetLayoutView="55" workbookViewId="0">
      <selection activeCell="R55" sqref="R55"/>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22</v>
      </c>
      <c r="C44" s="921"/>
      <c r="D44" s="921"/>
      <c r="E44" s="931"/>
      <c r="F44" s="931"/>
      <c r="G44" s="931"/>
      <c r="H44" s="931"/>
      <c r="I44" s="931"/>
      <c r="J44" s="935" t="s">
        <v>13</v>
      </c>
      <c r="K44" s="939" t="s">
        <v>518</v>
      </c>
      <c r="L44" s="943" t="s">
        <v>519</v>
      </c>
      <c r="M44" s="943" t="s">
        <v>366</v>
      </c>
      <c r="N44" s="943" t="s">
        <v>188</v>
      </c>
      <c r="O44" s="948" t="s">
        <v>436</v>
      </c>
      <c r="P44" s="758"/>
      <c r="Q44" s="758"/>
      <c r="R44" s="758"/>
      <c r="S44" s="758"/>
      <c r="T44" s="758"/>
      <c r="U44" s="758"/>
    </row>
    <row r="45" spans="1:21" ht="30.75" customHeight="1">
      <c r="A45" s="758"/>
      <c r="B45" s="915" t="s">
        <v>23</v>
      </c>
      <c r="C45" s="922"/>
      <c r="D45" s="927"/>
      <c r="E45" s="932" t="s">
        <v>21</v>
      </c>
      <c r="F45" s="932"/>
      <c r="G45" s="932"/>
      <c r="H45" s="932"/>
      <c r="I45" s="932"/>
      <c r="J45" s="936"/>
      <c r="K45" s="940">
        <v>225</v>
      </c>
      <c r="L45" s="944">
        <v>226</v>
      </c>
      <c r="M45" s="944">
        <v>219</v>
      </c>
      <c r="N45" s="944">
        <v>210</v>
      </c>
      <c r="O45" s="949">
        <v>212</v>
      </c>
      <c r="P45" s="758"/>
      <c r="Q45" s="758"/>
      <c r="R45" s="758"/>
      <c r="S45" s="758"/>
      <c r="T45" s="758"/>
      <c r="U45" s="758"/>
    </row>
    <row r="46" spans="1:21" ht="30.75" customHeight="1">
      <c r="A46" s="758"/>
      <c r="B46" s="916"/>
      <c r="C46" s="923"/>
      <c r="D46" s="928"/>
      <c r="E46" s="933" t="s">
        <v>25</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28</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36</v>
      </c>
      <c r="F48" s="933"/>
      <c r="G48" s="933"/>
      <c r="H48" s="933"/>
      <c r="I48" s="933"/>
      <c r="J48" s="937"/>
      <c r="K48" s="941">
        <v>118</v>
      </c>
      <c r="L48" s="945">
        <v>102</v>
      </c>
      <c r="M48" s="945">
        <v>90</v>
      </c>
      <c r="N48" s="945">
        <v>98</v>
      </c>
      <c r="O48" s="950">
        <v>76</v>
      </c>
      <c r="P48" s="758"/>
      <c r="Q48" s="758"/>
      <c r="R48" s="758"/>
      <c r="S48" s="758"/>
      <c r="T48" s="758"/>
      <c r="U48" s="758"/>
    </row>
    <row r="49" spans="1:21" ht="30.75" customHeight="1">
      <c r="A49" s="758"/>
      <c r="B49" s="916"/>
      <c r="C49" s="923"/>
      <c r="D49" s="928"/>
      <c r="E49" s="933" t="s">
        <v>0</v>
      </c>
      <c r="F49" s="933"/>
      <c r="G49" s="933"/>
      <c r="H49" s="933"/>
      <c r="I49" s="933"/>
      <c r="J49" s="937"/>
      <c r="K49" s="941">
        <v>0</v>
      </c>
      <c r="L49" s="945">
        <v>0</v>
      </c>
      <c r="M49" s="945">
        <v>0</v>
      </c>
      <c r="N49" s="945">
        <v>0</v>
      </c>
      <c r="O49" s="950">
        <v>0</v>
      </c>
      <c r="P49" s="758"/>
      <c r="Q49" s="758"/>
      <c r="R49" s="758"/>
      <c r="S49" s="758"/>
      <c r="T49" s="758"/>
      <c r="U49" s="758"/>
    </row>
    <row r="50" spans="1:21" ht="30.75" customHeight="1">
      <c r="A50" s="758"/>
      <c r="B50" s="916"/>
      <c r="C50" s="923"/>
      <c r="D50" s="928"/>
      <c r="E50" s="933" t="s">
        <v>37</v>
      </c>
      <c r="F50" s="933"/>
      <c r="G50" s="933"/>
      <c r="H50" s="933"/>
      <c r="I50" s="933"/>
      <c r="J50" s="937"/>
      <c r="K50" s="941">
        <v>0</v>
      </c>
      <c r="L50" s="945">
        <v>0</v>
      </c>
      <c r="M50" s="945">
        <v>0</v>
      </c>
      <c r="N50" s="945" t="s">
        <v>137</v>
      </c>
      <c r="O50" s="950" t="s">
        <v>137</v>
      </c>
      <c r="P50" s="758"/>
      <c r="Q50" s="758"/>
      <c r="R50" s="758"/>
      <c r="S50" s="758"/>
      <c r="T50" s="758"/>
      <c r="U50" s="758"/>
    </row>
    <row r="51" spans="1:21" ht="30.75" customHeight="1">
      <c r="A51" s="758"/>
      <c r="B51" s="917"/>
      <c r="C51" s="924"/>
      <c r="D51" s="929"/>
      <c r="E51" s="933" t="s">
        <v>43</v>
      </c>
      <c r="F51" s="933"/>
      <c r="G51" s="933"/>
      <c r="H51" s="933"/>
      <c r="I51" s="933"/>
      <c r="J51" s="937"/>
      <c r="K51" s="941" t="s">
        <v>137</v>
      </c>
      <c r="L51" s="945">
        <v>0</v>
      </c>
      <c r="M51" s="945" t="s">
        <v>137</v>
      </c>
      <c r="N51" s="945" t="s">
        <v>137</v>
      </c>
      <c r="O51" s="950" t="s">
        <v>137</v>
      </c>
      <c r="P51" s="758"/>
      <c r="Q51" s="758"/>
      <c r="R51" s="758"/>
      <c r="S51" s="758"/>
      <c r="T51" s="758"/>
      <c r="U51" s="758"/>
    </row>
    <row r="52" spans="1:21" ht="30.75" customHeight="1">
      <c r="A52" s="758"/>
      <c r="B52" s="918" t="s">
        <v>45</v>
      </c>
      <c r="C52" s="925"/>
      <c r="D52" s="929"/>
      <c r="E52" s="933" t="s">
        <v>47</v>
      </c>
      <c r="F52" s="933"/>
      <c r="G52" s="933"/>
      <c r="H52" s="933"/>
      <c r="I52" s="933"/>
      <c r="J52" s="937"/>
      <c r="K52" s="941">
        <v>259</v>
      </c>
      <c r="L52" s="945">
        <v>252</v>
      </c>
      <c r="M52" s="945">
        <v>217</v>
      </c>
      <c r="N52" s="945">
        <v>220</v>
      </c>
      <c r="O52" s="950">
        <v>211</v>
      </c>
      <c r="P52" s="758"/>
      <c r="Q52" s="758"/>
      <c r="R52" s="758"/>
      <c r="S52" s="758"/>
      <c r="T52" s="758"/>
      <c r="U52" s="758"/>
    </row>
    <row r="53" spans="1:21" ht="30.75" customHeight="1">
      <c r="A53" s="758"/>
      <c r="B53" s="919" t="s">
        <v>50</v>
      </c>
      <c r="C53" s="926"/>
      <c r="D53" s="930"/>
      <c r="E53" s="934" t="s">
        <v>55</v>
      </c>
      <c r="F53" s="934"/>
      <c r="G53" s="934"/>
      <c r="H53" s="934"/>
      <c r="I53" s="934"/>
      <c r="J53" s="938"/>
      <c r="K53" s="942">
        <v>84</v>
      </c>
      <c r="L53" s="946">
        <v>76</v>
      </c>
      <c r="M53" s="946">
        <v>92</v>
      </c>
      <c r="N53" s="946">
        <v>88</v>
      </c>
      <c r="O53" s="951">
        <v>77</v>
      </c>
      <c r="P53" s="758"/>
      <c r="Q53" s="758"/>
      <c r="R53" s="758"/>
      <c r="S53" s="758"/>
      <c r="T53" s="758"/>
      <c r="U53" s="758"/>
    </row>
    <row r="54" spans="1:21" ht="24" customHeight="1">
      <c r="A54" s="758"/>
      <c r="B54" s="920" t="s">
        <v>57</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SX/yuBRrCdUmSjzboq2S5SCl2smfxTxO7fMpHE9E4aB2SJ25E9WCY3noy93bDxqeVAMmaj5duGmwJ63hmUOaAw==" saltValue="K3VlAl8Low6Mm+HOYdwdW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4"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22</v>
      </c>
      <c r="C40" s="921"/>
      <c r="D40" s="921"/>
      <c r="E40" s="931"/>
      <c r="F40" s="931"/>
      <c r="G40" s="931"/>
      <c r="H40" s="935" t="s">
        <v>13</v>
      </c>
      <c r="I40" s="939" t="s">
        <v>518</v>
      </c>
      <c r="J40" s="943" t="s">
        <v>519</v>
      </c>
      <c r="K40" s="943" t="s">
        <v>366</v>
      </c>
      <c r="L40" s="943" t="s">
        <v>188</v>
      </c>
      <c r="M40" s="968" t="s">
        <v>436</v>
      </c>
    </row>
    <row r="41" spans="2:13" ht="27.75" customHeight="1">
      <c r="B41" s="915" t="s">
        <v>32</v>
      </c>
      <c r="C41" s="922"/>
      <c r="D41" s="927"/>
      <c r="E41" s="957" t="s">
        <v>60</v>
      </c>
      <c r="F41" s="957"/>
      <c r="G41" s="957"/>
      <c r="H41" s="963"/>
      <c r="I41" s="940">
        <v>2382</v>
      </c>
      <c r="J41" s="944">
        <v>2500</v>
      </c>
      <c r="K41" s="944">
        <v>2518</v>
      </c>
      <c r="L41" s="944">
        <v>2523</v>
      </c>
      <c r="M41" s="949">
        <v>2793</v>
      </c>
    </row>
    <row r="42" spans="2:13" ht="27.75" customHeight="1">
      <c r="B42" s="916"/>
      <c r="C42" s="923"/>
      <c r="D42" s="928"/>
      <c r="E42" s="958" t="s">
        <v>67</v>
      </c>
      <c r="F42" s="958"/>
      <c r="G42" s="958"/>
      <c r="H42" s="964"/>
      <c r="I42" s="941" t="s">
        <v>137</v>
      </c>
      <c r="J42" s="945" t="s">
        <v>137</v>
      </c>
      <c r="K42" s="945" t="s">
        <v>137</v>
      </c>
      <c r="L42" s="945" t="s">
        <v>137</v>
      </c>
      <c r="M42" s="950" t="s">
        <v>137</v>
      </c>
    </row>
    <row r="43" spans="2:13" ht="27.75" customHeight="1">
      <c r="B43" s="916"/>
      <c r="C43" s="923"/>
      <c r="D43" s="928"/>
      <c r="E43" s="958" t="s">
        <v>68</v>
      </c>
      <c r="F43" s="958"/>
      <c r="G43" s="958"/>
      <c r="H43" s="964"/>
      <c r="I43" s="941">
        <v>1038</v>
      </c>
      <c r="J43" s="945">
        <v>981</v>
      </c>
      <c r="K43" s="945">
        <v>978</v>
      </c>
      <c r="L43" s="945">
        <v>1050</v>
      </c>
      <c r="M43" s="950">
        <v>983</v>
      </c>
    </row>
    <row r="44" spans="2:13" ht="27.75" customHeight="1">
      <c r="B44" s="916"/>
      <c r="C44" s="923"/>
      <c r="D44" s="928"/>
      <c r="E44" s="958" t="s">
        <v>70</v>
      </c>
      <c r="F44" s="958"/>
      <c r="G44" s="958"/>
      <c r="H44" s="964"/>
      <c r="I44" s="941">
        <v>1</v>
      </c>
      <c r="J44" s="945">
        <v>1</v>
      </c>
      <c r="K44" s="945">
        <v>1</v>
      </c>
      <c r="L44" s="945">
        <v>0</v>
      </c>
      <c r="M44" s="950">
        <v>0</v>
      </c>
    </row>
    <row r="45" spans="2:13" ht="27.75" customHeight="1">
      <c r="B45" s="916"/>
      <c r="C45" s="923"/>
      <c r="D45" s="928"/>
      <c r="E45" s="958" t="s">
        <v>72</v>
      </c>
      <c r="F45" s="958"/>
      <c r="G45" s="958"/>
      <c r="H45" s="964"/>
      <c r="I45" s="941">
        <v>289</v>
      </c>
      <c r="J45" s="945">
        <v>303</v>
      </c>
      <c r="K45" s="945">
        <v>264</v>
      </c>
      <c r="L45" s="945">
        <v>250</v>
      </c>
      <c r="M45" s="950">
        <v>342</v>
      </c>
    </row>
    <row r="46" spans="2:13" ht="27.75" customHeight="1">
      <c r="B46" s="916"/>
      <c r="C46" s="923"/>
      <c r="D46" s="929"/>
      <c r="E46" s="958" t="s">
        <v>71</v>
      </c>
      <c r="F46" s="958"/>
      <c r="G46" s="958"/>
      <c r="H46" s="964"/>
      <c r="I46" s="941" t="s">
        <v>137</v>
      </c>
      <c r="J46" s="945" t="s">
        <v>137</v>
      </c>
      <c r="K46" s="945" t="s">
        <v>137</v>
      </c>
      <c r="L46" s="945" t="s">
        <v>137</v>
      </c>
      <c r="M46" s="950" t="s">
        <v>137</v>
      </c>
    </row>
    <row r="47" spans="2:13" ht="27.75" customHeight="1">
      <c r="B47" s="916"/>
      <c r="C47" s="923"/>
      <c r="D47" s="955"/>
      <c r="E47" s="959" t="s">
        <v>74</v>
      </c>
      <c r="F47" s="962"/>
      <c r="G47" s="962"/>
      <c r="H47" s="965"/>
      <c r="I47" s="941" t="s">
        <v>137</v>
      </c>
      <c r="J47" s="945" t="s">
        <v>137</v>
      </c>
      <c r="K47" s="945" t="s">
        <v>137</v>
      </c>
      <c r="L47" s="945" t="s">
        <v>137</v>
      </c>
      <c r="M47" s="950" t="s">
        <v>137</v>
      </c>
    </row>
    <row r="48" spans="2:13" ht="27.75" customHeight="1">
      <c r="B48" s="916"/>
      <c r="C48" s="923"/>
      <c r="D48" s="928"/>
      <c r="E48" s="958" t="s">
        <v>78</v>
      </c>
      <c r="F48" s="958"/>
      <c r="G48" s="958"/>
      <c r="H48" s="964"/>
      <c r="I48" s="941" t="s">
        <v>137</v>
      </c>
      <c r="J48" s="945" t="s">
        <v>137</v>
      </c>
      <c r="K48" s="945" t="s">
        <v>137</v>
      </c>
      <c r="L48" s="945" t="s">
        <v>137</v>
      </c>
      <c r="M48" s="950" t="s">
        <v>137</v>
      </c>
    </row>
    <row r="49" spans="2:13" ht="27.75" customHeight="1">
      <c r="B49" s="917"/>
      <c r="C49" s="924"/>
      <c r="D49" s="928"/>
      <c r="E49" s="958" t="s">
        <v>84</v>
      </c>
      <c r="F49" s="958"/>
      <c r="G49" s="958"/>
      <c r="H49" s="964"/>
      <c r="I49" s="941">
        <v>4</v>
      </c>
      <c r="J49" s="945" t="s">
        <v>137</v>
      </c>
      <c r="K49" s="945" t="s">
        <v>137</v>
      </c>
      <c r="L49" s="945" t="s">
        <v>137</v>
      </c>
      <c r="M49" s="950" t="s">
        <v>137</v>
      </c>
    </row>
    <row r="50" spans="2:13" ht="27.75" customHeight="1">
      <c r="B50" s="952" t="s">
        <v>86</v>
      </c>
      <c r="C50" s="953"/>
      <c r="D50" s="956"/>
      <c r="E50" s="958" t="s">
        <v>88</v>
      </c>
      <c r="F50" s="958"/>
      <c r="G50" s="958"/>
      <c r="H50" s="964"/>
      <c r="I50" s="941">
        <v>2699</v>
      </c>
      <c r="J50" s="945">
        <v>2982</v>
      </c>
      <c r="K50" s="945">
        <v>3392</v>
      </c>
      <c r="L50" s="945">
        <v>3662</v>
      </c>
      <c r="M50" s="950">
        <v>4173</v>
      </c>
    </row>
    <row r="51" spans="2:13" ht="27.75" customHeight="1">
      <c r="B51" s="916"/>
      <c r="C51" s="923"/>
      <c r="D51" s="928"/>
      <c r="E51" s="958" t="s">
        <v>91</v>
      </c>
      <c r="F51" s="958"/>
      <c r="G51" s="958"/>
      <c r="H51" s="964"/>
      <c r="I51" s="941">
        <v>52</v>
      </c>
      <c r="J51" s="945">
        <v>37</v>
      </c>
      <c r="K51" s="945">
        <v>24</v>
      </c>
      <c r="L51" s="945">
        <v>13</v>
      </c>
      <c r="M51" s="950">
        <v>7</v>
      </c>
    </row>
    <row r="52" spans="2:13" ht="27.75" customHeight="1">
      <c r="B52" s="917"/>
      <c r="C52" s="924"/>
      <c r="D52" s="928"/>
      <c r="E52" s="958" t="s">
        <v>41</v>
      </c>
      <c r="F52" s="958"/>
      <c r="G52" s="958"/>
      <c r="H52" s="964"/>
      <c r="I52" s="941">
        <v>2207</v>
      </c>
      <c r="J52" s="945">
        <v>2290</v>
      </c>
      <c r="K52" s="945">
        <v>2285</v>
      </c>
      <c r="L52" s="945">
        <v>2237</v>
      </c>
      <c r="M52" s="950">
        <v>2405</v>
      </c>
    </row>
    <row r="53" spans="2:13" ht="27.75" customHeight="1">
      <c r="B53" s="919" t="s">
        <v>50</v>
      </c>
      <c r="C53" s="926"/>
      <c r="D53" s="930"/>
      <c r="E53" s="960" t="s">
        <v>93</v>
      </c>
      <c r="F53" s="960"/>
      <c r="G53" s="960"/>
      <c r="H53" s="966"/>
      <c r="I53" s="942">
        <v>-1243</v>
      </c>
      <c r="J53" s="946">
        <v>-1524</v>
      </c>
      <c r="K53" s="946">
        <v>-1940</v>
      </c>
      <c r="L53" s="946">
        <v>-2089</v>
      </c>
      <c r="M53" s="951">
        <v>-2467</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aib+akgFNa6WasQMdq3gQP0RKrt83dTT3KS2kLM67waDdzh029adrUEoe+Bu9UegDmrV/QKYGzVsz2ikb0ALw==" saltValue="+H0ARc8KgsRsrYzjDQWvt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22" zoomScale="70" zoomScaleNormal="70" zoomScaleSheetLayoutView="100" workbookViewId="0">
      <selection activeCell="D62" sqref="D62"/>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8</v>
      </c>
      <c r="C54" s="975"/>
      <c r="D54" s="975"/>
      <c r="E54" s="984" t="s">
        <v>13</v>
      </c>
      <c r="F54" s="991" t="s">
        <v>366</v>
      </c>
      <c r="G54" s="991" t="s">
        <v>188</v>
      </c>
      <c r="H54" s="999" t="s">
        <v>436</v>
      </c>
    </row>
    <row r="55" spans="2:8" ht="52.5" customHeight="1">
      <c r="B55" s="970"/>
      <c r="C55" s="976" t="s">
        <v>99</v>
      </c>
      <c r="D55" s="976"/>
      <c r="E55" s="985"/>
      <c r="F55" s="992">
        <v>2558</v>
      </c>
      <c r="G55" s="992">
        <v>3193</v>
      </c>
      <c r="H55" s="1000">
        <v>3180</v>
      </c>
    </row>
    <row r="56" spans="2:8" ht="52.5" customHeight="1">
      <c r="B56" s="971"/>
      <c r="C56" s="977" t="s">
        <v>102</v>
      </c>
      <c r="D56" s="977"/>
      <c r="E56" s="986"/>
      <c r="F56" s="993">
        <v>355</v>
      </c>
      <c r="G56" s="993">
        <v>355</v>
      </c>
      <c r="H56" s="1001">
        <v>355</v>
      </c>
    </row>
    <row r="57" spans="2:8" ht="53.25" customHeight="1">
      <c r="B57" s="971"/>
      <c r="C57" s="978" t="s">
        <v>64</v>
      </c>
      <c r="D57" s="978"/>
      <c r="E57" s="987"/>
      <c r="F57" s="994">
        <v>377</v>
      </c>
      <c r="G57" s="994">
        <v>373</v>
      </c>
      <c r="H57" s="1002">
        <v>468</v>
      </c>
    </row>
    <row r="58" spans="2:8" ht="45.75" customHeight="1">
      <c r="B58" s="972"/>
      <c r="C58" s="979" t="s">
        <v>533</v>
      </c>
      <c r="D58" s="982"/>
      <c r="E58" s="988"/>
      <c r="F58" s="995">
        <v>182</v>
      </c>
      <c r="G58" s="995">
        <v>182</v>
      </c>
      <c r="H58" s="1003">
        <v>182</v>
      </c>
    </row>
    <row r="59" spans="2:8" ht="45.75" customHeight="1">
      <c r="B59" s="972"/>
      <c r="C59" s="979" t="s">
        <v>29</v>
      </c>
      <c r="D59" s="982"/>
      <c r="E59" s="988"/>
      <c r="F59" s="995">
        <v>35</v>
      </c>
      <c r="G59" s="995">
        <v>33</v>
      </c>
      <c r="H59" s="1003">
        <v>136</v>
      </c>
    </row>
    <row r="60" spans="2:8" ht="45.75" customHeight="1">
      <c r="B60" s="972"/>
      <c r="C60" s="979" t="s">
        <v>482</v>
      </c>
      <c r="D60" s="982"/>
      <c r="E60" s="988"/>
      <c r="F60" s="995">
        <v>129</v>
      </c>
      <c r="G60" s="995">
        <v>129</v>
      </c>
      <c r="H60" s="1003">
        <v>129</v>
      </c>
    </row>
    <row r="61" spans="2:8" ht="45.75" customHeight="1">
      <c r="B61" s="972"/>
      <c r="C61" s="979" t="s">
        <v>444</v>
      </c>
      <c r="D61" s="982"/>
      <c r="E61" s="988"/>
      <c r="F61" s="995">
        <v>7</v>
      </c>
      <c r="G61" s="995">
        <v>10</v>
      </c>
      <c r="H61" s="1003">
        <v>12</v>
      </c>
    </row>
    <row r="62" spans="2:8" ht="45.75" customHeight="1">
      <c r="B62" s="973"/>
      <c r="C62" s="980" t="s">
        <v>534</v>
      </c>
      <c r="D62" s="983"/>
      <c r="E62" s="989"/>
      <c r="F62" s="996">
        <v>9</v>
      </c>
      <c r="G62" s="996">
        <v>9</v>
      </c>
      <c r="H62" s="1004">
        <v>9</v>
      </c>
    </row>
    <row r="63" spans="2:8" ht="52.5" customHeight="1">
      <c r="B63" s="974"/>
      <c r="C63" s="981" t="s">
        <v>108</v>
      </c>
      <c r="D63" s="981"/>
      <c r="E63" s="990"/>
      <c r="F63" s="997">
        <v>3289</v>
      </c>
      <c r="G63" s="997">
        <v>3921</v>
      </c>
      <c r="H63" s="1005">
        <v>4003</v>
      </c>
    </row>
    <row r="64" spans="2:8" ht="15" customHeight="1"/>
    <row r="65" ht="0" hidden="1" customHeight="1"/>
    <row r="66" ht="0" hidden="1" customHeight="1"/>
  </sheetData>
  <sheetProtection algorithmName="SHA-512" hashValue="zkaItyws3SEHhVSSw9mjrJtf+9FF0Ju+uSO9K8BcyyK4w29dlw9TOzXvvkXsE/vo79Ada3xDGRVgyLKdRv6TkQ==" saltValue="0NtgpFL5VCSNfPKOVavlQg==" spinCount="100000" sheet="1" objects="1" scenarios="1"/>
  <mergeCells count="4">
    <mergeCell ref="C55:E55"/>
    <mergeCell ref="C56:E56"/>
    <mergeCell ref="C57:E57"/>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25" zoomScale="85" zoomScaleNormal="85" zoomScaleSheetLayoutView="55" workbookViewId="0">
      <selection activeCell="AN65" sqref="AN65:DC69"/>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24</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24</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526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527</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532</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155</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518</v>
      </c>
      <c r="BQ50" s="1041"/>
      <c r="BR50" s="1041"/>
      <c r="BS50" s="1041"/>
      <c r="BT50" s="1041"/>
      <c r="BU50" s="1041"/>
      <c r="BV50" s="1041"/>
      <c r="BW50" s="1041"/>
      <c r="BX50" s="1041" t="s">
        <v>519</v>
      </c>
      <c r="BY50" s="1041"/>
      <c r="BZ50" s="1041"/>
      <c r="CA50" s="1041"/>
      <c r="CB50" s="1041"/>
      <c r="CC50" s="1041"/>
      <c r="CD50" s="1041"/>
      <c r="CE50" s="1041"/>
      <c r="CF50" s="1041" t="s">
        <v>366</v>
      </c>
      <c r="CG50" s="1041"/>
      <c r="CH50" s="1041"/>
      <c r="CI50" s="1041"/>
      <c r="CJ50" s="1041"/>
      <c r="CK50" s="1041"/>
      <c r="CL50" s="1041"/>
      <c r="CM50" s="1041"/>
      <c r="CN50" s="1041" t="s">
        <v>188</v>
      </c>
      <c r="CO50" s="1041"/>
      <c r="CP50" s="1041"/>
      <c r="CQ50" s="1041"/>
      <c r="CR50" s="1041"/>
      <c r="CS50" s="1041"/>
      <c r="CT50" s="1041"/>
      <c r="CU50" s="1041"/>
      <c r="CV50" s="1041" t="s">
        <v>436</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528</v>
      </c>
      <c r="AO51" s="1040"/>
      <c r="AP51" s="1040"/>
      <c r="AQ51" s="1040"/>
      <c r="AR51" s="1040"/>
      <c r="AS51" s="1040"/>
      <c r="AT51" s="1040"/>
      <c r="AU51" s="1040"/>
      <c r="AV51" s="1040"/>
      <c r="AW51" s="1040"/>
      <c r="AX51" s="1040"/>
      <c r="AY51" s="1040"/>
      <c r="AZ51" s="1040"/>
      <c r="BA51" s="1040"/>
      <c r="BB51" s="1040" t="s">
        <v>529</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c r="CO51" s="1046"/>
      <c r="CP51" s="1046"/>
      <c r="CQ51" s="1046"/>
      <c r="CR51" s="1046"/>
      <c r="CS51" s="1046"/>
      <c r="CT51" s="1046"/>
      <c r="CU51" s="1046"/>
      <c r="CV51" s="1045"/>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530</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66.599999999999994</v>
      </c>
      <c r="CO53" s="1046"/>
      <c r="CP53" s="1046"/>
      <c r="CQ53" s="1046"/>
      <c r="CR53" s="1046"/>
      <c r="CS53" s="1046"/>
      <c r="CT53" s="1046"/>
      <c r="CU53" s="1046"/>
      <c r="CV53" s="1045"/>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510</v>
      </c>
      <c r="AO55" s="1041"/>
      <c r="AP55" s="1041"/>
      <c r="AQ55" s="1041"/>
      <c r="AR55" s="1041"/>
      <c r="AS55" s="1041"/>
      <c r="AT55" s="1041"/>
      <c r="AU55" s="1041"/>
      <c r="AV55" s="1041"/>
      <c r="AW55" s="1041"/>
      <c r="AX55" s="1041"/>
      <c r="AY55" s="1041"/>
      <c r="AZ55" s="1041"/>
      <c r="BA55" s="1041"/>
      <c r="BB55" s="1040" t="s">
        <v>529</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0</v>
      </c>
      <c r="CO55" s="1046"/>
      <c r="CP55" s="1046"/>
      <c r="CQ55" s="1046"/>
      <c r="CR55" s="1046"/>
      <c r="CS55" s="1046"/>
      <c r="CT55" s="1046"/>
      <c r="CU55" s="1046"/>
      <c r="CV55" s="1045"/>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530</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57.5</v>
      </c>
      <c r="CO57" s="1046"/>
      <c r="CP57" s="1046"/>
      <c r="CQ57" s="1046"/>
      <c r="CR57" s="1046"/>
      <c r="CS57" s="1046"/>
      <c r="CT57" s="1046"/>
      <c r="CU57" s="1046"/>
      <c r="CV57" s="1045"/>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315</v>
      </c>
    </row>
    <row r="64" spans="1:109">
      <c r="B64" s="752"/>
      <c r="G64" s="1015"/>
      <c r="I64" s="365"/>
      <c r="J64" s="365"/>
      <c r="K64" s="365"/>
      <c r="L64" s="365"/>
      <c r="M64" s="365"/>
      <c r="N64" s="1035"/>
      <c r="AM64" s="1015"/>
      <c r="AN64" s="1015" t="s">
        <v>527</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531</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155</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518</v>
      </c>
      <c r="BQ72" s="1041"/>
      <c r="BR72" s="1041"/>
      <c r="BS72" s="1041"/>
      <c r="BT72" s="1041"/>
      <c r="BU72" s="1041"/>
      <c r="BV72" s="1041"/>
      <c r="BW72" s="1041"/>
      <c r="BX72" s="1041" t="s">
        <v>519</v>
      </c>
      <c r="BY72" s="1041"/>
      <c r="BZ72" s="1041"/>
      <c r="CA72" s="1041"/>
      <c r="CB72" s="1041"/>
      <c r="CC72" s="1041"/>
      <c r="CD72" s="1041"/>
      <c r="CE72" s="1041"/>
      <c r="CF72" s="1041" t="s">
        <v>366</v>
      </c>
      <c r="CG72" s="1041"/>
      <c r="CH72" s="1041"/>
      <c r="CI72" s="1041"/>
      <c r="CJ72" s="1041"/>
      <c r="CK72" s="1041"/>
      <c r="CL72" s="1041"/>
      <c r="CM72" s="1041"/>
      <c r="CN72" s="1041" t="s">
        <v>188</v>
      </c>
      <c r="CO72" s="1041"/>
      <c r="CP72" s="1041"/>
      <c r="CQ72" s="1041"/>
      <c r="CR72" s="1041"/>
      <c r="CS72" s="1041"/>
      <c r="CT72" s="1041"/>
      <c r="CU72" s="1041"/>
      <c r="CV72" s="1041" t="s">
        <v>436</v>
      </c>
      <c r="CW72" s="1041"/>
      <c r="CX72" s="1041"/>
      <c r="CY72" s="1041"/>
      <c r="CZ72" s="1041"/>
      <c r="DA72" s="1041"/>
      <c r="DB72" s="1041"/>
      <c r="DC72" s="1041"/>
    </row>
    <row r="73" spans="2:107">
      <c r="B73" s="752"/>
      <c r="G73" s="1017"/>
      <c r="H73" s="1017"/>
      <c r="I73" s="1017"/>
      <c r="J73" s="1017"/>
      <c r="K73" s="1027"/>
      <c r="L73" s="1027"/>
      <c r="M73" s="1027"/>
      <c r="N73" s="1027"/>
      <c r="AM73" s="1019"/>
      <c r="AN73" s="1040" t="s">
        <v>528</v>
      </c>
      <c r="AO73" s="1040"/>
      <c r="AP73" s="1040"/>
      <c r="AQ73" s="1040"/>
      <c r="AR73" s="1040"/>
      <c r="AS73" s="1040"/>
      <c r="AT73" s="1040"/>
      <c r="AU73" s="1040"/>
      <c r="AV73" s="1040"/>
      <c r="AW73" s="1040"/>
      <c r="AX73" s="1040"/>
      <c r="AY73" s="1040"/>
      <c r="AZ73" s="1040"/>
      <c r="BA73" s="1040"/>
      <c r="BB73" s="1040" t="s">
        <v>529</v>
      </c>
      <c r="BC73" s="1040"/>
      <c r="BD73" s="1040"/>
      <c r="BE73" s="1040"/>
      <c r="BF73" s="1040"/>
      <c r="BG73" s="1040"/>
      <c r="BH73" s="1040"/>
      <c r="BI73" s="1040"/>
      <c r="BJ73" s="1040"/>
      <c r="BK73" s="1040"/>
      <c r="BL73" s="1040"/>
      <c r="BM73" s="1040"/>
      <c r="BN73" s="1040"/>
      <c r="BO73" s="1040"/>
      <c r="BP73" s="1046"/>
      <c r="BQ73" s="1046"/>
      <c r="BR73" s="1046"/>
      <c r="BS73" s="1046"/>
      <c r="BT73" s="1046"/>
      <c r="BU73" s="1046"/>
      <c r="BV73" s="1046"/>
      <c r="BW73" s="1046"/>
      <c r="BX73" s="1046"/>
      <c r="BY73" s="1046"/>
      <c r="BZ73" s="1046"/>
      <c r="CA73" s="1046"/>
      <c r="CB73" s="1046"/>
      <c r="CC73" s="1046"/>
      <c r="CD73" s="1046"/>
      <c r="CE73" s="1046"/>
      <c r="CF73" s="1046"/>
      <c r="CG73" s="1046"/>
      <c r="CH73" s="1046"/>
      <c r="CI73" s="1046"/>
      <c r="CJ73" s="1046"/>
      <c r="CK73" s="1046"/>
      <c r="CL73" s="1046"/>
      <c r="CM73" s="1046"/>
      <c r="CN73" s="1046"/>
      <c r="CO73" s="1046"/>
      <c r="CP73" s="1046"/>
      <c r="CQ73" s="1046"/>
      <c r="CR73" s="1046"/>
      <c r="CS73" s="1046"/>
      <c r="CT73" s="1046"/>
      <c r="CU73" s="1046"/>
      <c r="CV73" s="1046"/>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398</v>
      </c>
      <c r="BC75" s="1040"/>
      <c r="BD75" s="1040"/>
      <c r="BE75" s="1040"/>
      <c r="BF75" s="1040"/>
      <c r="BG75" s="1040"/>
      <c r="BH75" s="1040"/>
      <c r="BI75" s="1040"/>
      <c r="BJ75" s="1040"/>
      <c r="BK75" s="1040"/>
      <c r="BL75" s="1040"/>
      <c r="BM75" s="1040"/>
      <c r="BN75" s="1040"/>
      <c r="BO75" s="1040"/>
      <c r="BP75" s="1046">
        <v>6.5</v>
      </c>
      <c r="BQ75" s="1046"/>
      <c r="BR75" s="1046"/>
      <c r="BS75" s="1046"/>
      <c r="BT75" s="1046"/>
      <c r="BU75" s="1046"/>
      <c r="BV75" s="1046"/>
      <c r="BW75" s="1046"/>
      <c r="BX75" s="1046">
        <v>5.5</v>
      </c>
      <c r="BY75" s="1046"/>
      <c r="BZ75" s="1046"/>
      <c r="CA75" s="1046"/>
      <c r="CB75" s="1046"/>
      <c r="CC75" s="1046"/>
      <c r="CD75" s="1046"/>
      <c r="CE75" s="1046"/>
      <c r="CF75" s="1046">
        <v>5.3</v>
      </c>
      <c r="CG75" s="1046"/>
      <c r="CH75" s="1046"/>
      <c r="CI75" s="1046"/>
      <c r="CJ75" s="1046"/>
      <c r="CK75" s="1046"/>
      <c r="CL75" s="1046"/>
      <c r="CM75" s="1046"/>
      <c r="CN75" s="1046">
        <v>5.5</v>
      </c>
      <c r="CO75" s="1046"/>
      <c r="CP75" s="1046"/>
      <c r="CQ75" s="1046"/>
      <c r="CR75" s="1046"/>
      <c r="CS75" s="1046"/>
      <c r="CT75" s="1046"/>
      <c r="CU75" s="1046"/>
      <c r="CV75" s="1046">
        <v>5.5</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510</v>
      </c>
      <c r="AO77" s="1041"/>
      <c r="AP77" s="1041"/>
      <c r="AQ77" s="1041"/>
      <c r="AR77" s="1041"/>
      <c r="AS77" s="1041"/>
      <c r="AT77" s="1041"/>
      <c r="AU77" s="1041"/>
      <c r="AV77" s="1041"/>
      <c r="AW77" s="1041"/>
      <c r="AX77" s="1041"/>
      <c r="AY77" s="1041"/>
      <c r="AZ77" s="1041"/>
      <c r="BA77" s="1041"/>
      <c r="BB77" s="1040" t="s">
        <v>529</v>
      </c>
      <c r="BC77" s="1040"/>
      <c r="BD77" s="1040"/>
      <c r="BE77" s="1040"/>
      <c r="BF77" s="1040"/>
      <c r="BG77" s="1040"/>
      <c r="BH77" s="1040"/>
      <c r="BI77" s="1040"/>
      <c r="BJ77" s="1040"/>
      <c r="BK77" s="1040"/>
      <c r="BL77" s="1040"/>
      <c r="BM77" s="1040"/>
      <c r="BN77" s="1040"/>
      <c r="BO77" s="1040"/>
      <c r="BP77" s="1046">
        <v>0</v>
      </c>
      <c r="BQ77" s="1046"/>
      <c r="BR77" s="1046"/>
      <c r="BS77" s="1046"/>
      <c r="BT77" s="1046"/>
      <c r="BU77" s="1046"/>
      <c r="BV77" s="1046"/>
      <c r="BW77" s="1046"/>
      <c r="BX77" s="1046">
        <v>0</v>
      </c>
      <c r="BY77" s="1046"/>
      <c r="BZ77" s="1046"/>
      <c r="CA77" s="1046"/>
      <c r="CB77" s="1046"/>
      <c r="CC77" s="1046"/>
      <c r="CD77" s="1046"/>
      <c r="CE77" s="1046"/>
      <c r="CF77" s="1046">
        <v>0</v>
      </c>
      <c r="CG77" s="1046"/>
      <c r="CH77" s="1046"/>
      <c r="CI77" s="1046"/>
      <c r="CJ77" s="1046"/>
      <c r="CK77" s="1046"/>
      <c r="CL77" s="1046"/>
      <c r="CM77" s="1046"/>
      <c r="CN77" s="1046">
        <v>0</v>
      </c>
      <c r="CO77" s="1046"/>
      <c r="CP77" s="1046"/>
      <c r="CQ77" s="1046"/>
      <c r="CR77" s="1046"/>
      <c r="CS77" s="1046"/>
      <c r="CT77" s="1046"/>
      <c r="CU77" s="1046"/>
      <c r="CV77" s="1046">
        <v>0</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398</v>
      </c>
      <c r="BC79" s="1040"/>
      <c r="BD79" s="1040"/>
      <c r="BE79" s="1040"/>
      <c r="BF79" s="1040"/>
      <c r="BG79" s="1040"/>
      <c r="BH79" s="1040"/>
      <c r="BI79" s="1040"/>
      <c r="BJ79" s="1040"/>
      <c r="BK79" s="1040"/>
      <c r="BL79" s="1040"/>
      <c r="BM79" s="1040"/>
      <c r="BN79" s="1040"/>
      <c r="BO79" s="1040"/>
      <c r="BP79" s="1046">
        <v>8.6</v>
      </c>
      <c r="BQ79" s="1046"/>
      <c r="BR79" s="1046"/>
      <c r="BS79" s="1046"/>
      <c r="BT79" s="1046"/>
      <c r="BU79" s="1046"/>
      <c r="BV79" s="1046"/>
      <c r="BW79" s="1046"/>
      <c r="BX79" s="1046">
        <v>7.7</v>
      </c>
      <c r="BY79" s="1046"/>
      <c r="BZ79" s="1046"/>
      <c r="CA79" s="1046"/>
      <c r="CB79" s="1046"/>
      <c r="CC79" s="1046"/>
      <c r="CD79" s="1046"/>
      <c r="CE79" s="1046"/>
      <c r="CF79" s="1046">
        <v>7.2</v>
      </c>
      <c r="CG79" s="1046"/>
      <c r="CH79" s="1046"/>
      <c r="CI79" s="1046"/>
      <c r="CJ79" s="1046"/>
      <c r="CK79" s="1046"/>
      <c r="CL79" s="1046"/>
      <c r="CM79" s="1046"/>
      <c r="CN79" s="1046">
        <v>6</v>
      </c>
      <c r="CO79" s="1046"/>
      <c r="CP79" s="1046"/>
      <c r="CQ79" s="1046"/>
      <c r="CR79" s="1046"/>
      <c r="CS79" s="1046"/>
      <c r="CT79" s="1046"/>
      <c r="CU79" s="1046"/>
      <c r="CV79" s="1046">
        <v>5.6</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r1cpD0UxkoFIVVaisK2zCWa0by31+hW54jZVYK+faql0INwUo3ZvCyWCglN3E7B/buEvoGLwIDiJoSJYMwmg==" saltValue="WJbzHyB9485a6dJMA8omz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2" zoomScale="85" zoomScaleNormal="8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D+HGBKkvAWMQ94csnQ52nFUpcF9Zjj2AfcMQSUNK5imMrRy6aZ7MICQuy7W7A/sDcdMSH4QVgf5cEAVvwrL7A==" saltValue="H0dLQ3Co2QG3Kue6c9aY4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9" zoomScale="85" zoomScaleNormal="85"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KHw9gVmEUEc4LTuA6U68SOP6YiXGk4n+skGN7Mik6fHMmSWx25nIHknsEan6YR45fv6TtV7ReUJhD4bLb6t3Q==" saltValue="IFenj/PjTj7O3gnSvG/zI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76</v>
      </c>
      <c r="E2" s="817"/>
      <c r="F2" s="1069" t="s">
        <v>517</v>
      </c>
      <c r="G2" s="841"/>
      <c r="H2" s="851"/>
    </row>
    <row r="3" spans="1:8">
      <c r="A3" s="805" t="s">
        <v>31</v>
      </c>
      <c r="B3" s="790"/>
      <c r="C3" s="1062"/>
      <c r="D3" s="1065">
        <v>93692</v>
      </c>
      <c r="E3" s="1067"/>
      <c r="F3" s="1070">
        <v>238802</v>
      </c>
      <c r="G3" s="1072"/>
      <c r="H3" s="1075"/>
    </row>
    <row r="4" spans="1:8">
      <c r="A4" s="777"/>
      <c r="B4" s="789"/>
      <c r="C4" s="1063"/>
      <c r="D4" s="1066">
        <v>43586</v>
      </c>
      <c r="E4" s="1068"/>
      <c r="F4" s="1071">
        <v>128562</v>
      </c>
      <c r="G4" s="1073"/>
      <c r="H4" s="1076"/>
    </row>
    <row r="5" spans="1:8">
      <c r="A5" s="805" t="s">
        <v>377</v>
      </c>
      <c r="B5" s="790"/>
      <c r="C5" s="1062"/>
      <c r="D5" s="1065">
        <v>174171</v>
      </c>
      <c r="E5" s="1067"/>
      <c r="F5" s="1070">
        <v>288550</v>
      </c>
      <c r="G5" s="1072"/>
      <c r="H5" s="1075"/>
    </row>
    <row r="6" spans="1:8">
      <c r="A6" s="777"/>
      <c r="B6" s="789"/>
      <c r="C6" s="1063"/>
      <c r="D6" s="1066">
        <v>34302</v>
      </c>
      <c r="E6" s="1068"/>
      <c r="F6" s="1071">
        <v>141525</v>
      </c>
      <c r="G6" s="1073"/>
      <c r="H6" s="1076"/>
    </row>
    <row r="7" spans="1:8">
      <c r="A7" s="805" t="s">
        <v>223</v>
      </c>
      <c r="B7" s="790"/>
      <c r="C7" s="1062"/>
      <c r="D7" s="1065">
        <v>84509</v>
      </c>
      <c r="E7" s="1067"/>
      <c r="F7" s="1070">
        <v>245039</v>
      </c>
      <c r="G7" s="1072"/>
      <c r="H7" s="1075"/>
    </row>
    <row r="8" spans="1:8">
      <c r="A8" s="777"/>
      <c r="B8" s="789"/>
      <c r="C8" s="1063"/>
      <c r="D8" s="1066">
        <v>58536</v>
      </c>
      <c r="E8" s="1068"/>
      <c r="F8" s="1071">
        <v>108922</v>
      </c>
      <c r="G8" s="1073"/>
      <c r="H8" s="1076"/>
    </row>
    <row r="9" spans="1:8">
      <c r="A9" s="805" t="s">
        <v>39</v>
      </c>
      <c r="B9" s="790"/>
      <c r="C9" s="1062"/>
      <c r="D9" s="1065">
        <v>113893</v>
      </c>
      <c r="E9" s="1067"/>
      <c r="F9" s="1070">
        <v>237994</v>
      </c>
      <c r="G9" s="1072"/>
      <c r="H9" s="1075"/>
    </row>
    <row r="10" spans="1:8">
      <c r="A10" s="777"/>
      <c r="B10" s="789"/>
      <c r="C10" s="1063"/>
      <c r="D10" s="1066">
        <v>64594</v>
      </c>
      <c r="E10" s="1068"/>
      <c r="F10" s="1071">
        <v>110361</v>
      </c>
      <c r="G10" s="1073"/>
      <c r="H10" s="1076"/>
    </row>
    <row r="11" spans="1:8">
      <c r="A11" s="805" t="s">
        <v>221</v>
      </c>
      <c r="B11" s="790"/>
      <c r="C11" s="1062"/>
      <c r="D11" s="1065">
        <v>357027</v>
      </c>
      <c r="E11" s="1067"/>
      <c r="F11" s="1070">
        <v>267911</v>
      </c>
      <c r="G11" s="1072"/>
      <c r="H11" s="1075"/>
    </row>
    <row r="12" spans="1:8">
      <c r="A12" s="777"/>
      <c r="B12" s="789"/>
      <c r="C12" s="1064"/>
      <c r="D12" s="1066">
        <v>150732</v>
      </c>
      <c r="E12" s="1068"/>
      <c r="F12" s="1071">
        <v>106425</v>
      </c>
      <c r="G12" s="1073"/>
      <c r="H12" s="1076"/>
    </row>
    <row r="13" spans="1:8">
      <c r="A13" s="805"/>
      <c r="B13" s="790"/>
      <c r="C13" s="1062"/>
      <c r="D13" s="1065">
        <v>164658</v>
      </c>
      <c r="E13" s="1067"/>
      <c r="F13" s="1070">
        <v>255659</v>
      </c>
      <c r="G13" s="1074"/>
      <c r="H13" s="1075"/>
    </row>
    <row r="14" spans="1:8">
      <c r="A14" s="777"/>
      <c r="B14" s="789"/>
      <c r="C14" s="1063"/>
      <c r="D14" s="1066">
        <v>70350</v>
      </c>
      <c r="E14" s="1068"/>
      <c r="F14" s="1071">
        <v>119159</v>
      </c>
      <c r="G14" s="1073"/>
      <c r="H14" s="1076"/>
    </row>
    <row r="17" spans="1:11">
      <c r="A17" s="1054" t="s">
        <v>19</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83</v>
      </c>
      <c r="B19" s="1055">
        <f>ROUND(VALUE(SUBSTITUTE(実質収支比率等に係る経年分析!F$48,"▲","-")),2)</f>
        <v>4.4800000000000004</v>
      </c>
      <c r="C19" s="1055">
        <f>ROUND(VALUE(SUBSTITUTE(実質収支比率等に係る経年分析!G$48,"▲","-")),2)</f>
        <v>4.93</v>
      </c>
      <c r="D19" s="1055">
        <f>ROUND(VALUE(SUBSTITUTE(実質収支比率等に係る経年分析!H$48,"▲","-")),2)</f>
        <v>4.67</v>
      </c>
      <c r="E19" s="1055">
        <f>ROUND(VALUE(SUBSTITUTE(実質収支比率等に係る経年分析!I$48,"▲","-")),2)</f>
        <v>6.62</v>
      </c>
      <c r="F19" s="1055">
        <f>ROUND(VALUE(SUBSTITUTE(実質収支比率等に係る経年分析!J$48,"▲","-")),2)</f>
        <v>5.43</v>
      </c>
    </row>
    <row r="20" spans="1:11">
      <c r="A20" s="1055" t="s">
        <v>30</v>
      </c>
      <c r="B20" s="1055">
        <f>ROUND(VALUE(SUBSTITUTE(実質収支比率等に係る経年分析!F$47,"▲","-")),2)</f>
        <v>103.34</v>
      </c>
      <c r="C20" s="1055">
        <f>ROUND(VALUE(SUBSTITUTE(実質収支比率等に係る経年分析!G$47,"▲","-")),2)</f>
        <v>125.82</v>
      </c>
      <c r="D20" s="1055">
        <f>ROUND(VALUE(SUBSTITUTE(実質収支比率等に係る経年分析!H$47,"▲","-")),2)</f>
        <v>141.55000000000001</v>
      </c>
      <c r="E20" s="1055">
        <f>ROUND(VALUE(SUBSTITUTE(実質収支比率等に係る経年分析!I$47,"▲","-")),2)</f>
        <v>159.97</v>
      </c>
      <c r="F20" s="1055">
        <f>ROUND(VALUE(SUBSTITUTE(実質収支比率等に係る経年分析!J$47,"▲","-")),2)</f>
        <v>189.15</v>
      </c>
    </row>
    <row r="21" spans="1:11">
      <c r="A21" s="1055" t="s">
        <v>111</v>
      </c>
      <c r="B21" s="1055">
        <f>IF(ISNUMBER(VALUE(SUBSTITUTE(実質収支比率等に係る経年分析!F$49,"▲","-"))),ROUND(VALUE(SUBSTITUTE(実質収支比率等に係る経年分析!F$49,"▲","-")),2),NA())</f>
        <v>12.9</v>
      </c>
      <c r="C21" s="1055">
        <f>IF(ISNUMBER(VALUE(SUBSTITUTE(実質収支比率等に係る経年分析!G$49,"▲","-"))),ROUND(VALUE(SUBSTITUTE(実質収支比率等に係る経年分析!G$49,"▲","-")),2),NA())</f>
        <v>17.489999999999998</v>
      </c>
      <c r="D21" s="1055">
        <f>IF(ISNUMBER(VALUE(SUBSTITUTE(実質収支比率等に係る経年分析!H$49,"▲","-"))),ROUND(VALUE(SUBSTITUTE(実質収支比率等に係る経年分析!H$49,"▲","-")),2),NA())</f>
        <v>19.77</v>
      </c>
      <c r="E21" s="1055">
        <f>IF(ISNUMBER(VALUE(SUBSTITUTE(実質収支比率等に係る経年分析!I$49,"▲","-"))),ROUND(VALUE(SUBSTITUTE(実質収支比率等に係る経年分析!I$49,"▲","-")),2),NA())</f>
        <v>17.399999999999999</v>
      </c>
      <c r="F21" s="1055">
        <f>IF(ISNUMBER(VALUE(SUBSTITUTE(実質収支比率等に係る経年分析!J$49,"▲","-"))),ROUND(VALUE(SUBSTITUTE(実質収支比率等に係る経年分析!J$49,"▲","-")),2),NA())</f>
        <v>-2.31</v>
      </c>
    </row>
    <row r="24" spans="1:11">
      <c r="A24" s="1054" t="s">
        <v>96</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112</v>
      </c>
      <c r="C26" s="1056" t="s">
        <v>62</v>
      </c>
      <c r="D26" s="1056" t="s">
        <v>112</v>
      </c>
      <c r="E26" s="1056" t="s">
        <v>62</v>
      </c>
      <c r="F26" s="1056" t="s">
        <v>112</v>
      </c>
      <c r="G26" s="1056" t="s">
        <v>62</v>
      </c>
      <c r="H26" s="1056" t="s">
        <v>112</v>
      </c>
      <c r="I26" s="1056" t="s">
        <v>62</v>
      </c>
      <c r="J26" s="1056" t="s">
        <v>112</v>
      </c>
      <c r="K26" s="1056" t="s">
        <v>62</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4.e-002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0.13</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0.59</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1.e-002</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後期高齢者医療特別会計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国民健康保険診療施設勘定特別会計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0.26</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v>
      </c>
    </row>
    <row r="31" spans="1:11">
      <c r="A31" s="1056" t="str">
        <f>IF('連結実質赤字比率に係る赤字・黒字の構成分析'!C$39="",NA(),'連結実質赤字比率に係る赤字・黒字の構成分析'!C$39)</f>
        <v>国民健康保険事業勘定特別会計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1.41</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0.28000000000000003</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v>
      </c>
    </row>
    <row r="32" spans="1:11">
      <c r="A32" s="1056" t="str">
        <f>IF('連結実質赤字比率に係る赤字・黒字の構成分析'!C$38="",NA(),'連結実質赤字比率に係る赤字・黒字の構成分析'!C$38)</f>
        <v>農業集落排水事業特別会計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0.16</v>
      </c>
    </row>
    <row r="33" spans="1:16">
      <c r="A33" s="1056" t="str">
        <f>IF('連結実質赤字比率に係る赤字・黒字の構成分析'!C$37="",NA(),'連結実質赤字比率に係る赤字・黒字の構成分析'!C$37)</f>
        <v>簡易水道事業特別会計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3.e-002</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8.e-002</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0.14000000000000001</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0.16</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0.17</v>
      </c>
    </row>
    <row r="34" spans="1:16">
      <c r="A34" s="1056" t="str">
        <f>IF('連結実質赤字比率に係る赤字・黒字の構成分析'!C$36="",NA(),'連結実質赤字比率に係る赤字・黒字の構成分析'!C$36)</f>
        <v>下水道事業特別会計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0</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0</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0.24</v>
      </c>
    </row>
    <row r="35" spans="1:16">
      <c r="A35" s="1056" t="str">
        <f>IF('連結実質赤字比率に係る赤字・黒字の構成分析'!C$35="",NA(),'連結実質赤字比率に係る赤字・黒字の構成分析'!C$35)</f>
        <v>介護保険事業勘定特別会計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0</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0</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0</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0</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1.21</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4.46</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4.8899999999999997</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4.6500000000000004</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6.6</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5.42</v>
      </c>
    </row>
    <row r="39" spans="1:16">
      <c r="A39" s="1054" t="s">
        <v>10</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113</v>
      </c>
      <c r="C41" s="1057"/>
      <c r="D41" s="1057" t="s">
        <v>119</v>
      </c>
      <c r="E41" s="1057" t="s">
        <v>113</v>
      </c>
      <c r="F41" s="1057"/>
      <c r="G41" s="1057" t="s">
        <v>119</v>
      </c>
      <c r="H41" s="1057" t="s">
        <v>113</v>
      </c>
      <c r="I41" s="1057"/>
      <c r="J41" s="1057" t="s">
        <v>119</v>
      </c>
      <c r="K41" s="1057" t="s">
        <v>113</v>
      </c>
      <c r="L41" s="1057"/>
      <c r="M41" s="1057" t="s">
        <v>119</v>
      </c>
      <c r="N41" s="1057" t="s">
        <v>113</v>
      </c>
      <c r="O41" s="1057"/>
      <c r="P41" s="1057" t="s">
        <v>119</v>
      </c>
    </row>
    <row r="42" spans="1:16">
      <c r="A42" s="1057" t="s">
        <v>121</v>
      </c>
      <c r="B42" s="1057"/>
      <c r="C42" s="1057"/>
      <c r="D42" s="1057">
        <f>'実質公債費比率（分子）の構造'!K$52</f>
        <v>259</v>
      </c>
      <c r="E42" s="1057"/>
      <c r="F42" s="1057"/>
      <c r="G42" s="1057">
        <f>'実質公債費比率（分子）の構造'!L$52</f>
        <v>252</v>
      </c>
      <c r="H42" s="1057"/>
      <c r="I42" s="1057"/>
      <c r="J42" s="1057">
        <f>'実質公債費比率（分子）の構造'!M$52</f>
        <v>217</v>
      </c>
      <c r="K42" s="1057"/>
      <c r="L42" s="1057"/>
      <c r="M42" s="1057">
        <f>'実質公債費比率（分子）の構造'!N$52</f>
        <v>220</v>
      </c>
      <c r="N42" s="1057"/>
      <c r="O42" s="1057"/>
      <c r="P42" s="1057">
        <f>'実質公債費比率（分子）の構造'!O$52</f>
        <v>211</v>
      </c>
    </row>
    <row r="43" spans="1:16">
      <c r="A43" s="1057" t="s">
        <v>43</v>
      </c>
      <c r="B43" s="1057" t="str">
        <f>'実質公債費比率（分子）の構造'!K$51</f>
        <v>-</v>
      </c>
      <c r="C43" s="1057"/>
      <c r="D43" s="1057"/>
      <c r="E43" s="1057">
        <f>'実質公債費比率（分子）の構造'!L$51</f>
        <v>0</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37</v>
      </c>
      <c r="B44" s="1057">
        <f>'実質公債費比率（分子）の構造'!K$50</f>
        <v>0</v>
      </c>
      <c r="C44" s="1057"/>
      <c r="D44" s="1057"/>
      <c r="E44" s="1057">
        <f>'実質公債費比率（分子）の構造'!L$50</f>
        <v>0</v>
      </c>
      <c r="F44" s="1057"/>
      <c r="G44" s="1057"/>
      <c r="H44" s="1057">
        <f>'実質公債費比率（分子）の構造'!M$50</f>
        <v>0</v>
      </c>
      <c r="I44" s="1057"/>
      <c r="J44" s="1057"/>
      <c r="K44" s="1057" t="str">
        <f>'実質公債費比率（分子）の構造'!N$50</f>
        <v>-</v>
      </c>
      <c r="L44" s="1057"/>
      <c r="M44" s="1057"/>
      <c r="N44" s="1057" t="str">
        <f>'実質公債費比率（分子）の構造'!O$50</f>
        <v>-</v>
      </c>
      <c r="O44" s="1057"/>
      <c r="P44" s="1057"/>
    </row>
    <row r="45" spans="1:16">
      <c r="A45" s="1057" t="s">
        <v>0</v>
      </c>
      <c r="B45" s="1057">
        <f>'実質公債費比率（分子）の構造'!K$49</f>
        <v>0</v>
      </c>
      <c r="C45" s="1057"/>
      <c r="D45" s="1057"/>
      <c r="E45" s="1057">
        <f>'実質公債費比率（分子）の構造'!L$49</f>
        <v>0</v>
      </c>
      <c r="F45" s="1057"/>
      <c r="G45" s="1057"/>
      <c r="H45" s="1057">
        <f>'実質公債費比率（分子）の構造'!M$49</f>
        <v>0</v>
      </c>
      <c r="I45" s="1057"/>
      <c r="J45" s="1057"/>
      <c r="K45" s="1057">
        <f>'実質公債費比率（分子）の構造'!N$49</f>
        <v>0</v>
      </c>
      <c r="L45" s="1057"/>
      <c r="M45" s="1057"/>
      <c r="N45" s="1057">
        <f>'実質公債費比率（分子）の構造'!O$49</f>
        <v>0</v>
      </c>
      <c r="O45" s="1057"/>
      <c r="P45" s="1057"/>
    </row>
    <row r="46" spans="1:16">
      <c r="A46" s="1057" t="s">
        <v>36</v>
      </c>
      <c r="B46" s="1057">
        <f>'実質公債費比率（分子）の構造'!K$48</f>
        <v>118</v>
      </c>
      <c r="C46" s="1057"/>
      <c r="D46" s="1057"/>
      <c r="E46" s="1057">
        <f>'実質公債費比率（分子）の構造'!L$48</f>
        <v>102</v>
      </c>
      <c r="F46" s="1057"/>
      <c r="G46" s="1057"/>
      <c r="H46" s="1057">
        <f>'実質公債費比率（分子）の構造'!M$48</f>
        <v>90</v>
      </c>
      <c r="I46" s="1057"/>
      <c r="J46" s="1057"/>
      <c r="K46" s="1057">
        <f>'実質公債費比率（分子）の構造'!N$48</f>
        <v>98</v>
      </c>
      <c r="L46" s="1057"/>
      <c r="M46" s="1057"/>
      <c r="N46" s="1057">
        <f>'実質公債費比率（分子）の構造'!O$48</f>
        <v>76</v>
      </c>
      <c r="O46" s="1057"/>
      <c r="P46" s="1057"/>
    </row>
    <row r="47" spans="1:16">
      <c r="A47" s="1057" t="s">
        <v>28</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25</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21</v>
      </c>
      <c r="B49" s="1057">
        <f>'実質公債費比率（分子）の構造'!K$45</f>
        <v>225</v>
      </c>
      <c r="C49" s="1057"/>
      <c r="D49" s="1057"/>
      <c r="E49" s="1057">
        <f>'実質公債費比率（分子）の構造'!L$45</f>
        <v>226</v>
      </c>
      <c r="F49" s="1057"/>
      <c r="G49" s="1057"/>
      <c r="H49" s="1057">
        <f>'実質公債費比率（分子）の構造'!M$45</f>
        <v>219</v>
      </c>
      <c r="I49" s="1057"/>
      <c r="J49" s="1057"/>
      <c r="K49" s="1057">
        <f>'実質公債費比率（分子）の構造'!N$45</f>
        <v>210</v>
      </c>
      <c r="L49" s="1057"/>
      <c r="M49" s="1057"/>
      <c r="N49" s="1057">
        <f>'実質公債費比率（分子）の構造'!O$45</f>
        <v>212</v>
      </c>
      <c r="O49" s="1057"/>
      <c r="P49" s="1057"/>
    </row>
    <row r="50" spans="1:16">
      <c r="A50" s="1057" t="s">
        <v>55</v>
      </c>
      <c r="B50" s="1057" t="e">
        <f>NA()</f>
        <v>#N/A</v>
      </c>
      <c r="C50" s="1057">
        <f>IF(ISNUMBER('実質公債費比率（分子）の構造'!K$53),'実質公債費比率（分子）の構造'!K$53,NA())</f>
        <v>84</v>
      </c>
      <c r="D50" s="1057" t="e">
        <f>NA()</f>
        <v>#N/A</v>
      </c>
      <c r="E50" s="1057" t="e">
        <f>NA()</f>
        <v>#N/A</v>
      </c>
      <c r="F50" s="1057">
        <f>IF(ISNUMBER('実質公債費比率（分子）の構造'!L$53),'実質公債費比率（分子）の構造'!L$53,NA())</f>
        <v>76</v>
      </c>
      <c r="G50" s="1057" t="e">
        <f>NA()</f>
        <v>#N/A</v>
      </c>
      <c r="H50" s="1057" t="e">
        <f>NA()</f>
        <v>#N/A</v>
      </c>
      <c r="I50" s="1057">
        <f>IF(ISNUMBER('実質公債費比率（分子）の構造'!M$53),'実質公債費比率（分子）の構造'!M$53,NA())</f>
        <v>92</v>
      </c>
      <c r="J50" s="1057" t="e">
        <f>NA()</f>
        <v>#N/A</v>
      </c>
      <c r="K50" s="1057" t="e">
        <f>NA()</f>
        <v>#N/A</v>
      </c>
      <c r="L50" s="1057">
        <f>IF(ISNUMBER('実質公債費比率（分子）の構造'!N$53),'実質公債費比率（分子）の構造'!N$53,NA())</f>
        <v>88</v>
      </c>
      <c r="M50" s="1057" t="e">
        <f>NA()</f>
        <v>#N/A</v>
      </c>
      <c r="N50" s="1057" t="e">
        <f>NA()</f>
        <v>#N/A</v>
      </c>
      <c r="O50" s="1057">
        <f>IF(ISNUMBER('実質公債費比率（分子）の構造'!O$53),'実質公債費比率（分子）の構造'!O$53,NA())</f>
        <v>77</v>
      </c>
      <c r="P50" s="1057" t="e">
        <f>NA()</f>
        <v>#N/A</v>
      </c>
    </row>
    <row r="53" spans="1:16">
      <c r="A53" s="1054" t="s">
        <v>123</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104</v>
      </c>
      <c r="C55" s="1056"/>
      <c r="D55" s="1056" t="s">
        <v>6</v>
      </c>
      <c r="E55" s="1056" t="s">
        <v>104</v>
      </c>
      <c r="F55" s="1056"/>
      <c r="G55" s="1056" t="s">
        <v>6</v>
      </c>
      <c r="H55" s="1056" t="s">
        <v>104</v>
      </c>
      <c r="I55" s="1056"/>
      <c r="J55" s="1056" t="s">
        <v>6</v>
      </c>
      <c r="K55" s="1056" t="s">
        <v>104</v>
      </c>
      <c r="L55" s="1056"/>
      <c r="M55" s="1056" t="s">
        <v>6</v>
      </c>
      <c r="N55" s="1056" t="s">
        <v>104</v>
      </c>
      <c r="O55" s="1056"/>
      <c r="P55" s="1056" t="s">
        <v>6</v>
      </c>
    </row>
    <row r="56" spans="1:16">
      <c r="A56" s="1056" t="s">
        <v>41</v>
      </c>
      <c r="B56" s="1056"/>
      <c r="C56" s="1056"/>
      <c r="D56" s="1056">
        <f>'将来負担比率（分子）の構造'!I$52</f>
        <v>2207</v>
      </c>
      <c r="E56" s="1056"/>
      <c r="F56" s="1056"/>
      <c r="G56" s="1056">
        <f>'将来負担比率（分子）の構造'!J$52</f>
        <v>2290</v>
      </c>
      <c r="H56" s="1056"/>
      <c r="I56" s="1056"/>
      <c r="J56" s="1056">
        <f>'将来負担比率（分子）の構造'!K$52</f>
        <v>2285</v>
      </c>
      <c r="K56" s="1056"/>
      <c r="L56" s="1056"/>
      <c r="M56" s="1056">
        <f>'将来負担比率（分子）の構造'!L$52</f>
        <v>2237</v>
      </c>
      <c r="N56" s="1056"/>
      <c r="O56" s="1056"/>
      <c r="P56" s="1056">
        <f>'将来負担比率（分子）の構造'!M$52</f>
        <v>2405</v>
      </c>
    </row>
    <row r="57" spans="1:16">
      <c r="A57" s="1056" t="s">
        <v>91</v>
      </c>
      <c r="B57" s="1056"/>
      <c r="C57" s="1056"/>
      <c r="D57" s="1056">
        <f>'将来負担比率（分子）の構造'!I$51</f>
        <v>52</v>
      </c>
      <c r="E57" s="1056"/>
      <c r="F57" s="1056"/>
      <c r="G57" s="1056">
        <f>'将来負担比率（分子）の構造'!J$51</f>
        <v>37</v>
      </c>
      <c r="H57" s="1056"/>
      <c r="I57" s="1056"/>
      <c r="J57" s="1056">
        <f>'将来負担比率（分子）の構造'!K$51</f>
        <v>24</v>
      </c>
      <c r="K57" s="1056"/>
      <c r="L57" s="1056"/>
      <c r="M57" s="1056">
        <f>'将来負担比率（分子）の構造'!L$51</f>
        <v>13</v>
      </c>
      <c r="N57" s="1056"/>
      <c r="O57" s="1056"/>
      <c r="P57" s="1056">
        <f>'将来負担比率（分子）の構造'!M$51</f>
        <v>7</v>
      </c>
    </row>
    <row r="58" spans="1:16">
      <c r="A58" s="1056" t="s">
        <v>88</v>
      </c>
      <c r="B58" s="1056"/>
      <c r="C58" s="1056"/>
      <c r="D58" s="1056">
        <f>'将来負担比率（分子）の構造'!I$50</f>
        <v>2699</v>
      </c>
      <c r="E58" s="1056"/>
      <c r="F58" s="1056"/>
      <c r="G58" s="1056">
        <f>'将来負担比率（分子）の構造'!J$50</f>
        <v>2982</v>
      </c>
      <c r="H58" s="1056"/>
      <c r="I58" s="1056"/>
      <c r="J58" s="1056">
        <f>'将来負担比率（分子）の構造'!K$50</f>
        <v>3392</v>
      </c>
      <c r="K58" s="1056"/>
      <c r="L58" s="1056"/>
      <c r="M58" s="1056">
        <f>'将来負担比率（分子）の構造'!L$50</f>
        <v>3662</v>
      </c>
      <c r="N58" s="1056"/>
      <c r="O58" s="1056"/>
      <c r="P58" s="1056">
        <f>'将来負担比率（分子）の構造'!M$50</f>
        <v>4173</v>
      </c>
    </row>
    <row r="59" spans="1:16">
      <c r="A59" s="1056" t="s">
        <v>84</v>
      </c>
      <c r="B59" s="1056">
        <f>'将来負担比率（分子）の構造'!I$49</f>
        <v>4</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78</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71</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72</v>
      </c>
      <c r="B62" s="1056">
        <f>'将来負担比率（分子）の構造'!I$45</f>
        <v>289</v>
      </c>
      <c r="C62" s="1056"/>
      <c r="D62" s="1056"/>
      <c r="E62" s="1056">
        <f>'将来負担比率（分子）の構造'!J$45</f>
        <v>303</v>
      </c>
      <c r="F62" s="1056"/>
      <c r="G62" s="1056"/>
      <c r="H62" s="1056">
        <f>'将来負担比率（分子）の構造'!K$45</f>
        <v>264</v>
      </c>
      <c r="I62" s="1056"/>
      <c r="J62" s="1056"/>
      <c r="K62" s="1056">
        <f>'将来負担比率（分子）の構造'!L$45</f>
        <v>250</v>
      </c>
      <c r="L62" s="1056"/>
      <c r="M62" s="1056"/>
      <c r="N62" s="1056">
        <f>'将来負担比率（分子）の構造'!M$45</f>
        <v>342</v>
      </c>
      <c r="O62" s="1056"/>
      <c r="P62" s="1056"/>
    </row>
    <row r="63" spans="1:16">
      <c r="A63" s="1056" t="s">
        <v>70</v>
      </c>
      <c r="B63" s="1056">
        <f>'将来負担比率（分子）の構造'!I$44</f>
        <v>1</v>
      </c>
      <c r="C63" s="1056"/>
      <c r="D63" s="1056"/>
      <c r="E63" s="1056">
        <f>'将来負担比率（分子）の構造'!J$44</f>
        <v>1</v>
      </c>
      <c r="F63" s="1056"/>
      <c r="G63" s="1056"/>
      <c r="H63" s="1056">
        <f>'将来負担比率（分子）の構造'!K$44</f>
        <v>1</v>
      </c>
      <c r="I63" s="1056"/>
      <c r="J63" s="1056"/>
      <c r="K63" s="1056">
        <f>'将来負担比率（分子）の構造'!L$44</f>
        <v>0</v>
      </c>
      <c r="L63" s="1056"/>
      <c r="M63" s="1056"/>
      <c r="N63" s="1056">
        <f>'将来負担比率（分子）の構造'!M$44</f>
        <v>0</v>
      </c>
      <c r="O63" s="1056"/>
      <c r="P63" s="1056"/>
    </row>
    <row r="64" spans="1:16">
      <c r="A64" s="1056" t="s">
        <v>68</v>
      </c>
      <c r="B64" s="1056">
        <f>'将来負担比率（分子）の構造'!I$43</f>
        <v>1038</v>
      </c>
      <c r="C64" s="1056"/>
      <c r="D64" s="1056"/>
      <c r="E64" s="1056">
        <f>'将来負担比率（分子）の構造'!J$43</f>
        <v>981</v>
      </c>
      <c r="F64" s="1056"/>
      <c r="G64" s="1056"/>
      <c r="H64" s="1056">
        <f>'将来負担比率（分子）の構造'!K$43</f>
        <v>978</v>
      </c>
      <c r="I64" s="1056"/>
      <c r="J64" s="1056"/>
      <c r="K64" s="1056">
        <f>'将来負担比率（分子）の構造'!L$43</f>
        <v>1050</v>
      </c>
      <c r="L64" s="1056"/>
      <c r="M64" s="1056"/>
      <c r="N64" s="1056">
        <f>'将来負担比率（分子）の構造'!M$43</f>
        <v>983</v>
      </c>
      <c r="O64" s="1056"/>
      <c r="P64" s="1056"/>
    </row>
    <row r="65" spans="1:16">
      <c r="A65" s="1056" t="s">
        <v>67</v>
      </c>
      <c r="B65" s="1056" t="str">
        <f>'将来負担比率（分子）の構造'!I$42</f>
        <v>-</v>
      </c>
      <c r="C65" s="1056"/>
      <c r="D65" s="1056"/>
      <c r="E65" s="1056" t="str">
        <f>'将来負担比率（分子）の構造'!J$42</f>
        <v>-</v>
      </c>
      <c r="F65" s="1056"/>
      <c r="G65" s="1056"/>
      <c r="H65" s="1056" t="str">
        <f>'将来負担比率（分子）の構造'!K$42</f>
        <v>-</v>
      </c>
      <c r="I65" s="1056"/>
      <c r="J65" s="1056"/>
      <c r="K65" s="1056" t="str">
        <f>'将来負担比率（分子）の構造'!L$42</f>
        <v>-</v>
      </c>
      <c r="L65" s="1056"/>
      <c r="M65" s="1056"/>
      <c r="N65" s="1056" t="str">
        <f>'将来負担比率（分子）の構造'!M$42</f>
        <v>-</v>
      </c>
      <c r="O65" s="1056"/>
      <c r="P65" s="1056"/>
    </row>
    <row r="66" spans="1:16">
      <c r="A66" s="1056" t="s">
        <v>60</v>
      </c>
      <c r="B66" s="1056">
        <f>'将来負担比率（分子）の構造'!I$41</f>
        <v>2382</v>
      </c>
      <c r="C66" s="1056"/>
      <c r="D66" s="1056"/>
      <c r="E66" s="1056">
        <f>'将来負担比率（分子）の構造'!J$41</f>
        <v>2500</v>
      </c>
      <c r="F66" s="1056"/>
      <c r="G66" s="1056"/>
      <c r="H66" s="1056">
        <f>'将来負担比率（分子）の構造'!K$41</f>
        <v>2518</v>
      </c>
      <c r="I66" s="1056"/>
      <c r="J66" s="1056"/>
      <c r="K66" s="1056">
        <f>'将来負担比率（分子）の構造'!L$41</f>
        <v>2523</v>
      </c>
      <c r="L66" s="1056"/>
      <c r="M66" s="1056"/>
      <c r="N66" s="1056">
        <f>'将来負担比率（分子）の構造'!M$41</f>
        <v>2793</v>
      </c>
      <c r="O66" s="1056"/>
      <c r="P66" s="1056"/>
    </row>
    <row r="67" spans="1:16">
      <c r="A67" s="1056" t="s">
        <v>93</v>
      </c>
      <c r="B67" s="1056" t="e">
        <f>NA()</f>
        <v>#N/A</v>
      </c>
      <c r="C67" s="1056">
        <f>IF(ISNUMBER('将来負担比率（分子）の構造'!I$53),IF('将来負担比率（分子）の構造'!I$53&lt;0,0,'将来負担比率（分子）の構造'!I$53),NA())</f>
        <v>0</v>
      </c>
      <c r="D67" s="1056" t="e">
        <f>NA()</f>
        <v>#N/A</v>
      </c>
      <c r="E67" s="1056" t="e">
        <f>NA()</f>
        <v>#N/A</v>
      </c>
      <c r="F67" s="1056">
        <f>IF(ISNUMBER('将来負担比率（分子）の構造'!J$53),IF('将来負担比率（分子）の構造'!J$53&lt;0,0,'将来負担比率（分子）の構造'!J$53),NA())</f>
        <v>0</v>
      </c>
      <c r="G67" s="1056" t="e">
        <f>NA()</f>
        <v>#N/A</v>
      </c>
      <c r="H67" s="1056" t="e">
        <f>NA()</f>
        <v>#N/A</v>
      </c>
      <c r="I67" s="1056">
        <f>IF(ISNUMBER('将来負担比率（分子）の構造'!K$53),IF('将来負担比率（分子）の構造'!K$53&lt;0,0,'将来負担比率（分子）の構造'!K$53),NA())</f>
        <v>0</v>
      </c>
      <c r="J67" s="1056" t="e">
        <f>NA()</f>
        <v>#N/A</v>
      </c>
      <c r="K67" s="1056" t="e">
        <f>NA()</f>
        <v>#N/A</v>
      </c>
      <c r="L67" s="1056">
        <f>IF(ISNUMBER('将来負担比率（分子）の構造'!L$53),IF('将来負担比率（分子）の構造'!L$53&lt;0,0,'将来負担比率（分子）の構造'!L$53),NA())</f>
        <v>0</v>
      </c>
      <c r="M67" s="1056" t="e">
        <f>NA()</f>
        <v>#N/A</v>
      </c>
      <c r="N67" s="1056" t="e">
        <f>NA()</f>
        <v>#N/A</v>
      </c>
      <c r="O67" s="1056">
        <f>IF(ISNUMBER('将来負担比率（分子）の構造'!M$53),IF('将来負担比率（分子）の構造'!M$53&lt;0,0,'将来負担比率（分子）の構造'!M$53),NA())</f>
        <v>0</v>
      </c>
      <c r="P67" s="1056" t="e">
        <f>NA()</f>
        <v>#N/A</v>
      </c>
    </row>
    <row r="70" spans="1:16">
      <c r="A70" s="1059" t="s">
        <v>46</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122</v>
      </c>
      <c r="B72" s="1060">
        <f>基金残高に係る経年分析!F55</f>
        <v>2558</v>
      </c>
      <c r="C72" s="1060">
        <f>基金残高に係る経年分析!G55</f>
        <v>3193</v>
      </c>
      <c r="D72" s="1060">
        <f>基金残高に係る経年分析!H55</f>
        <v>3180</v>
      </c>
    </row>
    <row r="73" spans="1:16">
      <c r="A73" s="1058" t="s">
        <v>52</v>
      </c>
      <c r="B73" s="1060">
        <f>基金残高に係る経年分析!F56</f>
        <v>355</v>
      </c>
      <c r="C73" s="1060">
        <f>基金残高に係る経年分析!G56</f>
        <v>355</v>
      </c>
      <c r="D73" s="1060">
        <f>基金残高に係る経年分析!H56</f>
        <v>355</v>
      </c>
    </row>
    <row r="74" spans="1:16">
      <c r="A74" s="1058" t="s">
        <v>118</v>
      </c>
      <c r="B74" s="1060">
        <f>基金残高に係る経年分析!F57</f>
        <v>377</v>
      </c>
      <c r="C74" s="1060">
        <f>基金残高に係る経年分析!G57</f>
        <v>373</v>
      </c>
      <c r="D74" s="1060">
        <f>基金残高に係る経年分析!H57</f>
        <v>468</v>
      </c>
    </row>
  </sheetData>
  <sheetProtection algorithmName="SHA-512" hashValue="gHcf5TZiXoXxKPSKMaOYeJ2gsF8N7dGV/LvNxKIV1En4nFk0pQ0YL1nLjm6Js+T22tvlDQ+XTF/3ZgQWaUZ0aA==" saltValue="RxewORQKXlizabf2GZNiK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288</v>
      </c>
      <c r="DI1" s="346"/>
      <c r="DJ1" s="346"/>
      <c r="DK1" s="346"/>
      <c r="DL1" s="346"/>
      <c r="DM1" s="346"/>
      <c r="DN1" s="353"/>
      <c r="DO1" s="1"/>
      <c r="DP1" s="345" t="s">
        <v>290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297</v>
      </c>
      <c r="S4" s="139"/>
      <c r="T4" s="139"/>
      <c r="U4" s="139"/>
      <c r="V4" s="139"/>
      <c r="W4" s="139"/>
      <c r="X4" s="139"/>
      <c r="Y4" s="144"/>
      <c r="Z4" s="148" t="s">
        <v>116</v>
      </c>
      <c r="AA4" s="139"/>
      <c r="AB4" s="139"/>
      <c r="AC4" s="144"/>
      <c r="AD4" s="148" t="s">
        <v>244</v>
      </c>
      <c r="AE4" s="139"/>
      <c r="AF4" s="139"/>
      <c r="AG4" s="139"/>
      <c r="AH4" s="139"/>
      <c r="AI4" s="139"/>
      <c r="AJ4" s="139"/>
      <c r="AK4" s="144"/>
      <c r="AL4" s="148" t="s">
        <v>116</v>
      </c>
      <c r="AM4" s="139"/>
      <c r="AN4" s="139"/>
      <c r="AO4" s="144"/>
      <c r="AP4" s="296" t="s">
        <v>301</v>
      </c>
      <c r="AQ4" s="296"/>
      <c r="AR4" s="296"/>
      <c r="AS4" s="296"/>
      <c r="AT4" s="296"/>
      <c r="AU4" s="296"/>
      <c r="AV4" s="296"/>
      <c r="AW4" s="296"/>
      <c r="AX4" s="296"/>
      <c r="AY4" s="296"/>
      <c r="AZ4" s="296"/>
      <c r="BA4" s="296"/>
      <c r="BB4" s="296"/>
      <c r="BC4" s="296"/>
      <c r="BD4" s="296"/>
      <c r="BE4" s="296"/>
      <c r="BF4" s="296"/>
      <c r="BG4" s="296" t="s">
        <v>279</v>
      </c>
      <c r="BH4" s="296"/>
      <c r="BI4" s="296"/>
      <c r="BJ4" s="296"/>
      <c r="BK4" s="296"/>
      <c r="BL4" s="296"/>
      <c r="BM4" s="296"/>
      <c r="BN4" s="296"/>
      <c r="BO4" s="296" t="s">
        <v>116</v>
      </c>
      <c r="BP4" s="296"/>
      <c r="BQ4" s="296"/>
      <c r="BR4" s="296"/>
      <c r="BS4" s="296" t="s">
        <v>302</v>
      </c>
      <c r="BT4" s="296"/>
      <c r="BU4" s="296"/>
      <c r="BV4" s="296"/>
      <c r="BW4" s="296"/>
      <c r="BX4" s="296"/>
      <c r="BY4" s="296"/>
      <c r="BZ4" s="296"/>
      <c r="CA4" s="296"/>
      <c r="CB4" s="296"/>
      <c r="CD4" s="148" t="s">
        <v>303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299</v>
      </c>
      <c r="C5" s="265"/>
      <c r="D5" s="265"/>
      <c r="E5" s="265"/>
      <c r="F5" s="265"/>
      <c r="G5" s="265"/>
      <c r="H5" s="265"/>
      <c r="I5" s="265"/>
      <c r="J5" s="265"/>
      <c r="K5" s="265"/>
      <c r="L5" s="265"/>
      <c r="M5" s="265"/>
      <c r="N5" s="265"/>
      <c r="O5" s="265"/>
      <c r="P5" s="265"/>
      <c r="Q5" s="268"/>
      <c r="R5" s="273">
        <v>174985</v>
      </c>
      <c r="S5" s="276"/>
      <c r="T5" s="276"/>
      <c r="U5" s="276"/>
      <c r="V5" s="276"/>
      <c r="W5" s="276"/>
      <c r="X5" s="276"/>
      <c r="Y5" s="278"/>
      <c r="Z5" s="281">
        <v>5.5</v>
      </c>
      <c r="AA5" s="281"/>
      <c r="AB5" s="281"/>
      <c r="AC5" s="281"/>
      <c r="AD5" s="284">
        <v>174985</v>
      </c>
      <c r="AE5" s="284"/>
      <c r="AF5" s="284"/>
      <c r="AG5" s="284"/>
      <c r="AH5" s="284"/>
      <c r="AI5" s="284"/>
      <c r="AJ5" s="284"/>
      <c r="AK5" s="284"/>
      <c r="AL5" s="288">
        <v>10.8</v>
      </c>
      <c r="AM5" s="291"/>
      <c r="AN5" s="291"/>
      <c r="AO5" s="293"/>
      <c r="AP5" s="259" t="s">
        <v>304</v>
      </c>
      <c r="AQ5" s="265"/>
      <c r="AR5" s="265"/>
      <c r="AS5" s="265"/>
      <c r="AT5" s="265"/>
      <c r="AU5" s="265"/>
      <c r="AV5" s="265"/>
      <c r="AW5" s="265"/>
      <c r="AX5" s="265"/>
      <c r="AY5" s="265"/>
      <c r="AZ5" s="265"/>
      <c r="BA5" s="265"/>
      <c r="BB5" s="265"/>
      <c r="BC5" s="265"/>
      <c r="BD5" s="265"/>
      <c r="BE5" s="265"/>
      <c r="BF5" s="268"/>
      <c r="BG5" s="274">
        <v>174985</v>
      </c>
      <c r="BH5" s="216"/>
      <c r="BI5" s="216"/>
      <c r="BJ5" s="216"/>
      <c r="BK5" s="216"/>
      <c r="BL5" s="216"/>
      <c r="BM5" s="216"/>
      <c r="BN5" s="279"/>
      <c r="BO5" s="282">
        <v>100</v>
      </c>
      <c r="BP5" s="282"/>
      <c r="BQ5" s="282"/>
      <c r="BR5" s="282"/>
      <c r="BS5" s="285" t="s">
        <v>137</v>
      </c>
      <c r="BT5" s="285"/>
      <c r="BU5" s="285"/>
      <c r="BV5" s="285"/>
      <c r="BW5" s="285"/>
      <c r="BX5" s="285"/>
      <c r="BY5" s="285"/>
      <c r="BZ5" s="285"/>
      <c r="CA5" s="285"/>
      <c r="CB5" s="327"/>
      <c r="CC5" s="36"/>
      <c r="CD5" s="148" t="s">
        <v>301</v>
      </c>
      <c r="CE5" s="139"/>
      <c r="CF5" s="139"/>
      <c r="CG5" s="139"/>
      <c r="CH5" s="139"/>
      <c r="CI5" s="139"/>
      <c r="CJ5" s="139"/>
      <c r="CK5" s="139"/>
      <c r="CL5" s="139"/>
      <c r="CM5" s="139"/>
      <c r="CN5" s="139"/>
      <c r="CO5" s="139"/>
      <c r="CP5" s="139"/>
      <c r="CQ5" s="144"/>
      <c r="CR5" s="148" t="s">
        <v>307</v>
      </c>
      <c r="CS5" s="139"/>
      <c r="CT5" s="139"/>
      <c r="CU5" s="139"/>
      <c r="CV5" s="139"/>
      <c r="CW5" s="139"/>
      <c r="CX5" s="139"/>
      <c r="CY5" s="144"/>
      <c r="CZ5" s="148" t="s">
        <v>116</v>
      </c>
      <c r="DA5" s="139"/>
      <c r="DB5" s="139"/>
      <c r="DC5" s="144"/>
      <c r="DD5" s="148" t="s">
        <v>308</v>
      </c>
      <c r="DE5" s="139"/>
      <c r="DF5" s="139"/>
      <c r="DG5" s="139"/>
      <c r="DH5" s="139"/>
      <c r="DI5" s="139"/>
      <c r="DJ5" s="139"/>
      <c r="DK5" s="139"/>
      <c r="DL5" s="139"/>
      <c r="DM5" s="139"/>
      <c r="DN5" s="139"/>
      <c r="DO5" s="139"/>
      <c r="DP5" s="144"/>
      <c r="DQ5" s="148" t="s">
        <v>310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311</v>
      </c>
      <c r="C6" s="36"/>
      <c r="D6" s="36"/>
      <c r="E6" s="36"/>
      <c r="F6" s="36"/>
      <c r="G6" s="36"/>
      <c r="H6" s="36"/>
      <c r="I6" s="36"/>
      <c r="J6" s="36"/>
      <c r="K6" s="36"/>
      <c r="L6" s="36"/>
      <c r="M6" s="36"/>
      <c r="N6" s="36"/>
      <c r="O6" s="36"/>
      <c r="P6" s="36"/>
      <c r="Q6" s="269"/>
      <c r="R6" s="274">
        <v>22258</v>
      </c>
      <c r="S6" s="216"/>
      <c r="T6" s="216"/>
      <c r="U6" s="216"/>
      <c r="V6" s="216"/>
      <c r="W6" s="216"/>
      <c r="X6" s="216"/>
      <c r="Y6" s="279"/>
      <c r="Z6" s="282">
        <v>0.7</v>
      </c>
      <c r="AA6" s="282"/>
      <c r="AB6" s="282"/>
      <c r="AC6" s="282"/>
      <c r="AD6" s="285">
        <v>22258</v>
      </c>
      <c r="AE6" s="285"/>
      <c r="AF6" s="285"/>
      <c r="AG6" s="285"/>
      <c r="AH6" s="285"/>
      <c r="AI6" s="285"/>
      <c r="AJ6" s="285"/>
      <c r="AK6" s="285"/>
      <c r="AL6" s="289">
        <v>1.4</v>
      </c>
      <c r="AM6" s="237"/>
      <c r="AN6" s="237"/>
      <c r="AO6" s="294"/>
      <c r="AP6" s="260" t="s">
        <v>103</v>
      </c>
      <c r="AQ6" s="36"/>
      <c r="AR6" s="36"/>
      <c r="AS6" s="36"/>
      <c r="AT6" s="36"/>
      <c r="AU6" s="36"/>
      <c r="AV6" s="36"/>
      <c r="AW6" s="36"/>
      <c r="AX6" s="36"/>
      <c r="AY6" s="36"/>
      <c r="AZ6" s="36"/>
      <c r="BA6" s="36"/>
      <c r="BB6" s="36"/>
      <c r="BC6" s="36"/>
      <c r="BD6" s="36"/>
      <c r="BE6" s="36"/>
      <c r="BF6" s="269"/>
      <c r="BG6" s="274">
        <v>174985</v>
      </c>
      <c r="BH6" s="216"/>
      <c r="BI6" s="216"/>
      <c r="BJ6" s="216"/>
      <c r="BK6" s="216"/>
      <c r="BL6" s="216"/>
      <c r="BM6" s="216"/>
      <c r="BN6" s="279"/>
      <c r="BO6" s="282">
        <v>100</v>
      </c>
      <c r="BP6" s="282"/>
      <c r="BQ6" s="282"/>
      <c r="BR6" s="282"/>
      <c r="BS6" s="285" t="s">
        <v>137</v>
      </c>
      <c r="BT6" s="285"/>
      <c r="BU6" s="285"/>
      <c r="BV6" s="285"/>
      <c r="BW6" s="285"/>
      <c r="BX6" s="285"/>
      <c r="BY6" s="285"/>
      <c r="BZ6" s="285"/>
      <c r="CA6" s="285"/>
      <c r="CB6" s="327"/>
      <c r="CD6" s="259" t="s">
        <v>312</v>
      </c>
      <c r="CE6" s="265"/>
      <c r="CF6" s="265"/>
      <c r="CG6" s="265"/>
      <c r="CH6" s="265"/>
      <c r="CI6" s="265"/>
      <c r="CJ6" s="265"/>
      <c r="CK6" s="265"/>
      <c r="CL6" s="265"/>
      <c r="CM6" s="265"/>
      <c r="CN6" s="265"/>
      <c r="CO6" s="265"/>
      <c r="CP6" s="265"/>
      <c r="CQ6" s="268"/>
      <c r="CR6" s="274">
        <v>48806</v>
      </c>
      <c r="CS6" s="216"/>
      <c r="CT6" s="216"/>
      <c r="CU6" s="216"/>
      <c r="CV6" s="216"/>
      <c r="CW6" s="216"/>
      <c r="CX6" s="216"/>
      <c r="CY6" s="279"/>
      <c r="CZ6" s="288">
        <v>1.6</v>
      </c>
      <c r="DA6" s="291"/>
      <c r="DB6" s="291"/>
      <c r="DC6" s="338"/>
      <c r="DD6" s="326" t="s">
        <v>137</v>
      </c>
      <c r="DE6" s="216"/>
      <c r="DF6" s="216"/>
      <c r="DG6" s="216"/>
      <c r="DH6" s="216"/>
      <c r="DI6" s="216"/>
      <c r="DJ6" s="216"/>
      <c r="DK6" s="216"/>
      <c r="DL6" s="216"/>
      <c r="DM6" s="216"/>
      <c r="DN6" s="216"/>
      <c r="DO6" s="216"/>
      <c r="DP6" s="279"/>
      <c r="DQ6" s="326">
        <v>48801</v>
      </c>
      <c r="DR6" s="216"/>
      <c r="DS6" s="216"/>
      <c r="DT6" s="216"/>
      <c r="DU6" s="216"/>
      <c r="DV6" s="216"/>
      <c r="DW6" s="216"/>
      <c r="DX6" s="216"/>
      <c r="DY6" s="216"/>
      <c r="DZ6" s="216"/>
      <c r="EA6" s="216"/>
      <c r="EB6" s="216"/>
      <c r="EC6" s="328"/>
    </row>
    <row r="7" spans="2:143" ht="11.25" customHeight="1">
      <c r="B7" s="260" t="s">
        <v>42</v>
      </c>
      <c r="C7" s="36"/>
      <c r="D7" s="36"/>
      <c r="E7" s="36"/>
      <c r="F7" s="36"/>
      <c r="G7" s="36"/>
      <c r="H7" s="36"/>
      <c r="I7" s="36"/>
      <c r="J7" s="36"/>
      <c r="K7" s="36"/>
      <c r="L7" s="36"/>
      <c r="M7" s="36"/>
      <c r="N7" s="36"/>
      <c r="O7" s="36"/>
      <c r="P7" s="36"/>
      <c r="Q7" s="269"/>
      <c r="R7" s="274">
        <v>288</v>
      </c>
      <c r="S7" s="216"/>
      <c r="T7" s="216"/>
      <c r="U7" s="216"/>
      <c r="V7" s="216"/>
      <c r="W7" s="216"/>
      <c r="X7" s="216"/>
      <c r="Y7" s="279"/>
      <c r="Z7" s="282">
        <v>0</v>
      </c>
      <c r="AA7" s="282"/>
      <c r="AB7" s="282"/>
      <c r="AC7" s="282"/>
      <c r="AD7" s="285">
        <v>288</v>
      </c>
      <c r="AE7" s="285"/>
      <c r="AF7" s="285"/>
      <c r="AG7" s="285"/>
      <c r="AH7" s="285"/>
      <c r="AI7" s="285"/>
      <c r="AJ7" s="285"/>
      <c r="AK7" s="285"/>
      <c r="AL7" s="289">
        <v>0</v>
      </c>
      <c r="AM7" s="237"/>
      <c r="AN7" s="237"/>
      <c r="AO7" s="294"/>
      <c r="AP7" s="260" t="s">
        <v>313</v>
      </c>
      <c r="AQ7" s="36"/>
      <c r="AR7" s="36"/>
      <c r="AS7" s="36"/>
      <c r="AT7" s="36"/>
      <c r="AU7" s="36"/>
      <c r="AV7" s="36"/>
      <c r="AW7" s="36"/>
      <c r="AX7" s="36"/>
      <c r="AY7" s="36"/>
      <c r="AZ7" s="36"/>
      <c r="BA7" s="36"/>
      <c r="BB7" s="36"/>
      <c r="BC7" s="36"/>
      <c r="BD7" s="36"/>
      <c r="BE7" s="36"/>
      <c r="BF7" s="269"/>
      <c r="BG7" s="274">
        <v>57678</v>
      </c>
      <c r="BH7" s="216"/>
      <c r="BI7" s="216"/>
      <c r="BJ7" s="216"/>
      <c r="BK7" s="216"/>
      <c r="BL7" s="216"/>
      <c r="BM7" s="216"/>
      <c r="BN7" s="279"/>
      <c r="BO7" s="282">
        <v>33</v>
      </c>
      <c r="BP7" s="282"/>
      <c r="BQ7" s="282"/>
      <c r="BR7" s="282"/>
      <c r="BS7" s="285" t="s">
        <v>137</v>
      </c>
      <c r="BT7" s="285"/>
      <c r="BU7" s="285"/>
      <c r="BV7" s="285"/>
      <c r="BW7" s="285"/>
      <c r="BX7" s="285"/>
      <c r="BY7" s="285"/>
      <c r="BZ7" s="285"/>
      <c r="CA7" s="285"/>
      <c r="CB7" s="327"/>
      <c r="CD7" s="260" t="s">
        <v>316</v>
      </c>
      <c r="CE7" s="36"/>
      <c r="CF7" s="36"/>
      <c r="CG7" s="36"/>
      <c r="CH7" s="36"/>
      <c r="CI7" s="36"/>
      <c r="CJ7" s="36"/>
      <c r="CK7" s="36"/>
      <c r="CL7" s="36"/>
      <c r="CM7" s="36"/>
      <c r="CN7" s="36"/>
      <c r="CO7" s="36"/>
      <c r="CP7" s="36"/>
      <c r="CQ7" s="269"/>
      <c r="CR7" s="274">
        <v>1136303</v>
      </c>
      <c r="CS7" s="216"/>
      <c r="CT7" s="216"/>
      <c r="CU7" s="216"/>
      <c r="CV7" s="216"/>
      <c r="CW7" s="216"/>
      <c r="CX7" s="216"/>
      <c r="CY7" s="279"/>
      <c r="CZ7" s="282">
        <v>37</v>
      </c>
      <c r="DA7" s="282"/>
      <c r="DB7" s="282"/>
      <c r="DC7" s="282"/>
      <c r="DD7" s="326">
        <v>465531</v>
      </c>
      <c r="DE7" s="216"/>
      <c r="DF7" s="216"/>
      <c r="DG7" s="216"/>
      <c r="DH7" s="216"/>
      <c r="DI7" s="216"/>
      <c r="DJ7" s="216"/>
      <c r="DK7" s="216"/>
      <c r="DL7" s="216"/>
      <c r="DM7" s="216"/>
      <c r="DN7" s="216"/>
      <c r="DO7" s="216"/>
      <c r="DP7" s="279"/>
      <c r="DQ7" s="326">
        <v>595477</v>
      </c>
      <c r="DR7" s="216"/>
      <c r="DS7" s="216"/>
      <c r="DT7" s="216"/>
      <c r="DU7" s="216"/>
      <c r="DV7" s="216"/>
      <c r="DW7" s="216"/>
      <c r="DX7" s="216"/>
      <c r="DY7" s="216"/>
      <c r="DZ7" s="216"/>
      <c r="EA7" s="216"/>
      <c r="EB7" s="216"/>
      <c r="EC7" s="328"/>
    </row>
    <row r="8" spans="2:143" ht="11.25" customHeight="1">
      <c r="B8" s="260" t="s">
        <v>191</v>
      </c>
      <c r="C8" s="36"/>
      <c r="D8" s="36"/>
      <c r="E8" s="36"/>
      <c r="F8" s="36"/>
      <c r="G8" s="36"/>
      <c r="H8" s="36"/>
      <c r="I8" s="36"/>
      <c r="J8" s="36"/>
      <c r="K8" s="36"/>
      <c r="L8" s="36"/>
      <c r="M8" s="36"/>
      <c r="N8" s="36"/>
      <c r="O8" s="36"/>
      <c r="P8" s="36"/>
      <c r="Q8" s="269"/>
      <c r="R8" s="274">
        <v>380</v>
      </c>
      <c r="S8" s="216"/>
      <c r="T8" s="216"/>
      <c r="U8" s="216"/>
      <c r="V8" s="216"/>
      <c r="W8" s="216"/>
      <c r="X8" s="216"/>
      <c r="Y8" s="279"/>
      <c r="Z8" s="282">
        <v>0</v>
      </c>
      <c r="AA8" s="282"/>
      <c r="AB8" s="282"/>
      <c r="AC8" s="282"/>
      <c r="AD8" s="285">
        <v>380</v>
      </c>
      <c r="AE8" s="285"/>
      <c r="AF8" s="285"/>
      <c r="AG8" s="285"/>
      <c r="AH8" s="285"/>
      <c r="AI8" s="285"/>
      <c r="AJ8" s="285"/>
      <c r="AK8" s="285"/>
      <c r="AL8" s="289">
        <v>0</v>
      </c>
      <c r="AM8" s="237"/>
      <c r="AN8" s="237"/>
      <c r="AO8" s="294"/>
      <c r="AP8" s="260" t="s">
        <v>105</v>
      </c>
      <c r="AQ8" s="36"/>
      <c r="AR8" s="36"/>
      <c r="AS8" s="36"/>
      <c r="AT8" s="36"/>
      <c r="AU8" s="36"/>
      <c r="AV8" s="36"/>
      <c r="AW8" s="36"/>
      <c r="AX8" s="36"/>
      <c r="AY8" s="36"/>
      <c r="AZ8" s="36"/>
      <c r="BA8" s="36"/>
      <c r="BB8" s="36"/>
      <c r="BC8" s="36"/>
      <c r="BD8" s="36"/>
      <c r="BE8" s="36"/>
      <c r="BF8" s="269"/>
      <c r="BG8" s="274">
        <v>3530</v>
      </c>
      <c r="BH8" s="216"/>
      <c r="BI8" s="216"/>
      <c r="BJ8" s="216"/>
      <c r="BK8" s="216"/>
      <c r="BL8" s="216"/>
      <c r="BM8" s="216"/>
      <c r="BN8" s="279"/>
      <c r="BO8" s="282">
        <v>2</v>
      </c>
      <c r="BP8" s="282"/>
      <c r="BQ8" s="282"/>
      <c r="BR8" s="282"/>
      <c r="BS8" s="326" t="s">
        <v>137</v>
      </c>
      <c r="BT8" s="216"/>
      <c r="BU8" s="216"/>
      <c r="BV8" s="216"/>
      <c r="BW8" s="216"/>
      <c r="BX8" s="216"/>
      <c r="BY8" s="216"/>
      <c r="BZ8" s="216"/>
      <c r="CA8" s="216"/>
      <c r="CB8" s="328"/>
      <c r="CD8" s="260" t="s">
        <v>318</v>
      </c>
      <c r="CE8" s="36"/>
      <c r="CF8" s="36"/>
      <c r="CG8" s="36"/>
      <c r="CH8" s="36"/>
      <c r="CI8" s="36"/>
      <c r="CJ8" s="36"/>
      <c r="CK8" s="36"/>
      <c r="CL8" s="36"/>
      <c r="CM8" s="36"/>
      <c r="CN8" s="36"/>
      <c r="CO8" s="36"/>
      <c r="CP8" s="36"/>
      <c r="CQ8" s="269"/>
      <c r="CR8" s="274">
        <v>531734</v>
      </c>
      <c r="CS8" s="216"/>
      <c r="CT8" s="216"/>
      <c r="CU8" s="216"/>
      <c r="CV8" s="216"/>
      <c r="CW8" s="216"/>
      <c r="CX8" s="216"/>
      <c r="CY8" s="279"/>
      <c r="CZ8" s="282">
        <v>17.3</v>
      </c>
      <c r="DA8" s="282"/>
      <c r="DB8" s="282"/>
      <c r="DC8" s="282"/>
      <c r="DD8" s="326">
        <v>7585</v>
      </c>
      <c r="DE8" s="216"/>
      <c r="DF8" s="216"/>
      <c r="DG8" s="216"/>
      <c r="DH8" s="216"/>
      <c r="DI8" s="216"/>
      <c r="DJ8" s="216"/>
      <c r="DK8" s="216"/>
      <c r="DL8" s="216"/>
      <c r="DM8" s="216"/>
      <c r="DN8" s="216"/>
      <c r="DO8" s="216"/>
      <c r="DP8" s="279"/>
      <c r="DQ8" s="326">
        <v>387021</v>
      </c>
      <c r="DR8" s="216"/>
      <c r="DS8" s="216"/>
      <c r="DT8" s="216"/>
      <c r="DU8" s="216"/>
      <c r="DV8" s="216"/>
      <c r="DW8" s="216"/>
      <c r="DX8" s="216"/>
      <c r="DY8" s="216"/>
      <c r="DZ8" s="216"/>
      <c r="EA8" s="216"/>
      <c r="EB8" s="216"/>
      <c r="EC8" s="328"/>
    </row>
    <row r="9" spans="2:143" ht="11.25" customHeight="1">
      <c r="B9" s="260" t="s">
        <v>317</v>
      </c>
      <c r="C9" s="36"/>
      <c r="D9" s="36"/>
      <c r="E9" s="36"/>
      <c r="F9" s="36"/>
      <c r="G9" s="36"/>
      <c r="H9" s="36"/>
      <c r="I9" s="36"/>
      <c r="J9" s="36"/>
      <c r="K9" s="36"/>
      <c r="L9" s="36"/>
      <c r="M9" s="36"/>
      <c r="N9" s="36"/>
      <c r="O9" s="36"/>
      <c r="P9" s="36"/>
      <c r="Q9" s="269"/>
      <c r="R9" s="274">
        <v>354</v>
      </c>
      <c r="S9" s="216"/>
      <c r="T9" s="216"/>
      <c r="U9" s="216"/>
      <c r="V9" s="216"/>
      <c r="W9" s="216"/>
      <c r="X9" s="216"/>
      <c r="Y9" s="279"/>
      <c r="Z9" s="282">
        <v>0</v>
      </c>
      <c r="AA9" s="282"/>
      <c r="AB9" s="282"/>
      <c r="AC9" s="282"/>
      <c r="AD9" s="285">
        <v>354</v>
      </c>
      <c r="AE9" s="285"/>
      <c r="AF9" s="285"/>
      <c r="AG9" s="285"/>
      <c r="AH9" s="285"/>
      <c r="AI9" s="285"/>
      <c r="AJ9" s="285"/>
      <c r="AK9" s="285"/>
      <c r="AL9" s="289">
        <v>0</v>
      </c>
      <c r="AM9" s="237"/>
      <c r="AN9" s="237"/>
      <c r="AO9" s="294"/>
      <c r="AP9" s="260" t="s">
        <v>319</v>
      </c>
      <c r="AQ9" s="36"/>
      <c r="AR9" s="36"/>
      <c r="AS9" s="36"/>
      <c r="AT9" s="36"/>
      <c r="AU9" s="36"/>
      <c r="AV9" s="36"/>
      <c r="AW9" s="36"/>
      <c r="AX9" s="36"/>
      <c r="AY9" s="36"/>
      <c r="AZ9" s="36"/>
      <c r="BA9" s="36"/>
      <c r="BB9" s="36"/>
      <c r="BC9" s="36"/>
      <c r="BD9" s="36"/>
      <c r="BE9" s="36"/>
      <c r="BF9" s="269"/>
      <c r="BG9" s="274">
        <v>50536</v>
      </c>
      <c r="BH9" s="216"/>
      <c r="BI9" s="216"/>
      <c r="BJ9" s="216"/>
      <c r="BK9" s="216"/>
      <c r="BL9" s="216"/>
      <c r="BM9" s="216"/>
      <c r="BN9" s="279"/>
      <c r="BO9" s="282">
        <v>28.9</v>
      </c>
      <c r="BP9" s="282"/>
      <c r="BQ9" s="282"/>
      <c r="BR9" s="282"/>
      <c r="BS9" s="326" t="s">
        <v>137</v>
      </c>
      <c r="BT9" s="216"/>
      <c r="BU9" s="216"/>
      <c r="BV9" s="216"/>
      <c r="BW9" s="216"/>
      <c r="BX9" s="216"/>
      <c r="BY9" s="216"/>
      <c r="BZ9" s="216"/>
      <c r="CA9" s="216"/>
      <c r="CB9" s="328"/>
      <c r="CD9" s="260" t="s">
        <v>322</v>
      </c>
      <c r="CE9" s="36"/>
      <c r="CF9" s="36"/>
      <c r="CG9" s="36"/>
      <c r="CH9" s="36"/>
      <c r="CI9" s="36"/>
      <c r="CJ9" s="36"/>
      <c r="CK9" s="36"/>
      <c r="CL9" s="36"/>
      <c r="CM9" s="36"/>
      <c r="CN9" s="36"/>
      <c r="CO9" s="36"/>
      <c r="CP9" s="36"/>
      <c r="CQ9" s="269"/>
      <c r="CR9" s="274">
        <v>360488</v>
      </c>
      <c r="CS9" s="216"/>
      <c r="CT9" s="216"/>
      <c r="CU9" s="216"/>
      <c r="CV9" s="216"/>
      <c r="CW9" s="216"/>
      <c r="CX9" s="216"/>
      <c r="CY9" s="279"/>
      <c r="CZ9" s="282">
        <v>11.7</v>
      </c>
      <c r="DA9" s="282"/>
      <c r="DB9" s="282"/>
      <c r="DC9" s="282"/>
      <c r="DD9" s="326">
        <v>209049</v>
      </c>
      <c r="DE9" s="216"/>
      <c r="DF9" s="216"/>
      <c r="DG9" s="216"/>
      <c r="DH9" s="216"/>
      <c r="DI9" s="216"/>
      <c r="DJ9" s="216"/>
      <c r="DK9" s="216"/>
      <c r="DL9" s="216"/>
      <c r="DM9" s="216"/>
      <c r="DN9" s="216"/>
      <c r="DO9" s="216"/>
      <c r="DP9" s="279"/>
      <c r="DQ9" s="326">
        <v>149227</v>
      </c>
      <c r="DR9" s="216"/>
      <c r="DS9" s="216"/>
      <c r="DT9" s="216"/>
      <c r="DU9" s="216"/>
      <c r="DV9" s="216"/>
      <c r="DW9" s="216"/>
      <c r="DX9" s="216"/>
      <c r="DY9" s="216"/>
      <c r="DZ9" s="216"/>
      <c r="EA9" s="216"/>
      <c r="EB9" s="216"/>
      <c r="EC9" s="328"/>
    </row>
    <row r="10" spans="2:143" ht="11.25" customHeight="1">
      <c r="B10" s="260" t="s">
        <v>53</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180</v>
      </c>
      <c r="AQ10" s="36"/>
      <c r="AR10" s="36"/>
      <c r="AS10" s="36"/>
      <c r="AT10" s="36"/>
      <c r="AU10" s="36"/>
      <c r="AV10" s="36"/>
      <c r="AW10" s="36"/>
      <c r="AX10" s="36"/>
      <c r="AY10" s="36"/>
      <c r="AZ10" s="36"/>
      <c r="BA10" s="36"/>
      <c r="BB10" s="36"/>
      <c r="BC10" s="36"/>
      <c r="BD10" s="36"/>
      <c r="BE10" s="36"/>
      <c r="BF10" s="269"/>
      <c r="BG10" s="274">
        <v>2947</v>
      </c>
      <c r="BH10" s="216"/>
      <c r="BI10" s="216"/>
      <c r="BJ10" s="216"/>
      <c r="BK10" s="216"/>
      <c r="BL10" s="216"/>
      <c r="BM10" s="216"/>
      <c r="BN10" s="279"/>
      <c r="BO10" s="282">
        <v>1.7</v>
      </c>
      <c r="BP10" s="282"/>
      <c r="BQ10" s="282"/>
      <c r="BR10" s="282"/>
      <c r="BS10" s="326" t="s">
        <v>137</v>
      </c>
      <c r="BT10" s="216"/>
      <c r="BU10" s="216"/>
      <c r="BV10" s="216"/>
      <c r="BW10" s="216"/>
      <c r="BX10" s="216"/>
      <c r="BY10" s="216"/>
      <c r="BZ10" s="216"/>
      <c r="CA10" s="216"/>
      <c r="CB10" s="328"/>
      <c r="CD10" s="260" t="s">
        <v>216</v>
      </c>
      <c r="CE10" s="36"/>
      <c r="CF10" s="36"/>
      <c r="CG10" s="36"/>
      <c r="CH10" s="36"/>
      <c r="CI10" s="36"/>
      <c r="CJ10" s="36"/>
      <c r="CK10" s="36"/>
      <c r="CL10" s="36"/>
      <c r="CM10" s="36"/>
      <c r="CN10" s="36"/>
      <c r="CO10" s="36"/>
      <c r="CP10" s="36"/>
      <c r="CQ10" s="269"/>
      <c r="CR10" s="274">
        <v>10873</v>
      </c>
      <c r="CS10" s="216"/>
      <c r="CT10" s="216"/>
      <c r="CU10" s="216"/>
      <c r="CV10" s="216"/>
      <c r="CW10" s="216"/>
      <c r="CX10" s="216"/>
      <c r="CY10" s="279"/>
      <c r="CZ10" s="282">
        <v>0.4</v>
      </c>
      <c r="DA10" s="282"/>
      <c r="DB10" s="282"/>
      <c r="DC10" s="282"/>
      <c r="DD10" s="326" t="s">
        <v>137</v>
      </c>
      <c r="DE10" s="216"/>
      <c r="DF10" s="216"/>
      <c r="DG10" s="216"/>
      <c r="DH10" s="216"/>
      <c r="DI10" s="216"/>
      <c r="DJ10" s="216"/>
      <c r="DK10" s="216"/>
      <c r="DL10" s="216"/>
      <c r="DM10" s="216"/>
      <c r="DN10" s="216"/>
      <c r="DO10" s="216"/>
      <c r="DP10" s="279"/>
      <c r="DQ10" s="326">
        <v>873</v>
      </c>
      <c r="DR10" s="216"/>
      <c r="DS10" s="216"/>
      <c r="DT10" s="216"/>
      <c r="DU10" s="216"/>
      <c r="DV10" s="216"/>
      <c r="DW10" s="216"/>
      <c r="DX10" s="216"/>
      <c r="DY10" s="216"/>
      <c r="DZ10" s="216"/>
      <c r="EA10" s="216"/>
      <c r="EB10" s="216"/>
      <c r="EC10" s="328"/>
    </row>
    <row r="11" spans="2:143" ht="11.25" customHeight="1">
      <c r="B11" s="260" t="s">
        <v>324</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325</v>
      </c>
      <c r="AQ11" s="36"/>
      <c r="AR11" s="36"/>
      <c r="AS11" s="36"/>
      <c r="AT11" s="36"/>
      <c r="AU11" s="36"/>
      <c r="AV11" s="36"/>
      <c r="AW11" s="36"/>
      <c r="AX11" s="36"/>
      <c r="AY11" s="36"/>
      <c r="AZ11" s="36"/>
      <c r="BA11" s="36"/>
      <c r="BB11" s="36"/>
      <c r="BC11" s="36"/>
      <c r="BD11" s="36"/>
      <c r="BE11" s="36"/>
      <c r="BF11" s="269"/>
      <c r="BG11" s="274">
        <v>665</v>
      </c>
      <c r="BH11" s="216"/>
      <c r="BI11" s="216"/>
      <c r="BJ11" s="216"/>
      <c r="BK11" s="216"/>
      <c r="BL11" s="216"/>
      <c r="BM11" s="216"/>
      <c r="BN11" s="279"/>
      <c r="BO11" s="282">
        <v>0.4</v>
      </c>
      <c r="BP11" s="282"/>
      <c r="BQ11" s="282"/>
      <c r="BR11" s="282"/>
      <c r="BS11" s="326" t="s">
        <v>137</v>
      </c>
      <c r="BT11" s="216"/>
      <c r="BU11" s="216"/>
      <c r="BV11" s="216"/>
      <c r="BW11" s="216"/>
      <c r="BX11" s="216"/>
      <c r="BY11" s="216"/>
      <c r="BZ11" s="216"/>
      <c r="CA11" s="216"/>
      <c r="CB11" s="328"/>
      <c r="CD11" s="260" t="s">
        <v>328</v>
      </c>
      <c r="CE11" s="36"/>
      <c r="CF11" s="36"/>
      <c r="CG11" s="36"/>
      <c r="CH11" s="36"/>
      <c r="CI11" s="36"/>
      <c r="CJ11" s="36"/>
      <c r="CK11" s="36"/>
      <c r="CL11" s="36"/>
      <c r="CM11" s="36"/>
      <c r="CN11" s="36"/>
      <c r="CO11" s="36"/>
      <c r="CP11" s="36"/>
      <c r="CQ11" s="269"/>
      <c r="CR11" s="274">
        <v>193616</v>
      </c>
      <c r="CS11" s="216"/>
      <c r="CT11" s="216"/>
      <c r="CU11" s="216"/>
      <c r="CV11" s="216"/>
      <c r="CW11" s="216"/>
      <c r="CX11" s="216"/>
      <c r="CY11" s="279"/>
      <c r="CZ11" s="282">
        <v>6.3</v>
      </c>
      <c r="DA11" s="282"/>
      <c r="DB11" s="282"/>
      <c r="DC11" s="282"/>
      <c r="DD11" s="326">
        <v>55414</v>
      </c>
      <c r="DE11" s="216"/>
      <c r="DF11" s="216"/>
      <c r="DG11" s="216"/>
      <c r="DH11" s="216"/>
      <c r="DI11" s="216"/>
      <c r="DJ11" s="216"/>
      <c r="DK11" s="216"/>
      <c r="DL11" s="216"/>
      <c r="DM11" s="216"/>
      <c r="DN11" s="216"/>
      <c r="DO11" s="216"/>
      <c r="DP11" s="279"/>
      <c r="DQ11" s="326">
        <v>116113</v>
      </c>
      <c r="DR11" s="216"/>
      <c r="DS11" s="216"/>
      <c r="DT11" s="216"/>
      <c r="DU11" s="216"/>
      <c r="DV11" s="216"/>
      <c r="DW11" s="216"/>
      <c r="DX11" s="216"/>
      <c r="DY11" s="216"/>
      <c r="DZ11" s="216"/>
      <c r="EA11" s="216"/>
      <c r="EB11" s="216"/>
      <c r="EC11" s="328"/>
    </row>
    <row r="12" spans="2:143" ht="11.25" customHeight="1">
      <c r="B12" s="260" t="s">
        <v>101</v>
      </c>
      <c r="C12" s="36"/>
      <c r="D12" s="36"/>
      <c r="E12" s="36"/>
      <c r="F12" s="36"/>
      <c r="G12" s="36"/>
      <c r="H12" s="36"/>
      <c r="I12" s="36"/>
      <c r="J12" s="36"/>
      <c r="K12" s="36"/>
      <c r="L12" s="36"/>
      <c r="M12" s="36"/>
      <c r="N12" s="36"/>
      <c r="O12" s="36"/>
      <c r="P12" s="36"/>
      <c r="Q12" s="269"/>
      <c r="R12" s="274">
        <v>41340</v>
      </c>
      <c r="S12" s="216"/>
      <c r="T12" s="216"/>
      <c r="U12" s="216"/>
      <c r="V12" s="216"/>
      <c r="W12" s="216"/>
      <c r="X12" s="216"/>
      <c r="Y12" s="279"/>
      <c r="Z12" s="282">
        <v>1.3</v>
      </c>
      <c r="AA12" s="282"/>
      <c r="AB12" s="282"/>
      <c r="AC12" s="282"/>
      <c r="AD12" s="285">
        <v>41340</v>
      </c>
      <c r="AE12" s="285"/>
      <c r="AF12" s="285"/>
      <c r="AG12" s="285"/>
      <c r="AH12" s="285"/>
      <c r="AI12" s="285"/>
      <c r="AJ12" s="285"/>
      <c r="AK12" s="285"/>
      <c r="AL12" s="289">
        <v>2.5</v>
      </c>
      <c r="AM12" s="237"/>
      <c r="AN12" s="237"/>
      <c r="AO12" s="294"/>
      <c r="AP12" s="260" t="s">
        <v>329</v>
      </c>
      <c r="AQ12" s="36"/>
      <c r="AR12" s="36"/>
      <c r="AS12" s="36"/>
      <c r="AT12" s="36"/>
      <c r="AU12" s="36"/>
      <c r="AV12" s="36"/>
      <c r="AW12" s="36"/>
      <c r="AX12" s="36"/>
      <c r="AY12" s="36"/>
      <c r="AZ12" s="36"/>
      <c r="BA12" s="36"/>
      <c r="BB12" s="36"/>
      <c r="BC12" s="36"/>
      <c r="BD12" s="36"/>
      <c r="BE12" s="36"/>
      <c r="BF12" s="269"/>
      <c r="BG12" s="274">
        <v>97460</v>
      </c>
      <c r="BH12" s="216"/>
      <c r="BI12" s="216"/>
      <c r="BJ12" s="216"/>
      <c r="BK12" s="216"/>
      <c r="BL12" s="216"/>
      <c r="BM12" s="216"/>
      <c r="BN12" s="279"/>
      <c r="BO12" s="282">
        <v>55.7</v>
      </c>
      <c r="BP12" s="282"/>
      <c r="BQ12" s="282"/>
      <c r="BR12" s="282"/>
      <c r="BS12" s="326" t="s">
        <v>137</v>
      </c>
      <c r="BT12" s="216"/>
      <c r="BU12" s="216"/>
      <c r="BV12" s="216"/>
      <c r="BW12" s="216"/>
      <c r="BX12" s="216"/>
      <c r="BY12" s="216"/>
      <c r="BZ12" s="216"/>
      <c r="CA12" s="216"/>
      <c r="CB12" s="328"/>
      <c r="CD12" s="260" t="s">
        <v>85</v>
      </c>
      <c r="CE12" s="36"/>
      <c r="CF12" s="36"/>
      <c r="CG12" s="36"/>
      <c r="CH12" s="36"/>
      <c r="CI12" s="36"/>
      <c r="CJ12" s="36"/>
      <c r="CK12" s="36"/>
      <c r="CL12" s="36"/>
      <c r="CM12" s="36"/>
      <c r="CN12" s="36"/>
      <c r="CO12" s="36"/>
      <c r="CP12" s="36"/>
      <c r="CQ12" s="269"/>
      <c r="CR12" s="274">
        <v>37688</v>
      </c>
      <c r="CS12" s="216"/>
      <c r="CT12" s="216"/>
      <c r="CU12" s="216"/>
      <c r="CV12" s="216"/>
      <c r="CW12" s="216"/>
      <c r="CX12" s="216"/>
      <c r="CY12" s="279"/>
      <c r="CZ12" s="282">
        <v>1.2</v>
      </c>
      <c r="DA12" s="282"/>
      <c r="DB12" s="282"/>
      <c r="DC12" s="282"/>
      <c r="DD12" s="326" t="s">
        <v>137</v>
      </c>
      <c r="DE12" s="216"/>
      <c r="DF12" s="216"/>
      <c r="DG12" s="216"/>
      <c r="DH12" s="216"/>
      <c r="DI12" s="216"/>
      <c r="DJ12" s="216"/>
      <c r="DK12" s="216"/>
      <c r="DL12" s="216"/>
      <c r="DM12" s="216"/>
      <c r="DN12" s="216"/>
      <c r="DO12" s="216"/>
      <c r="DP12" s="279"/>
      <c r="DQ12" s="326">
        <v>19974</v>
      </c>
      <c r="DR12" s="216"/>
      <c r="DS12" s="216"/>
      <c r="DT12" s="216"/>
      <c r="DU12" s="216"/>
      <c r="DV12" s="216"/>
      <c r="DW12" s="216"/>
      <c r="DX12" s="216"/>
      <c r="DY12" s="216"/>
      <c r="DZ12" s="216"/>
      <c r="EA12" s="216"/>
      <c r="EB12" s="216"/>
      <c r="EC12" s="328"/>
    </row>
    <row r="13" spans="2:143" ht="11.25" customHeight="1">
      <c r="B13" s="260" t="s">
        <v>135</v>
      </c>
      <c r="C13" s="36"/>
      <c r="D13" s="36"/>
      <c r="E13" s="36"/>
      <c r="F13" s="36"/>
      <c r="G13" s="36"/>
      <c r="H13" s="36"/>
      <c r="I13" s="36"/>
      <c r="J13" s="36"/>
      <c r="K13" s="36"/>
      <c r="L13" s="36"/>
      <c r="M13" s="36"/>
      <c r="N13" s="36"/>
      <c r="O13" s="36"/>
      <c r="P13" s="36"/>
      <c r="Q13" s="269"/>
      <c r="R13" s="274" t="s">
        <v>137</v>
      </c>
      <c r="S13" s="216"/>
      <c r="T13" s="216"/>
      <c r="U13" s="216"/>
      <c r="V13" s="216"/>
      <c r="W13" s="216"/>
      <c r="X13" s="216"/>
      <c r="Y13" s="279"/>
      <c r="Z13" s="282" t="s">
        <v>137</v>
      </c>
      <c r="AA13" s="282"/>
      <c r="AB13" s="282"/>
      <c r="AC13" s="282"/>
      <c r="AD13" s="285" t="s">
        <v>137</v>
      </c>
      <c r="AE13" s="285"/>
      <c r="AF13" s="285"/>
      <c r="AG13" s="285"/>
      <c r="AH13" s="285"/>
      <c r="AI13" s="285"/>
      <c r="AJ13" s="285"/>
      <c r="AK13" s="285"/>
      <c r="AL13" s="289" t="s">
        <v>137</v>
      </c>
      <c r="AM13" s="237"/>
      <c r="AN13" s="237"/>
      <c r="AO13" s="294"/>
      <c r="AP13" s="260" t="s">
        <v>331</v>
      </c>
      <c r="AQ13" s="36"/>
      <c r="AR13" s="36"/>
      <c r="AS13" s="36"/>
      <c r="AT13" s="36"/>
      <c r="AU13" s="36"/>
      <c r="AV13" s="36"/>
      <c r="AW13" s="36"/>
      <c r="AX13" s="36"/>
      <c r="AY13" s="36"/>
      <c r="AZ13" s="36"/>
      <c r="BA13" s="36"/>
      <c r="BB13" s="36"/>
      <c r="BC13" s="36"/>
      <c r="BD13" s="36"/>
      <c r="BE13" s="36"/>
      <c r="BF13" s="269"/>
      <c r="BG13" s="274">
        <v>75638</v>
      </c>
      <c r="BH13" s="216"/>
      <c r="BI13" s="216"/>
      <c r="BJ13" s="216"/>
      <c r="BK13" s="216"/>
      <c r="BL13" s="216"/>
      <c r="BM13" s="216"/>
      <c r="BN13" s="279"/>
      <c r="BO13" s="282">
        <v>43.2</v>
      </c>
      <c r="BP13" s="282"/>
      <c r="BQ13" s="282"/>
      <c r="BR13" s="282"/>
      <c r="BS13" s="326" t="s">
        <v>137</v>
      </c>
      <c r="BT13" s="216"/>
      <c r="BU13" s="216"/>
      <c r="BV13" s="216"/>
      <c r="BW13" s="216"/>
      <c r="BX13" s="216"/>
      <c r="BY13" s="216"/>
      <c r="BZ13" s="216"/>
      <c r="CA13" s="216"/>
      <c r="CB13" s="328"/>
      <c r="CD13" s="260" t="s">
        <v>332</v>
      </c>
      <c r="CE13" s="36"/>
      <c r="CF13" s="36"/>
      <c r="CG13" s="36"/>
      <c r="CH13" s="36"/>
      <c r="CI13" s="36"/>
      <c r="CJ13" s="36"/>
      <c r="CK13" s="36"/>
      <c r="CL13" s="36"/>
      <c r="CM13" s="36"/>
      <c r="CN13" s="36"/>
      <c r="CO13" s="36"/>
      <c r="CP13" s="36"/>
      <c r="CQ13" s="269"/>
      <c r="CR13" s="274">
        <v>226086</v>
      </c>
      <c r="CS13" s="216"/>
      <c r="CT13" s="216"/>
      <c r="CU13" s="216"/>
      <c r="CV13" s="216"/>
      <c r="CW13" s="216"/>
      <c r="CX13" s="216"/>
      <c r="CY13" s="279"/>
      <c r="CZ13" s="282">
        <v>7.4</v>
      </c>
      <c r="DA13" s="282"/>
      <c r="DB13" s="282"/>
      <c r="DC13" s="282"/>
      <c r="DD13" s="326">
        <v>67309</v>
      </c>
      <c r="DE13" s="216"/>
      <c r="DF13" s="216"/>
      <c r="DG13" s="216"/>
      <c r="DH13" s="216"/>
      <c r="DI13" s="216"/>
      <c r="DJ13" s="216"/>
      <c r="DK13" s="216"/>
      <c r="DL13" s="216"/>
      <c r="DM13" s="216"/>
      <c r="DN13" s="216"/>
      <c r="DO13" s="216"/>
      <c r="DP13" s="279"/>
      <c r="DQ13" s="326">
        <v>151754</v>
      </c>
      <c r="DR13" s="216"/>
      <c r="DS13" s="216"/>
      <c r="DT13" s="216"/>
      <c r="DU13" s="216"/>
      <c r="DV13" s="216"/>
      <c r="DW13" s="216"/>
      <c r="DX13" s="216"/>
      <c r="DY13" s="216"/>
      <c r="DZ13" s="216"/>
      <c r="EA13" s="216"/>
      <c r="EB13" s="216"/>
      <c r="EC13" s="328"/>
    </row>
    <row r="14" spans="2:143" ht="11.25" customHeight="1">
      <c r="B14" s="260" t="s">
        <v>334</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204</v>
      </c>
      <c r="AQ14" s="36"/>
      <c r="AR14" s="36"/>
      <c r="AS14" s="36"/>
      <c r="AT14" s="36"/>
      <c r="AU14" s="36"/>
      <c r="AV14" s="36"/>
      <c r="AW14" s="36"/>
      <c r="AX14" s="36"/>
      <c r="AY14" s="36"/>
      <c r="AZ14" s="36"/>
      <c r="BA14" s="36"/>
      <c r="BB14" s="36"/>
      <c r="BC14" s="36"/>
      <c r="BD14" s="36"/>
      <c r="BE14" s="36"/>
      <c r="BF14" s="269"/>
      <c r="BG14" s="274">
        <v>6099</v>
      </c>
      <c r="BH14" s="216"/>
      <c r="BI14" s="216"/>
      <c r="BJ14" s="216"/>
      <c r="BK14" s="216"/>
      <c r="BL14" s="216"/>
      <c r="BM14" s="216"/>
      <c r="BN14" s="279"/>
      <c r="BO14" s="282">
        <v>3.5</v>
      </c>
      <c r="BP14" s="282"/>
      <c r="BQ14" s="282"/>
      <c r="BR14" s="282"/>
      <c r="BS14" s="326" t="s">
        <v>137</v>
      </c>
      <c r="BT14" s="216"/>
      <c r="BU14" s="216"/>
      <c r="BV14" s="216"/>
      <c r="BW14" s="216"/>
      <c r="BX14" s="216"/>
      <c r="BY14" s="216"/>
      <c r="BZ14" s="216"/>
      <c r="CA14" s="216"/>
      <c r="CB14" s="328"/>
      <c r="CD14" s="260" t="s">
        <v>335</v>
      </c>
      <c r="CE14" s="36"/>
      <c r="CF14" s="36"/>
      <c r="CG14" s="36"/>
      <c r="CH14" s="36"/>
      <c r="CI14" s="36"/>
      <c r="CJ14" s="36"/>
      <c r="CK14" s="36"/>
      <c r="CL14" s="36"/>
      <c r="CM14" s="36"/>
      <c r="CN14" s="36"/>
      <c r="CO14" s="36"/>
      <c r="CP14" s="36"/>
      <c r="CQ14" s="269"/>
      <c r="CR14" s="274">
        <v>123925</v>
      </c>
      <c r="CS14" s="216"/>
      <c r="CT14" s="216"/>
      <c r="CU14" s="216"/>
      <c r="CV14" s="216"/>
      <c r="CW14" s="216"/>
      <c r="CX14" s="216"/>
      <c r="CY14" s="279"/>
      <c r="CZ14" s="282">
        <v>4</v>
      </c>
      <c r="DA14" s="282"/>
      <c r="DB14" s="282"/>
      <c r="DC14" s="282"/>
      <c r="DD14" s="326">
        <v>3996</v>
      </c>
      <c r="DE14" s="216"/>
      <c r="DF14" s="216"/>
      <c r="DG14" s="216"/>
      <c r="DH14" s="216"/>
      <c r="DI14" s="216"/>
      <c r="DJ14" s="216"/>
      <c r="DK14" s="216"/>
      <c r="DL14" s="216"/>
      <c r="DM14" s="216"/>
      <c r="DN14" s="216"/>
      <c r="DO14" s="216"/>
      <c r="DP14" s="279"/>
      <c r="DQ14" s="326">
        <v>122417</v>
      </c>
      <c r="DR14" s="216"/>
      <c r="DS14" s="216"/>
      <c r="DT14" s="216"/>
      <c r="DU14" s="216"/>
      <c r="DV14" s="216"/>
      <c r="DW14" s="216"/>
      <c r="DX14" s="216"/>
      <c r="DY14" s="216"/>
      <c r="DZ14" s="216"/>
      <c r="EA14" s="216"/>
      <c r="EB14" s="216"/>
      <c r="EC14" s="328"/>
    </row>
    <row r="15" spans="2:143" ht="11.25" customHeight="1">
      <c r="B15" s="260" t="s">
        <v>337</v>
      </c>
      <c r="C15" s="36"/>
      <c r="D15" s="36"/>
      <c r="E15" s="36"/>
      <c r="F15" s="36"/>
      <c r="G15" s="36"/>
      <c r="H15" s="36"/>
      <c r="I15" s="36"/>
      <c r="J15" s="36"/>
      <c r="K15" s="36"/>
      <c r="L15" s="36"/>
      <c r="M15" s="36"/>
      <c r="N15" s="36"/>
      <c r="O15" s="36"/>
      <c r="P15" s="36"/>
      <c r="Q15" s="269"/>
      <c r="R15" s="274">
        <v>4422</v>
      </c>
      <c r="S15" s="216"/>
      <c r="T15" s="216"/>
      <c r="U15" s="216"/>
      <c r="V15" s="216"/>
      <c r="W15" s="216"/>
      <c r="X15" s="216"/>
      <c r="Y15" s="279"/>
      <c r="Z15" s="282">
        <v>0.1</v>
      </c>
      <c r="AA15" s="282"/>
      <c r="AB15" s="282"/>
      <c r="AC15" s="282"/>
      <c r="AD15" s="285">
        <v>4422</v>
      </c>
      <c r="AE15" s="285"/>
      <c r="AF15" s="285"/>
      <c r="AG15" s="285"/>
      <c r="AH15" s="285"/>
      <c r="AI15" s="285"/>
      <c r="AJ15" s="285"/>
      <c r="AK15" s="285"/>
      <c r="AL15" s="289">
        <v>0.3</v>
      </c>
      <c r="AM15" s="237"/>
      <c r="AN15" s="237"/>
      <c r="AO15" s="294"/>
      <c r="AP15" s="260" t="s">
        <v>338</v>
      </c>
      <c r="AQ15" s="36"/>
      <c r="AR15" s="36"/>
      <c r="AS15" s="36"/>
      <c r="AT15" s="36"/>
      <c r="AU15" s="36"/>
      <c r="AV15" s="36"/>
      <c r="AW15" s="36"/>
      <c r="AX15" s="36"/>
      <c r="AY15" s="36"/>
      <c r="AZ15" s="36"/>
      <c r="BA15" s="36"/>
      <c r="BB15" s="36"/>
      <c r="BC15" s="36"/>
      <c r="BD15" s="36"/>
      <c r="BE15" s="36"/>
      <c r="BF15" s="269"/>
      <c r="BG15" s="274">
        <v>13748</v>
      </c>
      <c r="BH15" s="216"/>
      <c r="BI15" s="216"/>
      <c r="BJ15" s="216"/>
      <c r="BK15" s="216"/>
      <c r="BL15" s="216"/>
      <c r="BM15" s="216"/>
      <c r="BN15" s="279"/>
      <c r="BO15" s="282">
        <v>7.9</v>
      </c>
      <c r="BP15" s="282"/>
      <c r="BQ15" s="282"/>
      <c r="BR15" s="282"/>
      <c r="BS15" s="326" t="s">
        <v>137</v>
      </c>
      <c r="BT15" s="216"/>
      <c r="BU15" s="216"/>
      <c r="BV15" s="216"/>
      <c r="BW15" s="216"/>
      <c r="BX15" s="216"/>
      <c r="BY15" s="216"/>
      <c r="BZ15" s="216"/>
      <c r="CA15" s="216"/>
      <c r="CB15" s="328"/>
      <c r="CD15" s="260" t="s">
        <v>339</v>
      </c>
      <c r="CE15" s="36"/>
      <c r="CF15" s="36"/>
      <c r="CG15" s="36"/>
      <c r="CH15" s="36"/>
      <c r="CI15" s="36"/>
      <c r="CJ15" s="36"/>
      <c r="CK15" s="36"/>
      <c r="CL15" s="36"/>
      <c r="CM15" s="36"/>
      <c r="CN15" s="36"/>
      <c r="CO15" s="36"/>
      <c r="CP15" s="36"/>
      <c r="CQ15" s="269"/>
      <c r="CR15" s="274">
        <v>190853</v>
      </c>
      <c r="CS15" s="216"/>
      <c r="CT15" s="216"/>
      <c r="CU15" s="216"/>
      <c r="CV15" s="216"/>
      <c r="CW15" s="216"/>
      <c r="CX15" s="216"/>
      <c r="CY15" s="279"/>
      <c r="CZ15" s="282">
        <v>6.2</v>
      </c>
      <c r="DA15" s="282"/>
      <c r="DB15" s="282"/>
      <c r="DC15" s="282"/>
      <c r="DD15" s="326">
        <v>39056</v>
      </c>
      <c r="DE15" s="216"/>
      <c r="DF15" s="216"/>
      <c r="DG15" s="216"/>
      <c r="DH15" s="216"/>
      <c r="DI15" s="216"/>
      <c r="DJ15" s="216"/>
      <c r="DK15" s="216"/>
      <c r="DL15" s="216"/>
      <c r="DM15" s="216"/>
      <c r="DN15" s="216"/>
      <c r="DO15" s="216"/>
      <c r="DP15" s="279"/>
      <c r="DQ15" s="326">
        <v>158254</v>
      </c>
      <c r="DR15" s="216"/>
      <c r="DS15" s="216"/>
      <c r="DT15" s="216"/>
      <c r="DU15" s="216"/>
      <c r="DV15" s="216"/>
      <c r="DW15" s="216"/>
      <c r="DX15" s="216"/>
      <c r="DY15" s="216"/>
      <c r="DZ15" s="216"/>
      <c r="EA15" s="216"/>
      <c r="EB15" s="216"/>
      <c r="EC15" s="328"/>
    </row>
    <row r="16" spans="2:143" ht="11.25" customHeight="1">
      <c r="B16" s="260" t="s">
        <v>305</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340</v>
      </c>
      <c r="AQ16" s="36"/>
      <c r="AR16" s="36"/>
      <c r="AS16" s="36"/>
      <c r="AT16" s="36"/>
      <c r="AU16" s="36"/>
      <c r="AV16" s="36"/>
      <c r="AW16" s="36"/>
      <c r="AX16" s="36"/>
      <c r="AY16" s="36"/>
      <c r="AZ16" s="36"/>
      <c r="BA16" s="36"/>
      <c r="BB16" s="36"/>
      <c r="BC16" s="36"/>
      <c r="BD16" s="36"/>
      <c r="BE16" s="36"/>
      <c r="BF16" s="269"/>
      <c r="BG16" s="274" t="s">
        <v>137</v>
      </c>
      <c r="BH16" s="216"/>
      <c r="BI16" s="216"/>
      <c r="BJ16" s="216"/>
      <c r="BK16" s="216"/>
      <c r="BL16" s="216"/>
      <c r="BM16" s="216"/>
      <c r="BN16" s="279"/>
      <c r="BO16" s="282" t="s">
        <v>137</v>
      </c>
      <c r="BP16" s="282"/>
      <c r="BQ16" s="282"/>
      <c r="BR16" s="282"/>
      <c r="BS16" s="326" t="s">
        <v>137</v>
      </c>
      <c r="BT16" s="216"/>
      <c r="BU16" s="216"/>
      <c r="BV16" s="216"/>
      <c r="BW16" s="216"/>
      <c r="BX16" s="216"/>
      <c r="BY16" s="216"/>
      <c r="BZ16" s="216"/>
      <c r="CA16" s="216"/>
      <c r="CB16" s="328"/>
      <c r="CD16" s="260" t="s">
        <v>341</v>
      </c>
      <c r="CE16" s="36"/>
      <c r="CF16" s="36"/>
      <c r="CG16" s="36"/>
      <c r="CH16" s="36"/>
      <c r="CI16" s="36"/>
      <c r="CJ16" s="36"/>
      <c r="CK16" s="36"/>
      <c r="CL16" s="36"/>
      <c r="CM16" s="36"/>
      <c r="CN16" s="36"/>
      <c r="CO16" s="36"/>
      <c r="CP16" s="36"/>
      <c r="CQ16" s="269"/>
      <c r="CR16" s="274">
        <v>6505</v>
      </c>
      <c r="CS16" s="216"/>
      <c r="CT16" s="216"/>
      <c r="CU16" s="216"/>
      <c r="CV16" s="216"/>
      <c r="CW16" s="216"/>
      <c r="CX16" s="216"/>
      <c r="CY16" s="279"/>
      <c r="CZ16" s="282">
        <v>0.2</v>
      </c>
      <c r="DA16" s="282"/>
      <c r="DB16" s="282"/>
      <c r="DC16" s="282"/>
      <c r="DD16" s="326" t="s">
        <v>137</v>
      </c>
      <c r="DE16" s="216"/>
      <c r="DF16" s="216"/>
      <c r="DG16" s="216"/>
      <c r="DH16" s="216"/>
      <c r="DI16" s="216"/>
      <c r="DJ16" s="216"/>
      <c r="DK16" s="216"/>
      <c r="DL16" s="216"/>
      <c r="DM16" s="216"/>
      <c r="DN16" s="216"/>
      <c r="DO16" s="216"/>
      <c r="DP16" s="279"/>
      <c r="DQ16" s="326">
        <v>6319</v>
      </c>
      <c r="DR16" s="216"/>
      <c r="DS16" s="216"/>
      <c r="DT16" s="216"/>
      <c r="DU16" s="216"/>
      <c r="DV16" s="216"/>
      <c r="DW16" s="216"/>
      <c r="DX16" s="216"/>
      <c r="DY16" s="216"/>
      <c r="DZ16" s="216"/>
      <c r="EA16" s="216"/>
      <c r="EB16" s="216"/>
      <c r="EC16" s="328"/>
    </row>
    <row r="17" spans="2:133" ht="11.25" customHeight="1">
      <c r="B17" s="260" t="s">
        <v>152</v>
      </c>
      <c r="C17" s="36"/>
      <c r="D17" s="36"/>
      <c r="E17" s="36"/>
      <c r="F17" s="36"/>
      <c r="G17" s="36"/>
      <c r="H17" s="36"/>
      <c r="I17" s="36"/>
      <c r="J17" s="36"/>
      <c r="K17" s="36"/>
      <c r="L17" s="36"/>
      <c r="M17" s="36"/>
      <c r="N17" s="36"/>
      <c r="O17" s="36"/>
      <c r="P17" s="36"/>
      <c r="Q17" s="269"/>
      <c r="R17" s="274">
        <v>340</v>
      </c>
      <c r="S17" s="216"/>
      <c r="T17" s="216"/>
      <c r="U17" s="216"/>
      <c r="V17" s="216"/>
      <c r="W17" s="216"/>
      <c r="X17" s="216"/>
      <c r="Y17" s="279"/>
      <c r="Z17" s="282">
        <v>0</v>
      </c>
      <c r="AA17" s="282"/>
      <c r="AB17" s="282"/>
      <c r="AC17" s="282"/>
      <c r="AD17" s="285">
        <v>340</v>
      </c>
      <c r="AE17" s="285"/>
      <c r="AF17" s="285"/>
      <c r="AG17" s="285"/>
      <c r="AH17" s="285"/>
      <c r="AI17" s="285"/>
      <c r="AJ17" s="285"/>
      <c r="AK17" s="285"/>
      <c r="AL17" s="289">
        <v>0</v>
      </c>
      <c r="AM17" s="237"/>
      <c r="AN17" s="237"/>
      <c r="AO17" s="294"/>
      <c r="AP17" s="260" t="s">
        <v>342</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344</v>
      </c>
      <c r="CE17" s="36"/>
      <c r="CF17" s="36"/>
      <c r="CG17" s="36"/>
      <c r="CH17" s="36"/>
      <c r="CI17" s="36"/>
      <c r="CJ17" s="36"/>
      <c r="CK17" s="36"/>
      <c r="CL17" s="36"/>
      <c r="CM17" s="36"/>
      <c r="CN17" s="36"/>
      <c r="CO17" s="36"/>
      <c r="CP17" s="36"/>
      <c r="CQ17" s="269"/>
      <c r="CR17" s="274">
        <v>206383</v>
      </c>
      <c r="CS17" s="216"/>
      <c r="CT17" s="216"/>
      <c r="CU17" s="216"/>
      <c r="CV17" s="216"/>
      <c r="CW17" s="216"/>
      <c r="CX17" s="216"/>
      <c r="CY17" s="279"/>
      <c r="CZ17" s="282">
        <v>6.7</v>
      </c>
      <c r="DA17" s="282"/>
      <c r="DB17" s="282"/>
      <c r="DC17" s="282"/>
      <c r="DD17" s="326" t="s">
        <v>137</v>
      </c>
      <c r="DE17" s="216"/>
      <c r="DF17" s="216"/>
      <c r="DG17" s="216"/>
      <c r="DH17" s="216"/>
      <c r="DI17" s="216"/>
      <c r="DJ17" s="216"/>
      <c r="DK17" s="216"/>
      <c r="DL17" s="216"/>
      <c r="DM17" s="216"/>
      <c r="DN17" s="216"/>
      <c r="DO17" s="216"/>
      <c r="DP17" s="279"/>
      <c r="DQ17" s="326">
        <v>202130</v>
      </c>
      <c r="DR17" s="216"/>
      <c r="DS17" s="216"/>
      <c r="DT17" s="216"/>
      <c r="DU17" s="216"/>
      <c r="DV17" s="216"/>
      <c r="DW17" s="216"/>
      <c r="DX17" s="216"/>
      <c r="DY17" s="216"/>
      <c r="DZ17" s="216"/>
      <c r="EA17" s="216"/>
      <c r="EB17" s="216"/>
      <c r="EC17" s="328"/>
    </row>
    <row r="18" spans="2:133" ht="11.25" customHeight="1">
      <c r="B18" s="260" t="s">
        <v>326</v>
      </c>
      <c r="C18" s="36"/>
      <c r="D18" s="36"/>
      <c r="E18" s="36"/>
      <c r="F18" s="36"/>
      <c r="G18" s="36"/>
      <c r="H18" s="36"/>
      <c r="I18" s="36"/>
      <c r="J18" s="36"/>
      <c r="K18" s="36"/>
      <c r="L18" s="36"/>
      <c r="M18" s="36"/>
      <c r="N18" s="36"/>
      <c r="O18" s="36"/>
      <c r="P18" s="36"/>
      <c r="Q18" s="269"/>
      <c r="R18" s="274">
        <v>1520034</v>
      </c>
      <c r="S18" s="216"/>
      <c r="T18" s="216"/>
      <c r="U18" s="216"/>
      <c r="V18" s="216"/>
      <c r="W18" s="216"/>
      <c r="X18" s="216"/>
      <c r="Y18" s="279"/>
      <c r="Z18" s="282">
        <v>47.9</v>
      </c>
      <c r="AA18" s="282"/>
      <c r="AB18" s="282"/>
      <c r="AC18" s="282"/>
      <c r="AD18" s="285">
        <v>1377736</v>
      </c>
      <c r="AE18" s="285"/>
      <c r="AF18" s="285"/>
      <c r="AG18" s="285"/>
      <c r="AH18" s="285"/>
      <c r="AI18" s="285"/>
      <c r="AJ18" s="285"/>
      <c r="AK18" s="285"/>
      <c r="AL18" s="289">
        <v>84.9</v>
      </c>
      <c r="AM18" s="237"/>
      <c r="AN18" s="237"/>
      <c r="AO18" s="294"/>
      <c r="AP18" s="260" t="s">
        <v>98</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345</v>
      </c>
      <c r="CE18" s="36"/>
      <c r="CF18" s="36"/>
      <c r="CG18" s="36"/>
      <c r="CH18" s="36"/>
      <c r="CI18" s="36"/>
      <c r="CJ18" s="36"/>
      <c r="CK18" s="36"/>
      <c r="CL18" s="36"/>
      <c r="CM18" s="36"/>
      <c r="CN18" s="36"/>
      <c r="CO18" s="36"/>
      <c r="CP18" s="36"/>
      <c r="CQ18" s="269"/>
      <c r="CR18" s="274" t="s">
        <v>137</v>
      </c>
      <c r="CS18" s="216"/>
      <c r="CT18" s="216"/>
      <c r="CU18" s="216"/>
      <c r="CV18" s="216"/>
      <c r="CW18" s="216"/>
      <c r="CX18" s="216"/>
      <c r="CY18" s="279"/>
      <c r="CZ18" s="282" t="s">
        <v>137</v>
      </c>
      <c r="DA18" s="282"/>
      <c r="DB18" s="282"/>
      <c r="DC18" s="282"/>
      <c r="DD18" s="326" t="s">
        <v>137</v>
      </c>
      <c r="DE18" s="216"/>
      <c r="DF18" s="216"/>
      <c r="DG18" s="216"/>
      <c r="DH18" s="216"/>
      <c r="DI18" s="216"/>
      <c r="DJ18" s="216"/>
      <c r="DK18" s="216"/>
      <c r="DL18" s="216"/>
      <c r="DM18" s="216"/>
      <c r="DN18" s="216"/>
      <c r="DO18" s="216"/>
      <c r="DP18" s="279"/>
      <c r="DQ18" s="326" t="s">
        <v>137</v>
      </c>
      <c r="DR18" s="216"/>
      <c r="DS18" s="216"/>
      <c r="DT18" s="216"/>
      <c r="DU18" s="216"/>
      <c r="DV18" s="216"/>
      <c r="DW18" s="216"/>
      <c r="DX18" s="216"/>
      <c r="DY18" s="216"/>
      <c r="DZ18" s="216"/>
      <c r="EA18" s="216"/>
      <c r="EB18" s="216"/>
      <c r="EC18" s="328"/>
    </row>
    <row r="19" spans="2:133" ht="11.25" customHeight="1">
      <c r="B19" s="260" t="s">
        <v>285</v>
      </c>
      <c r="C19" s="36"/>
      <c r="D19" s="36"/>
      <c r="E19" s="36"/>
      <c r="F19" s="36"/>
      <c r="G19" s="36"/>
      <c r="H19" s="36"/>
      <c r="I19" s="36"/>
      <c r="J19" s="36"/>
      <c r="K19" s="36"/>
      <c r="L19" s="36"/>
      <c r="M19" s="36"/>
      <c r="N19" s="36"/>
      <c r="O19" s="36"/>
      <c r="P19" s="36"/>
      <c r="Q19" s="269"/>
      <c r="R19" s="274">
        <v>1377736</v>
      </c>
      <c r="S19" s="216"/>
      <c r="T19" s="216"/>
      <c r="U19" s="216"/>
      <c r="V19" s="216"/>
      <c r="W19" s="216"/>
      <c r="X19" s="216"/>
      <c r="Y19" s="279"/>
      <c r="Z19" s="282">
        <v>43.4</v>
      </c>
      <c r="AA19" s="282"/>
      <c r="AB19" s="282"/>
      <c r="AC19" s="282"/>
      <c r="AD19" s="285">
        <v>1377736</v>
      </c>
      <c r="AE19" s="285"/>
      <c r="AF19" s="285"/>
      <c r="AG19" s="285"/>
      <c r="AH19" s="285"/>
      <c r="AI19" s="285"/>
      <c r="AJ19" s="285"/>
      <c r="AK19" s="285"/>
      <c r="AL19" s="289">
        <v>84.9</v>
      </c>
      <c r="AM19" s="237"/>
      <c r="AN19" s="237"/>
      <c r="AO19" s="294"/>
      <c r="AP19" s="260" t="s">
        <v>346</v>
      </c>
      <c r="AQ19" s="36"/>
      <c r="AR19" s="36"/>
      <c r="AS19" s="36"/>
      <c r="AT19" s="36"/>
      <c r="AU19" s="36"/>
      <c r="AV19" s="36"/>
      <c r="AW19" s="36"/>
      <c r="AX19" s="36"/>
      <c r="AY19" s="36"/>
      <c r="AZ19" s="36"/>
      <c r="BA19" s="36"/>
      <c r="BB19" s="36"/>
      <c r="BC19" s="36"/>
      <c r="BD19" s="36"/>
      <c r="BE19" s="36"/>
      <c r="BF19" s="269"/>
      <c r="BG19" s="274" t="s">
        <v>137</v>
      </c>
      <c r="BH19" s="216"/>
      <c r="BI19" s="216"/>
      <c r="BJ19" s="216"/>
      <c r="BK19" s="216"/>
      <c r="BL19" s="216"/>
      <c r="BM19" s="216"/>
      <c r="BN19" s="279"/>
      <c r="BO19" s="282" t="s">
        <v>137</v>
      </c>
      <c r="BP19" s="282"/>
      <c r="BQ19" s="282"/>
      <c r="BR19" s="282"/>
      <c r="BS19" s="326" t="s">
        <v>137</v>
      </c>
      <c r="BT19" s="216"/>
      <c r="BU19" s="216"/>
      <c r="BV19" s="216"/>
      <c r="BW19" s="216"/>
      <c r="BX19" s="216"/>
      <c r="BY19" s="216"/>
      <c r="BZ19" s="216"/>
      <c r="CA19" s="216"/>
      <c r="CB19" s="328"/>
      <c r="CD19" s="260" t="s">
        <v>347</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281</v>
      </c>
      <c r="C20" s="36"/>
      <c r="D20" s="36"/>
      <c r="E20" s="36"/>
      <c r="F20" s="36"/>
      <c r="G20" s="36"/>
      <c r="H20" s="36"/>
      <c r="I20" s="36"/>
      <c r="J20" s="36"/>
      <c r="K20" s="36"/>
      <c r="L20" s="36"/>
      <c r="M20" s="36"/>
      <c r="N20" s="36"/>
      <c r="O20" s="36"/>
      <c r="P20" s="36"/>
      <c r="Q20" s="269"/>
      <c r="R20" s="274">
        <v>142298</v>
      </c>
      <c r="S20" s="216"/>
      <c r="T20" s="216"/>
      <c r="U20" s="216"/>
      <c r="V20" s="216"/>
      <c r="W20" s="216"/>
      <c r="X20" s="216"/>
      <c r="Y20" s="279"/>
      <c r="Z20" s="282">
        <v>4.5</v>
      </c>
      <c r="AA20" s="282"/>
      <c r="AB20" s="282"/>
      <c r="AC20" s="282"/>
      <c r="AD20" s="285" t="s">
        <v>137</v>
      </c>
      <c r="AE20" s="285"/>
      <c r="AF20" s="285"/>
      <c r="AG20" s="285"/>
      <c r="AH20" s="285"/>
      <c r="AI20" s="285"/>
      <c r="AJ20" s="285"/>
      <c r="AK20" s="285"/>
      <c r="AL20" s="289" t="s">
        <v>137</v>
      </c>
      <c r="AM20" s="237"/>
      <c r="AN20" s="237"/>
      <c r="AO20" s="294"/>
      <c r="AP20" s="260" t="s">
        <v>348</v>
      </c>
      <c r="AQ20" s="36"/>
      <c r="AR20" s="36"/>
      <c r="AS20" s="36"/>
      <c r="AT20" s="36"/>
      <c r="AU20" s="36"/>
      <c r="AV20" s="36"/>
      <c r="AW20" s="36"/>
      <c r="AX20" s="36"/>
      <c r="AY20" s="36"/>
      <c r="AZ20" s="36"/>
      <c r="BA20" s="36"/>
      <c r="BB20" s="36"/>
      <c r="BC20" s="36"/>
      <c r="BD20" s="36"/>
      <c r="BE20" s="36"/>
      <c r="BF20" s="269"/>
      <c r="BG20" s="274" t="s">
        <v>137</v>
      </c>
      <c r="BH20" s="216"/>
      <c r="BI20" s="216"/>
      <c r="BJ20" s="216"/>
      <c r="BK20" s="216"/>
      <c r="BL20" s="216"/>
      <c r="BM20" s="216"/>
      <c r="BN20" s="279"/>
      <c r="BO20" s="282" t="s">
        <v>137</v>
      </c>
      <c r="BP20" s="282"/>
      <c r="BQ20" s="282"/>
      <c r="BR20" s="282"/>
      <c r="BS20" s="326" t="s">
        <v>137</v>
      </c>
      <c r="BT20" s="216"/>
      <c r="BU20" s="216"/>
      <c r="BV20" s="216"/>
      <c r="BW20" s="216"/>
      <c r="BX20" s="216"/>
      <c r="BY20" s="216"/>
      <c r="BZ20" s="216"/>
      <c r="CA20" s="216"/>
      <c r="CB20" s="328"/>
      <c r="CD20" s="260" t="s">
        <v>58</v>
      </c>
      <c r="CE20" s="36"/>
      <c r="CF20" s="36"/>
      <c r="CG20" s="36"/>
      <c r="CH20" s="36"/>
      <c r="CI20" s="36"/>
      <c r="CJ20" s="36"/>
      <c r="CK20" s="36"/>
      <c r="CL20" s="36"/>
      <c r="CM20" s="36"/>
      <c r="CN20" s="36"/>
      <c r="CO20" s="36"/>
      <c r="CP20" s="36"/>
      <c r="CQ20" s="269"/>
      <c r="CR20" s="274">
        <v>3073260</v>
      </c>
      <c r="CS20" s="216"/>
      <c r="CT20" s="216"/>
      <c r="CU20" s="216"/>
      <c r="CV20" s="216"/>
      <c r="CW20" s="216"/>
      <c r="CX20" s="216"/>
      <c r="CY20" s="279"/>
      <c r="CZ20" s="282">
        <v>100</v>
      </c>
      <c r="DA20" s="282"/>
      <c r="DB20" s="282"/>
      <c r="DC20" s="282"/>
      <c r="DD20" s="326">
        <v>847940</v>
      </c>
      <c r="DE20" s="216"/>
      <c r="DF20" s="216"/>
      <c r="DG20" s="216"/>
      <c r="DH20" s="216"/>
      <c r="DI20" s="216"/>
      <c r="DJ20" s="216"/>
      <c r="DK20" s="216"/>
      <c r="DL20" s="216"/>
      <c r="DM20" s="216"/>
      <c r="DN20" s="216"/>
      <c r="DO20" s="216"/>
      <c r="DP20" s="279"/>
      <c r="DQ20" s="326">
        <v>1958360</v>
      </c>
      <c r="DR20" s="216"/>
      <c r="DS20" s="216"/>
      <c r="DT20" s="216"/>
      <c r="DU20" s="216"/>
      <c r="DV20" s="216"/>
      <c r="DW20" s="216"/>
      <c r="DX20" s="216"/>
      <c r="DY20" s="216"/>
      <c r="DZ20" s="216"/>
      <c r="EA20" s="216"/>
      <c r="EB20" s="216"/>
      <c r="EC20" s="328"/>
    </row>
    <row r="21" spans="2:133" ht="11.25" customHeight="1">
      <c r="B21" s="260" t="s">
        <v>350</v>
      </c>
      <c r="C21" s="36"/>
      <c r="D21" s="36"/>
      <c r="E21" s="36"/>
      <c r="F21" s="36"/>
      <c r="G21" s="36"/>
      <c r="H21" s="36"/>
      <c r="I21" s="36"/>
      <c r="J21" s="36"/>
      <c r="K21" s="36"/>
      <c r="L21" s="36"/>
      <c r="M21" s="36"/>
      <c r="N21" s="36"/>
      <c r="O21" s="36"/>
      <c r="P21" s="36"/>
      <c r="Q21" s="269"/>
      <c r="R21" s="274" t="s">
        <v>137</v>
      </c>
      <c r="S21" s="216"/>
      <c r="T21" s="216"/>
      <c r="U21" s="216"/>
      <c r="V21" s="216"/>
      <c r="W21" s="216"/>
      <c r="X21" s="216"/>
      <c r="Y21" s="279"/>
      <c r="Z21" s="282" t="s">
        <v>137</v>
      </c>
      <c r="AA21" s="282"/>
      <c r="AB21" s="282"/>
      <c r="AC21" s="282"/>
      <c r="AD21" s="285" t="s">
        <v>137</v>
      </c>
      <c r="AE21" s="285"/>
      <c r="AF21" s="285"/>
      <c r="AG21" s="285"/>
      <c r="AH21" s="285"/>
      <c r="AI21" s="285"/>
      <c r="AJ21" s="285"/>
      <c r="AK21" s="285"/>
      <c r="AL21" s="289" t="s">
        <v>137</v>
      </c>
      <c r="AM21" s="237"/>
      <c r="AN21" s="237"/>
      <c r="AO21" s="294"/>
      <c r="AP21" s="297" t="s">
        <v>351</v>
      </c>
      <c r="AQ21" s="300"/>
      <c r="AR21" s="300"/>
      <c r="AS21" s="300"/>
      <c r="AT21" s="300"/>
      <c r="AU21" s="300"/>
      <c r="AV21" s="300"/>
      <c r="AW21" s="300"/>
      <c r="AX21" s="300"/>
      <c r="AY21" s="300"/>
      <c r="AZ21" s="300"/>
      <c r="BA21" s="300"/>
      <c r="BB21" s="300"/>
      <c r="BC21" s="300"/>
      <c r="BD21" s="300"/>
      <c r="BE21" s="300"/>
      <c r="BF21" s="314"/>
      <c r="BG21" s="274" t="s">
        <v>137</v>
      </c>
      <c r="BH21" s="216"/>
      <c r="BI21" s="216"/>
      <c r="BJ21" s="216"/>
      <c r="BK21" s="216"/>
      <c r="BL21" s="216"/>
      <c r="BM21" s="216"/>
      <c r="BN21" s="279"/>
      <c r="BO21" s="282" t="s">
        <v>137</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77</v>
      </c>
      <c r="C22" s="36"/>
      <c r="D22" s="36"/>
      <c r="E22" s="36"/>
      <c r="F22" s="36"/>
      <c r="G22" s="36"/>
      <c r="H22" s="36"/>
      <c r="I22" s="36"/>
      <c r="J22" s="36"/>
      <c r="K22" s="36"/>
      <c r="L22" s="36"/>
      <c r="M22" s="36"/>
      <c r="N22" s="36"/>
      <c r="O22" s="36"/>
      <c r="P22" s="36"/>
      <c r="Q22" s="269"/>
      <c r="R22" s="274">
        <v>1764401</v>
      </c>
      <c r="S22" s="216"/>
      <c r="T22" s="216"/>
      <c r="U22" s="216"/>
      <c r="V22" s="216"/>
      <c r="W22" s="216"/>
      <c r="X22" s="216"/>
      <c r="Y22" s="279"/>
      <c r="Z22" s="282">
        <v>55.6</v>
      </c>
      <c r="AA22" s="282"/>
      <c r="AB22" s="282"/>
      <c r="AC22" s="282"/>
      <c r="AD22" s="285">
        <v>1622103</v>
      </c>
      <c r="AE22" s="285"/>
      <c r="AF22" s="285"/>
      <c r="AG22" s="285"/>
      <c r="AH22" s="285"/>
      <c r="AI22" s="285"/>
      <c r="AJ22" s="285"/>
      <c r="AK22" s="285"/>
      <c r="AL22" s="289">
        <v>100</v>
      </c>
      <c r="AM22" s="237"/>
      <c r="AN22" s="237"/>
      <c r="AO22" s="294"/>
      <c r="AP22" s="297" t="s">
        <v>353</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354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355</v>
      </c>
      <c r="C23" s="36"/>
      <c r="D23" s="36"/>
      <c r="E23" s="36"/>
      <c r="F23" s="36"/>
      <c r="G23" s="36"/>
      <c r="H23" s="36"/>
      <c r="I23" s="36"/>
      <c r="J23" s="36"/>
      <c r="K23" s="36"/>
      <c r="L23" s="36"/>
      <c r="M23" s="36"/>
      <c r="N23" s="36"/>
      <c r="O23" s="36"/>
      <c r="P23" s="36"/>
      <c r="Q23" s="269"/>
      <c r="R23" s="274" t="s">
        <v>137</v>
      </c>
      <c r="S23" s="216"/>
      <c r="T23" s="216"/>
      <c r="U23" s="216"/>
      <c r="V23" s="216"/>
      <c r="W23" s="216"/>
      <c r="X23" s="216"/>
      <c r="Y23" s="279"/>
      <c r="Z23" s="282" t="s">
        <v>137</v>
      </c>
      <c r="AA23" s="282"/>
      <c r="AB23" s="282"/>
      <c r="AC23" s="282"/>
      <c r="AD23" s="285" t="s">
        <v>137</v>
      </c>
      <c r="AE23" s="285"/>
      <c r="AF23" s="285"/>
      <c r="AG23" s="285"/>
      <c r="AH23" s="285"/>
      <c r="AI23" s="285"/>
      <c r="AJ23" s="285"/>
      <c r="AK23" s="285"/>
      <c r="AL23" s="289" t="s">
        <v>137</v>
      </c>
      <c r="AM23" s="237"/>
      <c r="AN23" s="237"/>
      <c r="AO23" s="294"/>
      <c r="AP23" s="297" t="s">
        <v>126</v>
      </c>
      <c r="AQ23" s="300"/>
      <c r="AR23" s="300"/>
      <c r="AS23" s="300"/>
      <c r="AT23" s="300"/>
      <c r="AU23" s="300"/>
      <c r="AV23" s="300"/>
      <c r="AW23" s="300"/>
      <c r="AX23" s="300"/>
      <c r="AY23" s="300"/>
      <c r="AZ23" s="300"/>
      <c r="BA23" s="300"/>
      <c r="BB23" s="300"/>
      <c r="BC23" s="300"/>
      <c r="BD23" s="300"/>
      <c r="BE23" s="300"/>
      <c r="BF23" s="314"/>
      <c r="BG23" s="274" t="s">
        <v>137</v>
      </c>
      <c r="BH23" s="216"/>
      <c r="BI23" s="216"/>
      <c r="BJ23" s="216"/>
      <c r="BK23" s="216"/>
      <c r="BL23" s="216"/>
      <c r="BM23" s="216"/>
      <c r="BN23" s="279"/>
      <c r="BO23" s="282" t="s">
        <v>137</v>
      </c>
      <c r="BP23" s="282"/>
      <c r="BQ23" s="282"/>
      <c r="BR23" s="282"/>
      <c r="BS23" s="326" t="s">
        <v>137</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357</v>
      </c>
      <c r="CS23" s="139"/>
      <c r="CT23" s="139"/>
      <c r="CU23" s="139"/>
      <c r="CV23" s="139"/>
      <c r="CW23" s="139"/>
      <c r="CX23" s="139"/>
      <c r="CY23" s="144"/>
      <c r="CZ23" s="148" t="s">
        <v>361</v>
      </c>
      <c r="DA23" s="139"/>
      <c r="DB23" s="139"/>
      <c r="DC23" s="144"/>
      <c r="DD23" s="148" t="s">
        <v>363</v>
      </c>
      <c r="DE23" s="139"/>
      <c r="DF23" s="139"/>
      <c r="DG23" s="139"/>
      <c r="DH23" s="139"/>
      <c r="DI23" s="139"/>
      <c r="DJ23" s="139"/>
      <c r="DK23" s="144"/>
      <c r="DL23" s="347" t="s">
        <v>364</v>
      </c>
      <c r="DM23" s="350"/>
      <c r="DN23" s="350"/>
      <c r="DO23" s="350"/>
      <c r="DP23" s="350"/>
      <c r="DQ23" s="350"/>
      <c r="DR23" s="350"/>
      <c r="DS23" s="350"/>
      <c r="DT23" s="350"/>
      <c r="DU23" s="350"/>
      <c r="DV23" s="354"/>
      <c r="DW23" s="148" t="s">
        <v>365</v>
      </c>
      <c r="DX23" s="139"/>
      <c r="DY23" s="139"/>
      <c r="DZ23" s="139"/>
      <c r="EA23" s="139"/>
      <c r="EB23" s="139"/>
      <c r="EC23" s="144"/>
    </row>
    <row r="24" spans="2:133" ht="11.25" customHeight="1">
      <c r="B24" s="260" t="s">
        <v>145</v>
      </c>
      <c r="C24" s="36"/>
      <c r="D24" s="36"/>
      <c r="E24" s="36"/>
      <c r="F24" s="36"/>
      <c r="G24" s="36"/>
      <c r="H24" s="36"/>
      <c r="I24" s="36"/>
      <c r="J24" s="36"/>
      <c r="K24" s="36"/>
      <c r="L24" s="36"/>
      <c r="M24" s="36"/>
      <c r="N24" s="36"/>
      <c r="O24" s="36"/>
      <c r="P24" s="36"/>
      <c r="Q24" s="269"/>
      <c r="R24" s="274">
        <v>1368</v>
      </c>
      <c r="S24" s="216"/>
      <c r="T24" s="216"/>
      <c r="U24" s="216"/>
      <c r="V24" s="216"/>
      <c r="W24" s="216"/>
      <c r="X24" s="216"/>
      <c r="Y24" s="279"/>
      <c r="Z24" s="282">
        <v>0</v>
      </c>
      <c r="AA24" s="282"/>
      <c r="AB24" s="282"/>
      <c r="AC24" s="282"/>
      <c r="AD24" s="285" t="s">
        <v>137</v>
      </c>
      <c r="AE24" s="285"/>
      <c r="AF24" s="285"/>
      <c r="AG24" s="285"/>
      <c r="AH24" s="285"/>
      <c r="AI24" s="285"/>
      <c r="AJ24" s="285"/>
      <c r="AK24" s="285"/>
      <c r="AL24" s="289" t="s">
        <v>137</v>
      </c>
      <c r="AM24" s="237"/>
      <c r="AN24" s="237"/>
      <c r="AO24" s="294"/>
      <c r="AP24" s="297" t="s">
        <v>367</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368</v>
      </c>
      <c r="CE24" s="265"/>
      <c r="CF24" s="265"/>
      <c r="CG24" s="265"/>
      <c r="CH24" s="265"/>
      <c r="CI24" s="265"/>
      <c r="CJ24" s="265"/>
      <c r="CK24" s="265"/>
      <c r="CL24" s="265"/>
      <c r="CM24" s="265"/>
      <c r="CN24" s="265"/>
      <c r="CO24" s="265"/>
      <c r="CP24" s="265"/>
      <c r="CQ24" s="268"/>
      <c r="CR24" s="273">
        <v>873370</v>
      </c>
      <c r="CS24" s="276"/>
      <c r="CT24" s="276"/>
      <c r="CU24" s="276"/>
      <c r="CV24" s="276"/>
      <c r="CW24" s="276"/>
      <c r="CX24" s="276"/>
      <c r="CY24" s="278"/>
      <c r="CZ24" s="288">
        <v>28.4</v>
      </c>
      <c r="DA24" s="291"/>
      <c r="DB24" s="291"/>
      <c r="DC24" s="338"/>
      <c r="DD24" s="343">
        <v>673631</v>
      </c>
      <c r="DE24" s="276"/>
      <c r="DF24" s="276"/>
      <c r="DG24" s="276"/>
      <c r="DH24" s="276"/>
      <c r="DI24" s="276"/>
      <c r="DJ24" s="276"/>
      <c r="DK24" s="278"/>
      <c r="DL24" s="343">
        <v>630472</v>
      </c>
      <c r="DM24" s="276"/>
      <c r="DN24" s="276"/>
      <c r="DO24" s="276"/>
      <c r="DP24" s="276"/>
      <c r="DQ24" s="276"/>
      <c r="DR24" s="276"/>
      <c r="DS24" s="276"/>
      <c r="DT24" s="276"/>
      <c r="DU24" s="276"/>
      <c r="DV24" s="278"/>
      <c r="DW24" s="288">
        <v>37.5</v>
      </c>
      <c r="DX24" s="291"/>
      <c r="DY24" s="291"/>
      <c r="DZ24" s="291"/>
      <c r="EA24" s="291"/>
      <c r="EB24" s="291"/>
      <c r="EC24" s="293"/>
    </row>
    <row r="25" spans="2:133" ht="11.25" customHeight="1">
      <c r="B25" s="260" t="s">
        <v>117</v>
      </c>
      <c r="C25" s="36"/>
      <c r="D25" s="36"/>
      <c r="E25" s="36"/>
      <c r="F25" s="36"/>
      <c r="G25" s="36"/>
      <c r="H25" s="36"/>
      <c r="I25" s="36"/>
      <c r="J25" s="36"/>
      <c r="K25" s="36"/>
      <c r="L25" s="36"/>
      <c r="M25" s="36"/>
      <c r="N25" s="36"/>
      <c r="O25" s="36"/>
      <c r="P25" s="36"/>
      <c r="Q25" s="269"/>
      <c r="R25" s="274">
        <v>27073</v>
      </c>
      <c r="S25" s="216"/>
      <c r="T25" s="216"/>
      <c r="U25" s="216"/>
      <c r="V25" s="216"/>
      <c r="W25" s="216"/>
      <c r="X25" s="216"/>
      <c r="Y25" s="279"/>
      <c r="Z25" s="282">
        <v>0.9</v>
      </c>
      <c r="AA25" s="282"/>
      <c r="AB25" s="282"/>
      <c r="AC25" s="282"/>
      <c r="AD25" s="285" t="s">
        <v>137</v>
      </c>
      <c r="AE25" s="285"/>
      <c r="AF25" s="285"/>
      <c r="AG25" s="285"/>
      <c r="AH25" s="285"/>
      <c r="AI25" s="285"/>
      <c r="AJ25" s="285"/>
      <c r="AK25" s="285"/>
      <c r="AL25" s="289" t="s">
        <v>137</v>
      </c>
      <c r="AM25" s="237"/>
      <c r="AN25" s="237"/>
      <c r="AO25" s="294"/>
      <c r="AP25" s="297" t="s">
        <v>261</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184</v>
      </c>
      <c r="CE25" s="36"/>
      <c r="CF25" s="36"/>
      <c r="CG25" s="36"/>
      <c r="CH25" s="36"/>
      <c r="CI25" s="36"/>
      <c r="CJ25" s="36"/>
      <c r="CK25" s="36"/>
      <c r="CL25" s="36"/>
      <c r="CM25" s="36"/>
      <c r="CN25" s="36"/>
      <c r="CO25" s="36"/>
      <c r="CP25" s="36"/>
      <c r="CQ25" s="269"/>
      <c r="CR25" s="274">
        <v>491752</v>
      </c>
      <c r="CS25" s="313"/>
      <c r="CT25" s="313"/>
      <c r="CU25" s="313"/>
      <c r="CV25" s="313"/>
      <c r="CW25" s="313"/>
      <c r="CX25" s="313"/>
      <c r="CY25" s="333"/>
      <c r="CZ25" s="289">
        <v>16</v>
      </c>
      <c r="DA25" s="336"/>
      <c r="DB25" s="336"/>
      <c r="DC25" s="339"/>
      <c r="DD25" s="326">
        <v>410022</v>
      </c>
      <c r="DE25" s="313"/>
      <c r="DF25" s="313"/>
      <c r="DG25" s="313"/>
      <c r="DH25" s="313"/>
      <c r="DI25" s="313"/>
      <c r="DJ25" s="313"/>
      <c r="DK25" s="333"/>
      <c r="DL25" s="326">
        <v>366863</v>
      </c>
      <c r="DM25" s="313"/>
      <c r="DN25" s="313"/>
      <c r="DO25" s="313"/>
      <c r="DP25" s="313"/>
      <c r="DQ25" s="313"/>
      <c r="DR25" s="313"/>
      <c r="DS25" s="313"/>
      <c r="DT25" s="313"/>
      <c r="DU25" s="313"/>
      <c r="DV25" s="333"/>
      <c r="DW25" s="289">
        <v>21.8</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1504</v>
      </c>
      <c r="S26" s="216"/>
      <c r="T26" s="216"/>
      <c r="U26" s="216"/>
      <c r="V26" s="216"/>
      <c r="W26" s="216"/>
      <c r="X26" s="216"/>
      <c r="Y26" s="279"/>
      <c r="Z26" s="282">
        <v>0</v>
      </c>
      <c r="AA26" s="282"/>
      <c r="AB26" s="282"/>
      <c r="AC26" s="282"/>
      <c r="AD26" s="285" t="s">
        <v>137</v>
      </c>
      <c r="AE26" s="285"/>
      <c r="AF26" s="285"/>
      <c r="AG26" s="285"/>
      <c r="AH26" s="285"/>
      <c r="AI26" s="285"/>
      <c r="AJ26" s="285"/>
      <c r="AK26" s="285"/>
      <c r="AL26" s="289" t="s">
        <v>137</v>
      </c>
      <c r="AM26" s="237"/>
      <c r="AN26" s="237"/>
      <c r="AO26" s="294"/>
      <c r="AP26" s="297" t="s">
        <v>372</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106</v>
      </c>
      <c r="CE26" s="36"/>
      <c r="CF26" s="36"/>
      <c r="CG26" s="36"/>
      <c r="CH26" s="36"/>
      <c r="CI26" s="36"/>
      <c r="CJ26" s="36"/>
      <c r="CK26" s="36"/>
      <c r="CL26" s="36"/>
      <c r="CM26" s="36"/>
      <c r="CN26" s="36"/>
      <c r="CO26" s="36"/>
      <c r="CP26" s="36"/>
      <c r="CQ26" s="269"/>
      <c r="CR26" s="274">
        <v>280301</v>
      </c>
      <c r="CS26" s="216"/>
      <c r="CT26" s="216"/>
      <c r="CU26" s="216"/>
      <c r="CV26" s="216"/>
      <c r="CW26" s="216"/>
      <c r="CX26" s="216"/>
      <c r="CY26" s="279"/>
      <c r="CZ26" s="289">
        <v>9.1</v>
      </c>
      <c r="DA26" s="336"/>
      <c r="DB26" s="336"/>
      <c r="DC26" s="339"/>
      <c r="DD26" s="326">
        <v>198571</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327</v>
      </c>
      <c r="C27" s="36"/>
      <c r="D27" s="36"/>
      <c r="E27" s="36"/>
      <c r="F27" s="36"/>
      <c r="G27" s="36"/>
      <c r="H27" s="36"/>
      <c r="I27" s="36"/>
      <c r="J27" s="36"/>
      <c r="K27" s="36"/>
      <c r="L27" s="36"/>
      <c r="M27" s="36"/>
      <c r="N27" s="36"/>
      <c r="O27" s="36"/>
      <c r="P27" s="36"/>
      <c r="Q27" s="269"/>
      <c r="R27" s="274">
        <v>114559</v>
      </c>
      <c r="S27" s="216"/>
      <c r="T27" s="216"/>
      <c r="U27" s="216"/>
      <c r="V27" s="216"/>
      <c r="W27" s="216"/>
      <c r="X27" s="216"/>
      <c r="Y27" s="279"/>
      <c r="Z27" s="282">
        <v>3.6</v>
      </c>
      <c r="AA27" s="282"/>
      <c r="AB27" s="282"/>
      <c r="AC27" s="282"/>
      <c r="AD27" s="285" t="s">
        <v>137</v>
      </c>
      <c r="AE27" s="285"/>
      <c r="AF27" s="285"/>
      <c r="AG27" s="285"/>
      <c r="AH27" s="285"/>
      <c r="AI27" s="285"/>
      <c r="AJ27" s="285"/>
      <c r="AK27" s="285"/>
      <c r="AL27" s="289" t="s">
        <v>137</v>
      </c>
      <c r="AM27" s="237"/>
      <c r="AN27" s="237"/>
      <c r="AO27" s="294"/>
      <c r="AP27" s="260" t="s">
        <v>373</v>
      </c>
      <c r="AQ27" s="36"/>
      <c r="AR27" s="36"/>
      <c r="AS27" s="36"/>
      <c r="AT27" s="36"/>
      <c r="AU27" s="36"/>
      <c r="AV27" s="36"/>
      <c r="AW27" s="36"/>
      <c r="AX27" s="36"/>
      <c r="AY27" s="36"/>
      <c r="AZ27" s="36"/>
      <c r="BA27" s="36"/>
      <c r="BB27" s="36"/>
      <c r="BC27" s="36"/>
      <c r="BD27" s="36"/>
      <c r="BE27" s="36"/>
      <c r="BF27" s="269"/>
      <c r="BG27" s="274">
        <v>174985</v>
      </c>
      <c r="BH27" s="216"/>
      <c r="BI27" s="216"/>
      <c r="BJ27" s="216"/>
      <c r="BK27" s="216"/>
      <c r="BL27" s="216"/>
      <c r="BM27" s="216"/>
      <c r="BN27" s="279"/>
      <c r="BO27" s="282">
        <v>100</v>
      </c>
      <c r="BP27" s="282"/>
      <c r="BQ27" s="282"/>
      <c r="BR27" s="282"/>
      <c r="BS27" s="326" t="s">
        <v>137</v>
      </c>
      <c r="BT27" s="216"/>
      <c r="BU27" s="216"/>
      <c r="BV27" s="216"/>
      <c r="BW27" s="216"/>
      <c r="BX27" s="216"/>
      <c r="BY27" s="216"/>
      <c r="BZ27" s="216"/>
      <c r="CA27" s="216"/>
      <c r="CB27" s="328"/>
      <c r="CD27" s="260" t="s">
        <v>209</v>
      </c>
      <c r="CE27" s="36"/>
      <c r="CF27" s="36"/>
      <c r="CG27" s="36"/>
      <c r="CH27" s="36"/>
      <c r="CI27" s="36"/>
      <c r="CJ27" s="36"/>
      <c r="CK27" s="36"/>
      <c r="CL27" s="36"/>
      <c r="CM27" s="36"/>
      <c r="CN27" s="36"/>
      <c r="CO27" s="36"/>
      <c r="CP27" s="36"/>
      <c r="CQ27" s="269"/>
      <c r="CR27" s="274">
        <v>175235</v>
      </c>
      <c r="CS27" s="313"/>
      <c r="CT27" s="313"/>
      <c r="CU27" s="313"/>
      <c r="CV27" s="313"/>
      <c r="CW27" s="313"/>
      <c r="CX27" s="313"/>
      <c r="CY27" s="333"/>
      <c r="CZ27" s="289">
        <v>5.7</v>
      </c>
      <c r="DA27" s="336"/>
      <c r="DB27" s="336"/>
      <c r="DC27" s="339"/>
      <c r="DD27" s="326">
        <v>61479</v>
      </c>
      <c r="DE27" s="313"/>
      <c r="DF27" s="313"/>
      <c r="DG27" s="313"/>
      <c r="DH27" s="313"/>
      <c r="DI27" s="313"/>
      <c r="DJ27" s="313"/>
      <c r="DK27" s="333"/>
      <c r="DL27" s="326">
        <v>61479</v>
      </c>
      <c r="DM27" s="313"/>
      <c r="DN27" s="313"/>
      <c r="DO27" s="313"/>
      <c r="DP27" s="313"/>
      <c r="DQ27" s="313"/>
      <c r="DR27" s="313"/>
      <c r="DS27" s="313"/>
      <c r="DT27" s="313"/>
      <c r="DU27" s="313"/>
      <c r="DV27" s="333"/>
      <c r="DW27" s="289">
        <v>3.7</v>
      </c>
      <c r="DX27" s="336"/>
      <c r="DY27" s="336"/>
      <c r="DZ27" s="336"/>
      <c r="EA27" s="336"/>
      <c r="EB27" s="336"/>
      <c r="EC27" s="362"/>
    </row>
    <row r="28" spans="2:133" ht="11.25" customHeight="1">
      <c r="B28" s="261" t="s">
        <v>56</v>
      </c>
      <c r="C28" s="266"/>
      <c r="D28" s="266"/>
      <c r="E28" s="266"/>
      <c r="F28" s="266"/>
      <c r="G28" s="266"/>
      <c r="H28" s="266"/>
      <c r="I28" s="266"/>
      <c r="J28" s="266"/>
      <c r="K28" s="266"/>
      <c r="L28" s="266"/>
      <c r="M28" s="266"/>
      <c r="N28" s="266"/>
      <c r="O28" s="266"/>
      <c r="P28" s="266"/>
      <c r="Q28" s="270"/>
      <c r="R28" s="274" t="s">
        <v>137</v>
      </c>
      <c r="S28" s="216"/>
      <c r="T28" s="216"/>
      <c r="U28" s="216"/>
      <c r="V28" s="216"/>
      <c r="W28" s="216"/>
      <c r="X28" s="216"/>
      <c r="Y28" s="279"/>
      <c r="Z28" s="282" t="s">
        <v>137</v>
      </c>
      <c r="AA28" s="282"/>
      <c r="AB28" s="282"/>
      <c r="AC28" s="282"/>
      <c r="AD28" s="285" t="s">
        <v>137</v>
      </c>
      <c r="AE28" s="285"/>
      <c r="AF28" s="285"/>
      <c r="AG28" s="285"/>
      <c r="AH28" s="285"/>
      <c r="AI28" s="285"/>
      <c r="AJ28" s="285"/>
      <c r="AK28" s="285"/>
      <c r="AL28" s="289" t="s">
        <v>137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369</v>
      </c>
      <c r="CE28" s="36"/>
      <c r="CF28" s="36"/>
      <c r="CG28" s="36"/>
      <c r="CH28" s="36"/>
      <c r="CI28" s="36"/>
      <c r="CJ28" s="36"/>
      <c r="CK28" s="36"/>
      <c r="CL28" s="36"/>
      <c r="CM28" s="36"/>
      <c r="CN28" s="36"/>
      <c r="CO28" s="36"/>
      <c r="CP28" s="36"/>
      <c r="CQ28" s="269"/>
      <c r="CR28" s="274">
        <v>206383</v>
      </c>
      <c r="CS28" s="216"/>
      <c r="CT28" s="216"/>
      <c r="CU28" s="216"/>
      <c r="CV28" s="216"/>
      <c r="CW28" s="216"/>
      <c r="CX28" s="216"/>
      <c r="CY28" s="279"/>
      <c r="CZ28" s="289">
        <v>6.7</v>
      </c>
      <c r="DA28" s="336"/>
      <c r="DB28" s="336"/>
      <c r="DC28" s="339"/>
      <c r="DD28" s="326">
        <v>202130</v>
      </c>
      <c r="DE28" s="216"/>
      <c r="DF28" s="216"/>
      <c r="DG28" s="216"/>
      <c r="DH28" s="216"/>
      <c r="DI28" s="216"/>
      <c r="DJ28" s="216"/>
      <c r="DK28" s="279"/>
      <c r="DL28" s="326">
        <v>202130</v>
      </c>
      <c r="DM28" s="216"/>
      <c r="DN28" s="216"/>
      <c r="DO28" s="216"/>
      <c r="DP28" s="216"/>
      <c r="DQ28" s="216"/>
      <c r="DR28" s="216"/>
      <c r="DS28" s="216"/>
      <c r="DT28" s="216"/>
      <c r="DU28" s="216"/>
      <c r="DV28" s="279"/>
      <c r="DW28" s="289">
        <v>12</v>
      </c>
      <c r="DX28" s="336"/>
      <c r="DY28" s="336"/>
      <c r="DZ28" s="336"/>
      <c r="EA28" s="336"/>
      <c r="EB28" s="336"/>
      <c r="EC28" s="362"/>
    </row>
    <row r="29" spans="2:133" ht="11.25" customHeight="1">
      <c r="B29" s="260" t="s">
        <v>375</v>
      </c>
      <c r="C29" s="36"/>
      <c r="D29" s="36"/>
      <c r="E29" s="36"/>
      <c r="F29" s="36"/>
      <c r="G29" s="36"/>
      <c r="H29" s="36"/>
      <c r="I29" s="36"/>
      <c r="J29" s="36"/>
      <c r="K29" s="36"/>
      <c r="L29" s="36"/>
      <c r="M29" s="36"/>
      <c r="N29" s="36"/>
      <c r="O29" s="36"/>
      <c r="P29" s="36"/>
      <c r="Q29" s="269"/>
      <c r="R29" s="274">
        <v>380136</v>
      </c>
      <c r="S29" s="216"/>
      <c r="T29" s="216"/>
      <c r="U29" s="216"/>
      <c r="V29" s="216"/>
      <c r="W29" s="216"/>
      <c r="X29" s="216"/>
      <c r="Y29" s="279"/>
      <c r="Z29" s="282">
        <v>12</v>
      </c>
      <c r="AA29" s="282"/>
      <c r="AB29" s="282"/>
      <c r="AC29" s="282"/>
      <c r="AD29" s="285" t="s">
        <v>137</v>
      </c>
      <c r="AE29" s="285"/>
      <c r="AF29" s="285"/>
      <c r="AG29" s="285"/>
      <c r="AH29" s="285"/>
      <c r="AI29" s="285"/>
      <c r="AJ29" s="285"/>
      <c r="AK29" s="285"/>
      <c r="AL29" s="289" t="s">
        <v>137</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245</v>
      </c>
      <c r="BH29" s="321"/>
      <c r="BI29" s="321"/>
      <c r="BJ29" s="321"/>
      <c r="BK29" s="321"/>
      <c r="BL29" s="321"/>
      <c r="BM29" s="321"/>
      <c r="BN29" s="321"/>
      <c r="BO29" s="321"/>
      <c r="BP29" s="321"/>
      <c r="BQ29" s="324"/>
      <c r="BR29" s="148" t="s">
        <v>376</v>
      </c>
      <c r="BS29" s="321"/>
      <c r="BT29" s="321"/>
      <c r="BU29" s="321"/>
      <c r="BV29" s="321"/>
      <c r="BW29" s="321"/>
      <c r="BX29" s="321"/>
      <c r="BY29" s="321"/>
      <c r="BZ29" s="321"/>
      <c r="CA29" s="321"/>
      <c r="CB29" s="324"/>
      <c r="CD29" s="133" t="s">
        <v>165</v>
      </c>
      <c r="CE29" s="42"/>
      <c r="CF29" s="260" t="s">
        <v>21</v>
      </c>
      <c r="CG29" s="36"/>
      <c r="CH29" s="36"/>
      <c r="CI29" s="36"/>
      <c r="CJ29" s="36"/>
      <c r="CK29" s="36"/>
      <c r="CL29" s="36"/>
      <c r="CM29" s="36"/>
      <c r="CN29" s="36"/>
      <c r="CO29" s="36"/>
      <c r="CP29" s="36"/>
      <c r="CQ29" s="269"/>
      <c r="CR29" s="274">
        <v>206383</v>
      </c>
      <c r="CS29" s="313"/>
      <c r="CT29" s="313"/>
      <c r="CU29" s="313"/>
      <c r="CV29" s="313"/>
      <c r="CW29" s="313"/>
      <c r="CX29" s="313"/>
      <c r="CY29" s="333"/>
      <c r="CZ29" s="289">
        <v>6.7</v>
      </c>
      <c r="DA29" s="336"/>
      <c r="DB29" s="336"/>
      <c r="DC29" s="339"/>
      <c r="DD29" s="326">
        <v>202130</v>
      </c>
      <c r="DE29" s="313"/>
      <c r="DF29" s="313"/>
      <c r="DG29" s="313"/>
      <c r="DH29" s="313"/>
      <c r="DI29" s="313"/>
      <c r="DJ29" s="313"/>
      <c r="DK29" s="333"/>
      <c r="DL29" s="326">
        <v>202130</v>
      </c>
      <c r="DM29" s="313"/>
      <c r="DN29" s="313"/>
      <c r="DO29" s="313"/>
      <c r="DP29" s="313"/>
      <c r="DQ29" s="313"/>
      <c r="DR29" s="313"/>
      <c r="DS29" s="313"/>
      <c r="DT29" s="313"/>
      <c r="DU29" s="313"/>
      <c r="DV29" s="333"/>
      <c r="DW29" s="289">
        <v>12</v>
      </c>
      <c r="DX29" s="336"/>
      <c r="DY29" s="336"/>
      <c r="DZ29" s="336"/>
      <c r="EA29" s="336"/>
      <c r="EB29" s="336"/>
      <c r="EC29" s="362"/>
    </row>
    <row r="30" spans="2:133" ht="11.25" customHeight="1">
      <c r="B30" s="260" t="s">
        <v>225</v>
      </c>
      <c r="C30" s="36"/>
      <c r="D30" s="36"/>
      <c r="E30" s="36"/>
      <c r="F30" s="36"/>
      <c r="G30" s="36"/>
      <c r="H30" s="36"/>
      <c r="I30" s="36"/>
      <c r="J30" s="36"/>
      <c r="K30" s="36"/>
      <c r="L30" s="36"/>
      <c r="M30" s="36"/>
      <c r="N30" s="36"/>
      <c r="O30" s="36"/>
      <c r="P30" s="36"/>
      <c r="Q30" s="269"/>
      <c r="R30" s="274">
        <v>32992</v>
      </c>
      <c r="S30" s="216"/>
      <c r="T30" s="216"/>
      <c r="U30" s="216"/>
      <c r="V30" s="216"/>
      <c r="W30" s="216"/>
      <c r="X30" s="216"/>
      <c r="Y30" s="279"/>
      <c r="Z30" s="282">
        <v>1</v>
      </c>
      <c r="AA30" s="282"/>
      <c r="AB30" s="282"/>
      <c r="AC30" s="282"/>
      <c r="AD30" s="285" t="s">
        <v>137</v>
      </c>
      <c r="AE30" s="285"/>
      <c r="AF30" s="285"/>
      <c r="AG30" s="285"/>
      <c r="AH30" s="285"/>
      <c r="AI30" s="285"/>
      <c r="AJ30" s="285"/>
      <c r="AK30" s="285"/>
      <c r="AL30" s="289" t="s">
        <v>137</v>
      </c>
      <c r="AM30" s="237"/>
      <c r="AN30" s="237"/>
      <c r="AO30" s="294"/>
      <c r="AP30" s="161" t="s">
        <v>9</v>
      </c>
      <c r="AQ30" s="177"/>
      <c r="AR30" s="177"/>
      <c r="AS30" s="177"/>
      <c r="AT30" s="306" t="s">
        <v>378</v>
      </c>
      <c r="AU30" s="265"/>
      <c r="AV30" s="265"/>
      <c r="AW30" s="265"/>
      <c r="AX30" s="259" t="s">
        <v>262</v>
      </c>
      <c r="AY30" s="265"/>
      <c r="AZ30" s="265"/>
      <c r="BA30" s="265"/>
      <c r="BB30" s="265"/>
      <c r="BC30" s="265"/>
      <c r="BD30" s="265"/>
      <c r="BE30" s="265"/>
      <c r="BF30" s="268"/>
      <c r="BG30" s="318">
        <v>98.1</v>
      </c>
      <c r="BH30" s="322"/>
      <c r="BI30" s="322"/>
      <c r="BJ30" s="322"/>
      <c r="BK30" s="322"/>
      <c r="BL30" s="322"/>
      <c r="BM30" s="291">
        <v>93.9</v>
      </c>
      <c r="BN30" s="322"/>
      <c r="BO30" s="322"/>
      <c r="BP30" s="322"/>
      <c r="BQ30" s="325"/>
      <c r="BR30" s="318">
        <v>98.6</v>
      </c>
      <c r="BS30" s="322"/>
      <c r="BT30" s="322"/>
      <c r="BU30" s="322"/>
      <c r="BV30" s="322"/>
      <c r="BW30" s="322"/>
      <c r="BX30" s="291">
        <v>93.4</v>
      </c>
      <c r="BY30" s="322"/>
      <c r="BZ30" s="322"/>
      <c r="CA30" s="322"/>
      <c r="CB30" s="325"/>
      <c r="CD30" s="134"/>
      <c r="CE30" s="43"/>
      <c r="CF30" s="260" t="s">
        <v>380</v>
      </c>
      <c r="CG30" s="36"/>
      <c r="CH30" s="36"/>
      <c r="CI30" s="36"/>
      <c r="CJ30" s="36"/>
      <c r="CK30" s="36"/>
      <c r="CL30" s="36"/>
      <c r="CM30" s="36"/>
      <c r="CN30" s="36"/>
      <c r="CO30" s="36"/>
      <c r="CP30" s="36"/>
      <c r="CQ30" s="269"/>
      <c r="CR30" s="274">
        <v>183644</v>
      </c>
      <c r="CS30" s="216"/>
      <c r="CT30" s="216"/>
      <c r="CU30" s="216"/>
      <c r="CV30" s="216"/>
      <c r="CW30" s="216"/>
      <c r="CX30" s="216"/>
      <c r="CY30" s="279"/>
      <c r="CZ30" s="289">
        <v>6</v>
      </c>
      <c r="DA30" s="336"/>
      <c r="DB30" s="336"/>
      <c r="DC30" s="339"/>
      <c r="DD30" s="326">
        <v>179391</v>
      </c>
      <c r="DE30" s="216"/>
      <c r="DF30" s="216"/>
      <c r="DG30" s="216"/>
      <c r="DH30" s="216"/>
      <c r="DI30" s="216"/>
      <c r="DJ30" s="216"/>
      <c r="DK30" s="279"/>
      <c r="DL30" s="326">
        <v>179391</v>
      </c>
      <c r="DM30" s="216"/>
      <c r="DN30" s="216"/>
      <c r="DO30" s="216"/>
      <c r="DP30" s="216"/>
      <c r="DQ30" s="216"/>
      <c r="DR30" s="216"/>
      <c r="DS30" s="216"/>
      <c r="DT30" s="216"/>
      <c r="DU30" s="216"/>
      <c r="DV30" s="279"/>
      <c r="DW30" s="289">
        <v>10.7</v>
      </c>
      <c r="DX30" s="336"/>
      <c r="DY30" s="336"/>
      <c r="DZ30" s="336"/>
      <c r="EA30" s="336"/>
      <c r="EB30" s="336"/>
      <c r="EC30" s="362"/>
    </row>
    <row r="31" spans="2:133" ht="11.25" customHeight="1">
      <c r="B31" s="260" t="s">
        <v>136</v>
      </c>
      <c r="C31" s="36"/>
      <c r="D31" s="36"/>
      <c r="E31" s="36"/>
      <c r="F31" s="36"/>
      <c r="G31" s="36"/>
      <c r="H31" s="36"/>
      <c r="I31" s="36"/>
      <c r="J31" s="36"/>
      <c r="K31" s="36"/>
      <c r="L31" s="36"/>
      <c r="M31" s="36"/>
      <c r="N31" s="36"/>
      <c r="O31" s="36"/>
      <c r="P31" s="36"/>
      <c r="Q31" s="269"/>
      <c r="R31" s="274">
        <v>7615</v>
      </c>
      <c r="S31" s="216"/>
      <c r="T31" s="216"/>
      <c r="U31" s="216"/>
      <c r="V31" s="216"/>
      <c r="W31" s="216"/>
      <c r="X31" s="216"/>
      <c r="Y31" s="279"/>
      <c r="Z31" s="282">
        <v>0.2</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239</v>
      </c>
      <c r="AV31" s="36"/>
      <c r="AW31" s="36"/>
      <c r="AX31" s="260" t="s">
        <v>358</v>
      </c>
      <c r="AY31" s="36"/>
      <c r="AZ31" s="36"/>
      <c r="BA31" s="36"/>
      <c r="BB31" s="36"/>
      <c r="BC31" s="36"/>
      <c r="BD31" s="36"/>
      <c r="BE31" s="36"/>
      <c r="BF31" s="269"/>
      <c r="BG31" s="319">
        <v>98.5</v>
      </c>
      <c r="BH31" s="313"/>
      <c r="BI31" s="313"/>
      <c r="BJ31" s="313"/>
      <c r="BK31" s="313"/>
      <c r="BL31" s="313"/>
      <c r="BM31" s="237">
        <v>95.7</v>
      </c>
      <c r="BN31" s="323"/>
      <c r="BO31" s="323"/>
      <c r="BP31" s="323"/>
      <c r="BQ31" s="316"/>
      <c r="BR31" s="319">
        <v>98.7</v>
      </c>
      <c r="BS31" s="313"/>
      <c r="BT31" s="313"/>
      <c r="BU31" s="313"/>
      <c r="BV31" s="313"/>
      <c r="BW31" s="313"/>
      <c r="BX31" s="237">
        <v>94.5</v>
      </c>
      <c r="BY31" s="323"/>
      <c r="BZ31" s="323"/>
      <c r="CA31" s="323"/>
      <c r="CB31" s="316"/>
      <c r="CD31" s="134"/>
      <c r="CE31" s="43"/>
      <c r="CF31" s="260" t="s">
        <v>300</v>
      </c>
      <c r="CG31" s="36"/>
      <c r="CH31" s="36"/>
      <c r="CI31" s="36"/>
      <c r="CJ31" s="36"/>
      <c r="CK31" s="36"/>
      <c r="CL31" s="36"/>
      <c r="CM31" s="36"/>
      <c r="CN31" s="36"/>
      <c r="CO31" s="36"/>
      <c r="CP31" s="36"/>
      <c r="CQ31" s="269"/>
      <c r="CR31" s="274">
        <v>22739</v>
      </c>
      <c r="CS31" s="313"/>
      <c r="CT31" s="313"/>
      <c r="CU31" s="313"/>
      <c r="CV31" s="313"/>
      <c r="CW31" s="313"/>
      <c r="CX31" s="313"/>
      <c r="CY31" s="333"/>
      <c r="CZ31" s="289">
        <v>0.7</v>
      </c>
      <c r="DA31" s="336"/>
      <c r="DB31" s="336"/>
      <c r="DC31" s="339"/>
      <c r="DD31" s="326">
        <v>22739</v>
      </c>
      <c r="DE31" s="313"/>
      <c r="DF31" s="313"/>
      <c r="DG31" s="313"/>
      <c r="DH31" s="313"/>
      <c r="DI31" s="313"/>
      <c r="DJ31" s="313"/>
      <c r="DK31" s="333"/>
      <c r="DL31" s="326">
        <v>22739</v>
      </c>
      <c r="DM31" s="313"/>
      <c r="DN31" s="313"/>
      <c r="DO31" s="313"/>
      <c r="DP31" s="313"/>
      <c r="DQ31" s="313"/>
      <c r="DR31" s="313"/>
      <c r="DS31" s="313"/>
      <c r="DT31" s="313"/>
      <c r="DU31" s="313"/>
      <c r="DV31" s="333"/>
      <c r="DW31" s="289">
        <v>1.4</v>
      </c>
      <c r="DX31" s="336"/>
      <c r="DY31" s="336"/>
      <c r="DZ31" s="336"/>
      <c r="EA31" s="336"/>
      <c r="EB31" s="336"/>
      <c r="EC31" s="362"/>
    </row>
    <row r="32" spans="2:133" ht="11.25" customHeight="1">
      <c r="B32" s="260" t="s">
        <v>381</v>
      </c>
      <c r="C32" s="36"/>
      <c r="D32" s="36"/>
      <c r="E32" s="36"/>
      <c r="F32" s="36"/>
      <c r="G32" s="36"/>
      <c r="H32" s="36"/>
      <c r="I32" s="36"/>
      <c r="J32" s="36"/>
      <c r="K32" s="36"/>
      <c r="L32" s="36"/>
      <c r="M32" s="36"/>
      <c r="N32" s="36"/>
      <c r="O32" s="36"/>
      <c r="P32" s="36"/>
      <c r="Q32" s="269"/>
      <c r="R32" s="274">
        <v>121103</v>
      </c>
      <c r="S32" s="216"/>
      <c r="T32" s="216"/>
      <c r="U32" s="216"/>
      <c r="V32" s="216"/>
      <c r="W32" s="216"/>
      <c r="X32" s="216"/>
      <c r="Y32" s="279"/>
      <c r="Z32" s="282">
        <v>3.8</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149</v>
      </c>
      <c r="AY32" s="267"/>
      <c r="AZ32" s="267"/>
      <c r="BA32" s="267"/>
      <c r="BB32" s="267"/>
      <c r="BC32" s="267"/>
      <c r="BD32" s="267"/>
      <c r="BE32" s="267"/>
      <c r="BF32" s="271"/>
      <c r="BG32" s="320">
        <v>96.8</v>
      </c>
      <c r="BH32" s="312"/>
      <c r="BI32" s="312"/>
      <c r="BJ32" s="312"/>
      <c r="BK32" s="312"/>
      <c r="BL32" s="312"/>
      <c r="BM32" s="292">
        <v>89.8</v>
      </c>
      <c r="BN32" s="312"/>
      <c r="BO32" s="312"/>
      <c r="BP32" s="312"/>
      <c r="BQ32" s="317"/>
      <c r="BR32" s="320">
        <v>97.8</v>
      </c>
      <c r="BS32" s="312"/>
      <c r="BT32" s="312"/>
      <c r="BU32" s="312"/>
      <c r="BV32" s="312"/>
      <c r="BW32" s="312"/>
      <c r="BX32" s="292">
        <v>89.4</v>
      </c>
      <c r="BY32" s="312"/>
      <c r="BZ32" s="312"/>
      <c r="CA32" s="312"/>
      <c r="CB32" s="317"/>
      <c r="CD32" s="135"/>
      <c r="CE32" s="142"/>
      <c r="CF32" s="260" t="s">
        <v>383</v>
      </c>
      <c r="CG32" s="36"/>
      <c r="CH32" s="36"/>
      <c r="CI32" s="36"/>
      <c r="CJ32" s="36"/>
      <c r="CK32" s="36"/>
      <c r="CL32" s="36"/>
      <c r="CM32" s="36"/>
      <c r="CN32" s="36"/>
      <c r="CO32" s="36"/>
      <c r="CP32" s="36"/>
      <c r="CQ32" s="269"/>
      <c r="CR32" s="274" t="s">
        <v>137</v>
      </c>
      <c r="CS32" s="216"/>
      <c r="CT32" s="216"/>
      <c r="CU32" s="216"/>
      <c r="CV32" s="216"/>
      <c r="CW32" s="216"/>
      <c r="CX32" s="216"/>
      <c r="CY32" s="279"/>
      <c r="CZ32" s="289" t="s">
        <v>137</v>
      </c>
      <c r="DA32" s="336"/>
      <c r="DB32" s="336"/>
      <c r="DC32" s="339"/>
      <c r="DD32" s="326" t="s">
        <v>137</v>
      </c>
      <c r="DE32" s="216"/>
      <c r="DF32" s="216"/>
      <c r="DG32" s="216"/>
      <c r="DH32" s="216"/>
      <c r="DI32" s="216"/>
      <c r="DJ32" s="216"/>
      <c r="DK32" s="279"/>
      <c r="DL32" s="326" t="s">
        <v>137</v>
      </c>
      <c r="DM32" s="216"/>
      <c r="DN32" s="216"/>
      <c r="DO32" s="216"/>
      <c r="DP32" s="216"/>
      <c r="DQ32" s="216"/>
      <c r="DR32" s="216"/>
      <c r="DS32" s="216"/>
      <c r="DT32" s="216"/>
      <c r="DU32" s="216"/>
      <c r="DV32" s="279"/>
      <c r="DW32" s="289" t="s">
        <v>137</v>
      </c>
      <c r="DX32" s="336"/>
      <c r="DY32" s="336"/>
      <c r="DZ32" s="336"/>
      <c r="EA32" s="336"/>
      <c r="EB32" s="336"/>
      <c r="EC32" s="362"/>
    </row>
    <row r="33" spans="2:133" ht="11.25" customHeight="1">
      <c r="B33" s="260" t="s">
        <v>359</v>
      </c>
      <c r="C33" s="36"/>
      <c r="D33" s="36"/>
      <c r="E33" s="36"/>
      <c r="F33" s="36"/>
      <c r="G33" s="36"/>
      <c r="H33" s="36"/>
      <c r="I33" s="36"/>
      <c r="J33" s="36"/>
      <c r="K33" s="36"/>
      <c r="L33" s="36"/>
      <c r="M33" s="36"/>
      <c r="N33" s="36"/>
      <c r="O33" s="36"/>
      <c r="P33" s="36"/>
      <c r="Q33" s="269"/>
      <c r="R33" s="274">
        <v>118732</v>
      </c>
      <c r="S33" s="216"/>
      <c r="T33" s="216"/>
      <c r="U33" s="216"/>
      <c r="V33" s="216"/>
      <c r="W33" s="216"/>
      <c r="X33" s="216"/>
      <c r="Y33" s="279"/>
      <c r="Z33" s="282">
        <v>3.7</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384</v>
      </c>
      <c r="CE33" s="36"/>
      <c r="CF33" s="36"/>
      <c r="CG33" s="36"/>
      <c r="CH33" s="36"/>
      <c r="CI33" s="36"/>
      <c r="CJ33" s="36"/>
      <c r="CK33" s="36"/>
      <c r="CL33" s="36"/>
      <c r="CM33" s="36"/>
      <c r="CN33" s="36"/>
      <c r="CO33" s="36"/>
      <c r="CP33" s="36"/>
      <c r="CQ33" s="269"/>
      <c r="CR33" s="274">
        <v>1345445</v>
      </c>
      <c r="CS33" s="313"/>
      <c r="CT33" s="313"/>
      <c r="CU33" s="313"/>
      <c r="CV33" s="313"/>
      <c r="CW33" s="313"/>
      <c r="CX33" s="313"/>
      <c r="CY33" s="333"/>
      <c r="CZ33" s="289">
        <v>43.8</v>
      </c>
      <c r="DA33" s="336"/>
      <c r="DB33" s="336"/>
      <c r="DC33" s="339"/>
      <c r="DD33" s="326">
        <v>1170338</v>
      </c>
      <c r="DE33" s="313"/>
      <c r="DF33" s="313"/>
      <c r="DG33" s="313"/>
      <c r="DH33" s="313"/>
      <c r="DI33" s="313"/>
      <c r="DJ33" s="313"/>
      <c r="DK33" s="333"/>
      <c r="DL33" s="326">
        <v>888679</v>
      </c>
      <c r="DM33" s="313"/>
      <c r="DN33" s="313"/>
      <c r="DO33" s="313"/>
      <c r="DP33" s="313"/>
      <c r="DQ33" s="313"/>
      <c r="DR33" s="313"/>
      <c r="DS33" s="313"/>
      <c r="DT33" s="313"/>
      <c r="DU33" s="313"/>
      <c r="DV33" s="333"/>
      <c r="DW33" s="289">
        <v>52.8</v>
      </c>
      <c r="DX33" s="336"/>
      <c r="DY33" s="336"/>
      <c r="DZ33" s="336"/>
      <c r="EA33" s="336"/>
      <c r="EB33" s="336"/>
      <c r="EC33" s="362"/>
    </row>
    <row r="34" spans="2:133" ht="11.25" customHeight="1">
      <c r="B34" s="260" t="s">
        <v>385</v>
      </c>
      <c r="C34" s="36"/>
      <c r="D34" s="36"/>
      <c r="E34" s="36"/>
      <c r="F34" s="36"/>
      <c r="G34" s="36"/>
      <c r="H34" s="36"/>
      <c r="I34" s="36"/>
      <c r="J34" s="36"/>
      <c r="K34" s="36"/>
      <c r="L34" s="36"/>
      <c r="M34" s="36"/>
      <c r="N34" s="36"/>
      <c r="O34" s="36"/>
      <c r="P34" s="36"/>
      <c r="Q34" s="269"/>
      <c r="R34" s="274">
        <v>127787</v>
      </c>
      <c r="S34" s="216"/>
      <c r="T34" s="216"/>
      <c r="U34" s="216"/>
      <c r="V34" s="216"/>
      <c r="W34" s="216"/>
      <c r="X34" s="216"/>
      <c r="Y34" s="279"/>
      <c r="Z34" s="282">
        <v>4</v>
      </c>
      <c r="AA34" s="282"/>
      <c r="AB34" s="282"/>
      <c r="AC34" s="282"/>
      <c r="AD34" s="285">
        <v>4</v>
      </c>
      <c r="AE34" s="285"/>
      <c r="AF34" s="285"/>
      <c r="AG34" s="285"/>
      <c r="AH34" s="285"/>
      <c r="AI34" s="285"/>
      <c r="AJ34" s="285"/>
      <c r="AK34" s="285"/>
      <c r="AL34" s="289">
        <v>0</v>
      </c>
      <c r="AM34" s="237"/>
      <c r="AN34" s="237"/>
      <c r="AO34" s="294"/>
      <c r="AP34" s="96"/>
      <c r="AQ34" s="148" t="s">
        <v>387</v>
      </c>
      <c r="AR34" s="139"/>
      <c r="AS34" s="139"/>
      <c r="AT34" s="139"/>
      <c r="AU34" s="139"/>
      <c r="AV34" s="139"/>
      <c r="AW34" s="139"/>
      <c r="AX34" s="139"/>
      <c r="AY34" s="139"/>
      <c r="AZ34" s="139"/>
      <c r="BA34" s="139"/>
      <c r="BB34" s="139"/>
      <c r="BC34" s="139"/>
      <c r="BD34" s="139"/>
      <c r="BE34" s="139"/>
      <c r="BF34" s="144"/>
      <c r="BG34" s="148" t="s">
        <v>196</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388</v>
      </c>
      <c r="CE34" s="36"/>
      <c r="CF34" s="36"/>
      <c r="CG34" s="36"/>
      <c r="CH34" s="36"/>
      <c r="CI34" s="36"/>
      <c r="CJ34" s="36"/>
      <c r="CK34" s="36"/>
      <c r="CL34" s="36"/>
      <c r="CM34" s="36"/>
      <c r="CN34" s="36"/>
      <c r="CO34" s="36"/>
      <c r="CP34" s="36"/>
      <c r="CQ34" s="269"/>
      <c r="CR34" s="274">
        <v>294534</v>
      </c>
      <c r="CS34" s="216"/>
      <c r="CT34" s="216"/>
      <c r="CU34" s="216"/>
      <c r="CV34" s="216"/>
      <c r="CW34" s="216"/>
      <c r="CX34" s="216"/>
      <c r="CY34" s="279"/>
      <c r="CZ34" s="289">
        <v>9.6</v>
      </c>
      <c r="DA34" s="336"/>
      <c r="DB34" s="336"/>
      <c r="DC34" s="339"/>
      <c r="DD34" s="326">
        <v>219416</v>
      </c>
      <c r="DE34" s="216"/>
      <c r="DF34" s="216"/>
      <c r="DG34" s="216"/>
      <c r="DH34" s="216"/>
      <c r="DI34" s="216"/>
      <c r="DJ34" s="216"/>
      <c r="DK34" s="279"/>
      <c r="DL34" s="326">
        <v>219416</v>
      </c>
      <c r="DM34" s="216"/>
      <c r="DN34" s="216"/>
      <c r="DO34" s="216"/>
      <c r="DP34" s="216"/>
      <c r="DQ34" s="216"/>
      <c r="DR34" s="216"/>
      <c r="DS34" s="216"/>
      <c r="DT34" s="216"/>
      <c r="DU34" s="216"/>
      <c r="DV34" s="279"/>
      <c r="DW34" s="289">
        <v>13</v>
      </c>
      <c r="DX34" s="336"/>
      <c r="DY34" s="336"/>
      <c r="DZ34" s="336"/>
      <c r="EA34" s="336"/>
      <c r="EB34" s="336"/>
      <c r="EC34" s="362"/>
    </row>
    <row r="35" spans="2:133" ht="11.25" customHeight="1">
      <c r="B35" s="260" t="s">
        <v>390</v>
      </c>
      <c r="C35" s="36"/>
      <c r="D35" s="36"/>
      <c r="E35" s="36"/>
      <c r="F35" s="36"/>
      <c r="G35" s="36"/>
      <c r="H35" s="36"/>
      <c r="I35" s="36"/>
      <c r="J35" s="36"/>
      <c r="K35" s="36"/>
      <c r="L35" s="36"/>
      <c r="M35" s="36"/>
      <c r="N35" s="36"/>
      <c r="O35" s="36"/>
      <c r="P35" s="36"/>
      <c r="Q35" s="269"/>
      <c r="R35" s="274">
        <v>476700</v>
      </c>
      <c r="S35" s="216"/>
      <c r="T35" s="216"/>
      <c r="U35" s="216"/>
      <c r="V35" s="216"/>
      <c r="W35" s="216"/>
      <c r="X35" s="216"/>
      <c r="Y35" s="279"/>
      <c r="Z35" s="282">
        <v>15</v>
      </c>
      <c r="AA35" s="282"/>
      <c r="AB35" s="282"/>
      <c r="AC35" s="282"/>
      <c r="AD35" s="285" t="s">
        <v>137</v>
      </c>
      <c r="AE35" s="285"/>
      <c r="AF35" s="285"/>
      <c r="AG35" s="285"/>
      <c r="AH35" s="285"/>
      <c r="AI35" s="285"/>
      <c r="AJ35" s="285"/>
      <c r="AK35" s="285"/>
      <c r="AL35" s="289" t="s">
        <v>137</v>
      </c>
      <c r="AM35" s="237"/>
      <c r="AN35" s="237"/>
      <c r="AO35" s="294"/>
      <c r="AP35" s="96"/>
      <c r="AQ35" s="301" t="s">
        <v>373</v>
      </c>
      <c r="AR35" s="304"/>
      <c r="AS35" s="304"/>
      <c r="AT35" s="304"/>
      <c r="AU35" s="304"/>
      <c r="AV35" s="304"/>
      <c r="AW35" s="304"/>
      <c r="AX35" s="304"/>
      <c r="AY35" s="309"/>
      <c r="AZ35" s="273">
        <v>416264</v>
      </c>
      <c r="BA35" s="276"/>
      <c r="BB35" s="276"/>
      <c r="BC35" s="276"/>
      <c r="BD35" s="276"/>
      <c r="BE35" s="276"/>
      <c r="BF35" s="315"/>
      <c r="BG35" s="259" t="s">
        <v>391</v>
      </c>
      <c r="BH35" s="265"/>
      <c r="BI35" s="265"/>
      <c r="BJ35" s="265"/>
      <c r="BK35" s="265"/>
      <c r="BL35" s="265"/>
      <c r="BM35" s="265"/>
      <c r="BN35" s="265"/>
      <c r="BO35" s="265"/>
      <c r="BP35" s="265"/>
      <c r="BQ35" s="265"/>
      <c r="BR35" s="265"/>
      <c r="BS35" s="265"/>
      <c r="BT35" s="265"/>
      <c r="BU35" s="268"/>
      <c r="BV35" s="273">
        <v>56</v>
      </c>
      <c r="BW35" s="276"/>
      <c r="BX35" s="276"/>
      <c r="BY35" s="276"/>
      <c r="BZ35" s="276"/>
      <c r="CA35" s="276"/>
      <c r="CB35" s="315"/>
      <c r="CD35" s="260" t="s">
        <v>392</v>
      </c>
      <c r="CE35" s="36"/>
      <c r="CF35" s="36"/>
      <c r="CG35" s="36"/>
      <c r="CH35" s="36"/>
      <c r="CI35" s="36"/>
      <c r="CJ35" s="36"/>
      <c r="CK35" s="36"/>
      <c r="CL35" s="36"/>
      <c r="CM35" s="36"/>
      <c r="CN35" s="36"/>
      <c r="CO35" s="36"/>
      <c r="CP35" s="36"/>
      <c r="CQ35" s="269"/>
      <c r="CR35" s="274">
        <v>98714</v>
      </c>
      <c r="CS35" s="313"/>
      <c r="CT35" s="313"/>
      <c r="CU35" s="313"/>
      <c r="CV35" s="313"/>
      <c r="CW35" s="313"/>
      <c r="CX35" s="313"/>
      <c r="CY35" s="333"/>
      <c r="CZ35" s="289">
        <v>3.2</v>
      </c>
      <c r="DA35" s="336"/>
      <c r="DB35" s="336"/>
      <c r="DC35" s="339"/>
      <c r="DD35" s="326">
        <v>90048</v>
      </c>
      <c r="DE35" s="313"/>
      <c r="DF35" s="313"/>
      <c r="DG35" s="313"/>
      <c r="DH35" s="313"/>
      <c r="DI35" s="313"/>
      <c r="DJ35" s="313"/>
      <c r="DK35" s="333"/>
      <c r="DL35" s="326">
        <v>56172</v>
      </c>
      <c r="DM35" s="313"/>
      <c r="DN35" s="313"/>
      <c r="DO35" s="313"/>
      <c r="DP35" s="313"/>
      <c r="DQ35" s="313"/>
      <c r="DR35" s="313"/>
      <c r="DS35" s="313"/>
      <c r="DT35" s="313"/>
      <c r="DU35" s="313"/>
      <c r="DV35" s="333"/>
      <c r="DW35" s="289">
        <v>3.3</v>
      </c>
      <c r="DX35" s="336"/>
      <c r="DY35" s="336"/>
      <c r="DZ35" s="336"/>
      <c r="EA35" s="336"/>
      <c r="EB35" s="336"/>
      <c r="EC35" s="362"/>
    </row>
    <row r="36" spans="2:133" ht="11.25" customHeight="1">
      <c r="B36" s="260" t="s">
        <v>395</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396</v>
      </c>
      <c r="AR36" s="198"/>
      <c r="AS36" s="198"/>
      <c r="AT36" s="198"/>
      <c r="AU36" s="198"/>
      <c r="AV36" s="198"/>
      <c r="AW36" s="198"/>
      <c r="AX36" s="198"/>
      <c r="AY36" s="310"/>
      <c r="AZ36" s="274">
        <v>73081</v>
      </c>
      <c r="BA36" s="216"/>
      <c r="BB36" s="216"/>
      <c r="BC36" s="216"/>
      <c r="BD36" s="313"/>
      <c r="BE36" s="313"/>
      <c r="BF36" s="316"/>
      <c r="BG36" s="260" t="s">
        <v>399</v>
      </c>
      <c r="BH36" s="36"/>
      <c r="BI36" s="36"/>
      <c r="BJ36" s="36"/>
      <c r="BK36" s="36"/>
      <c r="BL36" s="36"/>
      <c r="BM36" s="36"/>
      <c r="BN36" s="36"/>
      <c r="BO36" s="36"/>
      <c r="BP36" s="36"/>
      <c r="BQ36" s="36"/>
      <c r="BR36" s="36"/>
      <c r="BS36" s="36"/>
      <c r="BT36" s="36"/>
      <c r="BU36" s="269"/>
      <c r="BV36" s="274">
        <v>9899</v>
      </c>
      <c r="BW36" s="216"/>
      <c r="BX36" s="216"/>
      <c r="BY36" s="216"/>
      <c r="BZ36" s="216"/>
      <c r="CA36" s="216"/>
      <c r="CB36" s="328"/>
      <c r="CD36" s="260" t="s">
        <v>401</v>
      </c>
      <c r="CE36" s="36"/>
      <c r="CF36" s="36"/>
      <c r="CG36" s="36"/>
      <c r="CH36" s="36"/>
      <c r="CI36" s="36"/>
      <c r="CJ36" s="36"/>
      <c r="CK36" s="36"/>
      <c r="CL36" s="36"/>
      <c r="CM36" s="36"/>
      <c r="CN36" s="36"/>
      <c r="CO36" s="36"/>
      <c r="CP36" s="36"/>
      <c r="CQ36" s="269"/>
      <c r="CR36" s="274">
        <v>301473</v>
      </c>
      <c r="CS36" s="216"/>
      <c r="CT36" s="216"/>
      <c r="CU36" s="216"/>
      <c r="CV36" s="216"/>
      <c r="CW36" s="216"/>
      <c r="CX36" s="216"/>
      <c r="CY36" s="279"/>
      <c r="CZ36" s="289">
        <v>9.8000000000000007</v>
      </c>
      <c r="DA36" s="336"/>
      <c r="DB36" s="336"/>
      <c r="DC36" s="339"/>
      <c r="DD36" s="326">
        <v>272782</v>
      </c>
      <c r="DE36" s="216"/>
      <c r="DF36" s="216"/>
      <c r="DG36" s="216"/>
      <c r="DH36" s="216"/>
      <c r="DI36" s="216"/>
      <c r="DJ36" s="216"/>
      <c r="DK36" s="279"/>
      <c r="DL36" s="326">
        <v>269226</v>
      </c>
      <c r="DM36" s="216"/>
      <c r="DN36" s="216"/>
      <c r="DO36" s="216"/>
      <c r="DP36" s="216"/>
      <c r="DQ36" s="216"/>
      <c r="DR36" s="216"/>
      <c r="DS36" s="216"/>
      <c r="DT36" s="216"/>
      <c r="DU36" s="216"/>
      <c r="DV36" s="279"/>
      <c r="DW36" s="289">
        <v>16</v>
      </c>
      <c r="DX36" s="336"/>
      <c r="DY36" s="336"/>
      <c r="DZ36" s="336"/>
      <c r="EA36" s="336"/>
      <c r="EB36" s="336"/>
      <c r="EC36" s="362"/>
    </row>
    <row r="37" spans="2:133" ht="11.25" customHeight="1">
      <c r="B37" s="260" t="s">
        <v>402</v>
      </c>
      <c r="C37" s="36"/>
      <c r="D37" s="36"/>
      <c r="E37" s="36"/>
      <c r="F37" s="36"/>
      <c r="G37" s="36"/>
      <c r="H37" s="36"/>
      <c r="I37" s="36"/>
      <c r="J37" s="36"/>
      <c r="K37" s="36"/>
      <c r="L37" s="36"/>
      <c r="M37" s="36"/>
      <c r="N37" s="36"/>
      <c r="O37" s="36"/>
      <c r="P37" s="36"/>
      <c r="Q37" s="269"/>
      <c r="R37" s="274">
        <v>61000</v>
      </c>
      <c r="S37" s="216"/>
      <c r="T37" s="216"/>
      <c r="U37" s="216"/>
      <c r="V37" s="216"/>
      <c r="W37" s="216"/>
      <c r="X37" s="216"/>
      <c r="Y37" s="279"/>
      <c r="Z37" s="282">
        <v>1.9</v>
      </c>
      <c r="AA37" s="282"/>
      <c r="AB37" s="282"/>
      <c r="AC37" s="282"/>
      <c r="AD37" s="285" t="s">
        <v>137</v>
      </c>
      <c r="AE37" s="285"/>
      <c r="AF37" s="285"/>
      <c r="AG37" s="285"/>
      <c r="AH37" s="285"/>
      <c r="AI37" s="285"/>
      <c r="AJ37" s="285"/>
      <c r="AK37" s="285"/>
      <c r="AL37" s="289" t="s">
        <v>137</v>
      </c>
      <c r="AM37" s="237"/>
      <c r="AN37" s="237"/>
      <c r="AO37" s="294"/>
      <c r="AQ37" s="302" t="s">
        <v>404</v>
      </c>
      <c r="AR37" s="198"/>
      <c r="AS37" s="198"/>
      <c r="AT37" s="198"/>
      <c r="AU37" s="198"/>
      <c r="AV37" s="198"/>
      <c r="AW37" s="198"/>
      <c r="AX37" s="198"/>
      <c r="AY37" s="310"/>
      <c r="AZ37" s="274">
        <v>32846</v>
      </c>
      <c r="BA37" s="216"/>
      <c r="BB37" s="216"/>
      <c r="BC37" s="216"/>
      <c r="BD37" s="313"/>
      <c r="BE37" s="313"/>
      <c r="BF37" s="316"/>
      <c r="BG37" s="260" t="s">
        <v>406</v>
      </c>
      <c r="BH37" s="36"/>
      <c r="BI37" s="36"/>
      <c r="BJ37" s="36"/>
      <c r="BK37" s="36"/>
      <c r="BL37" s="36"/>
      <c r="BM37" s="36"/>
      <c r="BN37" s="36"/>
      <c r="BO37" s="36"/>
      <c r="BP37" s="36"/>
      <c r="BQ37" s="36"/>
      <c r="BR37" s="36"/>
      <c r="BS37" s="36"/>
      <c r="BT37" s="36"/>
      <c r="BU37" s="269"/>
      <c r="BV37" s="274">
        <v>425</v>
      </c>
      <c r="BW37" s="216"/>
      <c r="BX37" s="216"/>
      <c r="BY37" s="216"/>
      <c r="BZ37" s="216"/>
      <c r="CA37" s="216"/>
      <c r="CB37" s="328"/>
      <c r="CD37" s="260" t="s">
        <v>148</v>
      </c>
      <c r="CE37" s="36"/>
      <c r="CF37" s="36"/>
      <c r="CG37" s="36"/>
      <c r="CH37" s="36"/>
      <c r="CI37" s="36"/>
      <c r="CJ37" s="36"/>
      <c r="CK37" s="36"/>
      <c r="CL37" s="36"/>
      <c r="CM37" s="36"/>
      <c r="CN37" s="36"/>
      <c r="CO37" s="36"/>
      <c r="CP37" s="36"/>
      <c r="CQ37" s="269"/>
      <c r="CR37" s="274">
        <v>57318</v>
      </c>
      <c r="CS37" s="313"/>
      <c r="CT37" s="313"/>
      <c r="CU37" s="313"/>
      <c r="CV37" s="313"/>
      <c r="CW37" s="313"/>
      <c r="CX37" s="313"/>
      <c r="CY37" s="333"/>
      <c r="CZ37" s="289">
        <v>1.9</v>
      </c>
      <c r="DA37" s="336"/>
      <c r="DB37" s="336"/>
      <c r="DC37" s="339"/>
      <c r="DD37" s="326">
        <v>57318</v>
      </c>
      <c r="DE37" s="313"/>
      <c r="DF37" s="313"/>
      <c r="DG37" s="313"/>
      <c r="DH37" s="313"/>
      <c r="DI37" s="313"/>
      <c r="DJ37" s="313"/>
      <c r="DK37" s="333"/>
      <c r="DL37" s="326">
        <v>57318</v>
      </c>
      <c r="DM37" s="313"/>
      <c r="DN37" s="313"/>
      <c r="DO37" s="313"/>
      <c r="DP37" s="313"/>
      <c r="DQ37" s="313"/>
      <c r="DR37" s="313"/>
      <c r="DS37" s="313"/>
      <c r="DT37" s="313"/>
      <c r="DU37" s="313"/>
      <c r="DV37" s="333"/>
      <c r="DW37" s="289">
        <v>3.4</v>
      </c>
      <c r="DX37" s="336"/>
      <c r="DY37" s="336"/>
      <c r="DZ37" s="336"/>
      <c r="EA37" s="336"/>
      <c r="EB37" s="336"/>
      <c r="EC37" s="362"/>
    </row>
    <row r="38" spans="2:133" ht="11.25" customHeight="1">
      <c r="B38" s="262" t="s">
        <v>403</v>
      </c>
      <c r="C38" s="267"/>
      <c r="D38" s="267"/>
      <c r="E38" s="267"/>
      <c r="F38" s="267"/>
      <c r="G38" s="267"/>
      <c r="H38" s="267"/>
      <c r="I38" s="267"/>
      <c r="J38" s="267"/>
      <c r="K38" s="267"/>
      <c r="L38" s="267"/>
      <c r="M38" s="267"/>
      <c r="N38" s="267"/>
      <c r="O38" s="267"/>
      <c r="P38" s="267"/>
      <c r="Q38" s="271"/>
      <c r="R38" s="275">
        <v>3173970</v>
      </c>
      <c r="S38" s="277"/>
      <c r="T38" s="277"/>
      <c r="U38" s="277"/>
      <c r="V38" s="277"/>
      <c r="W38" s="277"/>
      <c r="X38" s="277"/>
      <c r="Y38" s="280"/>
      <c r="Z38" s="283">
        <v>100</v>
      </c>
      <c r="AA38" s="283"/>
      <c r="AB38" s="283"/>
      <c r="AC38" s="283"/>
      <c r="AD38" s="286">
        <v>1622107</v>
      </c>
      <c r="AE38" s="286"/>
      <c r="AF38" s="286"/>
      <c r="AG38" s="286"/>
      <c r="AH38" s="286"/>
      <c r="AI38" s="286"/>
      <c r="AJ38" s="286"/>
      <c r="AK38" s="286"/>
      <c r="AL38" s="290">
        <v>100</v>
      </c>
      <c r="AM38" s="292"/>
      <c r="AN38" s="292"/>
      <c r="AO38" s="295"/>
      <c r="AQ38" s="302" t="s">
        <v>408</v>
      </c>
      <c r="AR38" s="198"/>
      <c r="AS38" s="198"/>
      <c r="AT38" s="198"/>
      <c r="AU38" s="198"/>
      <c r="AV38" s="198"/>
      <c r="AW38" s="198"/>
      <c r="AX38" s="198"/>
      <c r="AY38" s="310"/>
      <c r="AZ38" s="274">
        <v>5217</v>
      </c>
      <c r="BA38" s="216"/>
      <c r="BB38" s="216"/>
      <c r="BC38" s="216"/>
      <c r="BD38" s="313"/>
      <c r="BE38" s="313"/>
      <c r="BF38" s="316"/>
      <c r="BG38" s="260" t="s">
        <v>321</v>
      </c>
      <c r="BH38" s="36"/>
      <c r="BI38" s="36"/>
      <c r="BJ38" s="36"/>
      <c r="BK38" s="36"/>
      <c r="BL38" s="36"/>
      <c r="BM38" s="36"/>
      <c r="BN38" s="36"/>
      <c r="BO38" s="36"/>
      <c r="BP38" s="36"/>
      <c r="BQ38" s="36"/>
      <c r="BR38" s="36"/>
      <c r="BS38" s="36"/>
      <c r="BT38" s="36"/>
      <c r="BU38" s="269"/>
      <c r="BV38" s="274">
        <v>640</v>
      </c>
      <c r="BW38" s="216"/>
      <c r="BX38" s="216"/>
      <c r="BY38" s="216"/>
      <c r="BZ38" s="216"/>
      <c r="CA38" s="216"/>
      <c r="CB38" s="328"/>
      <c r="CD38" s="260" t="s">
        <v>409</v>
      </c>
      <c r="CE38" s="36"/>
      <c r="CF38" s="36"/>
      <c r="CG38" s="36"/>
      <c r="CH38" s="36"/>
      <c r="CI38" s="36"/>
      <c r="CJ38" s="36"/>
      <c r="CK38" s="36"/>
      <c r="CL38" s="36"/>
      <c r="CM38" s="36"/>
      <c r="CN38" s="36"/>
      <c r="CO38" s="36"/>
      <c r="CP38" s="36"/>
      <c r="CQ38" s="269"/>
      <c r="CR38" s="274">
        <v>416264</v>
      </c>
      <c r="CS38" s="216"/>
      <c r="CT38" s="216"/>
      <c r="CU38" s="216"/>
      <c r="CV38" s="216"/>
      <c r="CW38" s="216"/>
      <c r="CX38" s="216"/>
      <c r="CY38" s="279"/>
      <c r="CZ38" s="289">
        <v>13.5</v>
      </c>
      <c r="DA38" s="336"/>
      <c r="DB38" s="336"/>
      <c r="DC38" s="339"/>
      <c r="DD38" s="326">
        <v>392604</v>
      </c>
      <c r="DE38" s="216"/>
      <c r="DF38" s="216"/>
      <c r="DG38" s="216"/>
      <c r="DH38" s="216"/>
      <c r="DI38" s="216"/>
      <c r="DJ38" s="216"/>
      <c r="DK38" s="279"/>
      <c r="DL38" s="326">
        <v>343157</v>
      </c>
      <c r="DM38" s="216"/>
      <c r="DN38" s="216"/>
      <c r="DO38" s="216"/>
      <c r="DP38" s="216"/>
      <c r="DQ38" s="216"/>
      <c r="DR38" s="216"/>
      <c r="DS38" s="216"/>
      <c r="DT38" s="216"/>
      <c r="DU38" s="216"/>
      <c r="DV38" s="279"/>
      <c r="DW38" s="289">
        <v>20.399999999999999</v>
      </c>
      <c r="DX38" s="336"/>
      <c r="DY38" s="336"/>
      <c r="DZ38" s="336"/>
      <c r="EA38" s="336"/>
      <c r="EB38" s="336"/>
      <c r="EC38" s="362"/>
    </row>
    <row r="39" spans="2:133" ht="11.25" customHeight="1">
      <c r="AQ39" s="302" t="s">
        <v>295</v>
      </c>
      <c r="AR39" s="198"/>
      <c r="AS39" s="198"/>
      <c r="AT39" s="198"/>
      <c r="AU39" s="198"/>
      <c r="AV39" s="198"/>
      <c r="AW39" s="198"/>
      <c r="AX39" s="198"/>
      <c r="AY39" s="310"/>
      <c r="AZ39" s="274" t="s">
        <v>137</v>
      </c>
      <c r="BA39" s="216"/>
      <c r="BB39" s="216"/>
      <c r="BC39" s="216"/>
      <c r="BD39" s="313"/>
      <c r="BE39" s="313"/>
      <c r="BF39" s="316"/>
      <c r="BG39" s="298" t="s">
        <v>410</v>
      </c>
      <c r="BH39" s="29"/>
      <c r="BI39" s="29"/>
      <c r="BJ39" s="29"/>
      <c r="BK39" s="29"/>
      <c r="BL39" s="29"/>
      <c r="BM39" s="36" t="s">
        <v>411</v>
      </c>
      <c r="BN39" s="36"/>
      <c r="BO39" s="36"/>
      <c r="BP39" s="36"/>
      <c r="BQ39" s="36"/>
      <c r="BR39" s="36"/>
      <c r="BS39" s="36"/>
      <c r="BT39" s="36"/>
      <c r="BU39" s="269"/>
      <c r="BV39" s="274">
        <v>76</v>
      </c>
      <c r="BW39" s="216"/>
      <c r="BX39" s="216"/>
      <c r="BY39" s="216"/>
      <c r="BZ39" s="216"/>
      <c r="CA39" s="216"/>
      <c r="CB39" s="328"/>
      <c r="CD39" s="260" t="s">
        <v>415</v>
      </c>
      <c r="CE39" s="36"/>
      <c r="CF39" s="36"/>
      <c r="CG39" s="36"/>
      <c r="CH39" s="36"/>
      <c r="CI39" s="36"/>
      <c r="CJ39" s="36"/>
      <c r="CK39" s="36"/>
      <c r="CL39" s="36"/>
      <c r="CM39" s="36"/>
      <c r="CN39" s="36"/>
      <c r="CO39" s="36"/>
      <c r="CP39" s="36"/>
      <c r="CQ39" s="269"/>
      <c r="CR39" s="274">
        <v>202700</v>
      </c>
      <c r="CS39" s="313"/>
      <c r="CT39" s="313"/>
      <c r="CU39" s="313"/>
      <c r="CV39" s="313"/>
      <c r="CW39" s="313"/>
      <c r="CX39" s="313"/>
      <c r="CY39" s="333"/>
      <c r="CZ39" s="289">
        <v>6.6</v>
      </c>
      <c r="DA39" s="336"/>
      <c r="DB39" s="336"/>
      <c r="DC39" s="339"/>
      <c r="DD39" s="326">
        <v>194780</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416</v>
      </c>
      <c r="AR40" s="198"/>
      <c r="AS40" s="198"/>
      <c r="AT40" s="198"/>
      <c r="AU40" s="198"/>
      <c r="AV40" s="198"/>
      <c r="AW40" s="198"/>
      <c r="AX40" s="198"/>
      <c r="AY40" s="310"/>
      <c r="AZ40" s="274">
        <v>104738</v>
      </c>
      <c r="BA40" s="216"/>
      <c r="BB40" s="216"/>
      <c r="BC40" s="216"/>
      <c r="BD40" s="313"/>
      <c r="BE40" s="313"/>
      <c r="BF40" s="316"/>
      <c r="BG40" s="298"/>
      <c r="BH40" s="29"/>
      <c r="BI40" s="29"/>
      <c r="BJ40" s="29"/>
      <c r="BK40" s="29"/>
      <c r="BL40" s="29"/>
      <c r="BM40" s="36" t="s">
        <v>327</v>
      </c>
      <c r="BN40" s="36"/>
      <c r="BO40" s="36"/>
      <c r="BP40" s="36"/>
      <c r="BQ40" s="36"/>
      <c r="BR40" s="36"/>
      <c r="BS40" s="36"/>
      <c r="BT40" s="36"/>
      <c r="BU40" s="269"/>
      <c r="BV40" s="274">
        <v>124</v>
      </c>
      <c r="BW40" s="216"/>
      <c r="BX40" s="216"/>
      <c r="BY40" s="216"/>
      <c r="BZ40" s="216"/>
      <c r="CA40" s="216"/>
      <c r="CB40" s="328"/>
      <c r="CD40" s="260" t="s">
        <v>352</v>
      </c>
      <c r="CE40" s="36"/>
      <c r="CF40" s="36"/>
      <c r="CG40" s="36"/>
      <c r="CH40" s="36"/>
      <c r="CI40" s="36"/>
      <c r="CJ40" s="36"/>
      <c r="CK40" s="36"/>
      <c r="CL40" s="36"/>
      <c r="CM40" s="36"/>
      <c r="CN40" s="36"/>
      <c r="CO40" s="36"/>
      <c r="CP40" s="36"/>
      <c r="CQ40" s="269"/>
      <c r="CR40" s="274">
        <v>31760</v>
      </c>
      <c r="CS40" s="216"/>
      <c r="CT40" s="216"/>
      <c r="CU40" s="216"/>
      <c r="CV40" s="216"/>
      <c r="CW40" s="216"/>
      <c r="CX40" s="216"/>
      <c r="CY40" s="279"/>
      <c r="CZ40" s="289">
        <v>1</v>
      </c>
      <c r="DA40" s="336"/>
      <c r="DB40" s="336"/>
      <c r="DC40" s="339"/>
      <c r="DD40" s="326">
        <v>708</v>
      </c>
      <c r="DE40" s="216"/>
      <c r="DF40" s="216"/>
      <c r="DG40" s="216"/>
      <c r="DH40" s="216"/>
      <c r="DI40" s="216"/>
      <c r="DJ40" s="216"/>
      <c r="DK40" s="279"/>
      <c r="DL40" s="326">
        <v>708</v>
      </c>
      <c r="DM40" s="216"/>
      <c r="DN40" s="216"/>
      <c r="DO40" s="216"/>
      <c r="DP40" s="216"/>
      <c r="DQ40" s="216"/>
      <c r="DR40" s="216"/>
      <c r="DS40" s="216"/>
      <c r="DT40" s="216"/>
      <c r="DU40" s="216"/>
      <c r="DV40" s="279"/>
      <c r="DW40" s="289">
        <v>0</v>
      </c>
      <c r="DX40" s="336"/>
      <c r="DY40" s="336"/>
      <c r="DZ40" s="336"/>
      <c r="EA40" s="336"/>
      <c r="EB40" s="336"/>
      <c r="EC40" s="362"/>
    </row>
    <row r="41" spans="2:133" ht="11.25" customHeight="1">
      <c r="AQ41" s="303" t="s">
        <v>417</v>
      </c>
      <c r="AR41" s="305"/>
      <c r="AS41" s="305"/>
      <c r="AT41" s="305"/>
      <c r="AU41" s="305"/>
      <c r="AV41" s="305"/>
      <c r="AW41" s="305"/>
      <c r="AX41" s="305"/>
      <c r="AY41" s="311"/>
      <c r="AZ41" s="275">
        <v>200382</v>
      </c>
      <c r="BA41" s="277"/>
      <c r="BB41" s="277"/>
      <c r="BC41" s="277"/>
      <c r="BD41" s="312"/>
      <c r="BE41" s="312"/>
      <c r="BF41" s="317"/>
      <c r="BG41" s="175"/>
      <c r="BH41" s="178"/>
      <c r="BI41" s="178"/>
      <c r="BJ41" s="178"/>
      <c r="BK41" s="178"/>
      <c r="BL41" s="178"/>
      <c r="BM41" s="267" t="s">
        <v>418</v>
      </c>
      <c r="BN41" s="267"/>
      <c r="BO41" s="267"/>
      <c r="BP41" s="267"/>
      <c r="BQ41" s="267"/>
      <c r="BR41" s="267"/>
      <c r="BS41" s="267"/>
      <c r="BT41" s="267"/>
      <c r="BU41" s="271"/>
      <c r="BV41" s="275">
        <v>371</v>
      </c>
      <c r="BW41" s="277"/>
      <c r="BX41" s="277"/>
      <c r="BY41" s="277"/>
      <c r="BZ41" s="277"/>
      <c r="CA41" s="277"/>
      <c r="CB41" s="329"/>
      <c r="CD41" s="260" t="s">
        <v>273</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51</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266</v>
      </c>
      <c r="CE42" s="36"/>
      <c r="CF42" s="36"/>
      <c r="CG42" s="36"/>
      <c r="CH42" s="36"/>
      <c r="CI42" s="36"/>
      <c r="CJ42" s="36"/>
      <c r="CK42" s="36"/>
      <c r="CL42" s="36"/>
      <c r="CM42" s="36"/>
      <c r="CN42" s="36"/>
      <c r="CO42" s="36"/>
      <c r="CP42" s="36"/>
      <c r="CQ42" s="269"/>
      <c r="CR42" s="274">
        <v>854445</v>
      </c>
      <c r="CS42" s="216"/>
      <c r="CT42" s="216"/>
      <c r="CU42" s="216"/>
      <c r="CV42" s="216"/>
      <c r="CW42" s="216"/>
      <c r="CX42" s="216"/>
      <c r="CY42" s="279"/>
      <c r="CZ42" s="289">
        <v>27.8</v>
      </c>
      <c r="DA42" s="237"/>
      <c r="DB42" s="237"/>
      <c r="DC42" s="340"/>
      <c r="DD42" s="326">
        <v>114391</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80</v>
      </c>
      <c r="CE43" s="36"/>
      <c r="CF43" s="36"/>
      <c r="CG43" s="36"/>
      <c r="CH43" s="36"/>
      <c r="CI43" s="36"/>
      <c r="CJ43" s="36"/>
      <c r="CK43" s="36"/>
      <c r="CL43" s="36"/>
      <c r="CM43" s="36"/>
      <c r="CN43" s="36"/>
      <c r="CO43" s="36"/>
      <c r="CP43" s="36"/>
      <c r="CQ43" s="269"/>
      <c r="CR43" s="274">
        <v>10221</v>
      </c>
      <c r="CS43" s="313"/>
      <c r="CT43" s="313"/>
      <c r="CU43" s="313"/>
      <c r="CV43" s="313"/>
      <c r="CW43" s="313"/>
      <c r="CX43" s="313"/>
      <c r="CY43" s="333"/>
      <c r="CZ43" s="289">
        <v>0.3</v>
      </c>
      <c r="DA43" s="336"/>
      <c r="DB43" s="336"/>
      <c r="DC43" s="339"/>
      <c r="DD43" s="326">
        <v>10221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254</v>
      </c>
      <c r="CD44" s="133" t="s">
        <v>165</v>
      </c>
      <c r="CE44" s="42"/>
      <c r="CF44" s="260" t="s">
        <v>419</v>
      </c>
      <c r="CG44" s="36"/>
      <c r="CH44" s="36"/>
      <c r="CI44" s="36"/>
      <c r="CJ44" s="36"/>
      <c r="CK44" s="36"/>
      <c r="CL44" s="36"/>
      <c r="CM44" s="36"/>
      <c r="CN44" s="36"/>
      <c r="CO44" s="36"/>
      <c r="CP44" s="36"/>
      <c r="CQ44" s="269"/>
      <c r="CR44" s="274">
        <v>847940</v>
      </c>
      <c r="CS44" s="216"/>
      <c r="CT44" s="216"/>
      <c r="CU44" s="216"/>
      <c r="CV44" s="216"/>
      <c r="CW44" s="216"/>
      <c r="CX44" s="216"/>
      <c r="CY44" s="279"/>
      <c r="CZ44" s="289">
        <v>27.6</v>
      </c>
      <c r="DA44" s="237"/>
      <c r="DB44" s="237"/>
      <c r="DC44" s="340"/>
      <c r="DD44" s="326">
        <v>108072</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420</v>
      </c>
      <c r="CG45" s="36"/>
      <c r="CH45" s="36"/>
      <c r="CI45" s="36"/>
      <c r="CJ45" s="36"/>
      <c r="CK45" s="36"/>
      <c r="CL45" s="36"/>
      <c r="CM45" s="36"/>
      <c r="CN45" s="36"/>
      <c r="CO45" s="36"/>
      <c r="CP45" s="36"/>
      <c r="CQ45" s="269"/>
      <c r="CR45" s="274">
        <v>489951</v>
      </c>
      <c r="CS45" s="313"/>
      <c r="CT45" s="313"/>
      <c r="CU45" s="313"/>
      <c r="CV45" s="313"/>
      <c r="CW45" s="313"/>
      <c r="CX45" s="313"/>
      <c r="CY45" s="333"/>
      <c r="CZ45" s="289">
        <v>15.9</v>
      </c>
      <c r="DA45" s="336"/>
      <c r="DB45" s="336"/>
      <c r="DC45" s="339"/>
      <c r="DD45" s="326">
        <v>9089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421</v>
      </c>
      <c r="CG46" s="36"/>
      <c r="CH46" s="36"/>
      <c r="CI46" s="36"/>
      <c r="CJ46" s="36"/>
      <c r="CK46" s="36"/>
      <c r="CL46" s="36"/>
      <c r="CM46" s="36"/>
      <c r="CN46" s="36"/>
      <c r="CO46" s="36"/>
      <c r="CP46" s="36"/>
      <c r="CQ46" s="269"/>
      <c r="CR46" s="274">
        <v>357989</v>
      </c>
      <c r="CS46" s="216"/>
      <c r="CT46" s="216"/>
      <c r="CU46" s="216"/>
      <c r="CV46" s="216"/>
      <c r="CW46" s="216"/>
      <c r="CX46" s="216"/>
      <c r="CY46" s="279"/>
      <c r="CZ46" s="289">
        <v>11.6</v>
      </c>
      <c r="DA46" s="237"/>
      <c r="DB46" s="237"/>
      <c r="DC46" s="340"/>
      <c r="DD46" s="326">
        <v>98983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423</v>
      </c>
      <c r="CG47" s="36"/>
      <c r="CH47" s="36"/>
      <c r="CI47" s="36"/>
      <c r="CJ47" s="36"/>
      <c r="CK47" s="36"/>
      <c r="CL47" s="36"/>
      <c r="CM47" s="36"/>
      <c r="CN47" s="36"/>
      <c r="CO47" s="36"/>
      <c r="CP47" s="36"/>
      <c r="CQ47" s="269"/>
      <c r="CR47" s="274">
        <v>6505</v>
      </c>
      <c r="CS47" s="313"/>
      <c r="CT47" s="313"/>
      <c r="CU47" s="313"/>
      <c r="CV47" s="313"/>
      <c r="CW47" s="313"/>
      <c r="CX47" s="313"/>
      <c r="CY47" s="333"/>
      <c r="CZ47" s="289">
        <v>0.2</v>
      </c>
      <c r="DA47" s="336"/>
      <c r="DB47" s="336"/>
      <c r="DC47" s="339"/>
      <c r="DD47" s="326">
        <v>6319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424</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58</v>
      </c>
      <c r="CE49" s="267"/>
      <c r="CF49" s="267"/>
      <c r="CG49" s="267"/>
      <c r="CH49" s="267"/>
      <c r="CI49" s="267"/>
      <c r="CJ49" s="267"/>
      <c r="CK49" s="267"/>
      <c r="CL49" s="267"/>
      <c r="CM49" s="267"/>
      <c r="CN49" s="267"/>
      <c r="CO49" s="267"/>
      <c r="CP49" s="267"/>
      <c r="CQ49" s="271"/>
      <c r="CR49" s="275">
        <v>3073260</v>
      </c>
      <c r="CS49" s="312"/>
      <c r="CT49" s="312"/>
      <c r="CU49" s="312"/>
      <c r="CV49" s="312"/>
      <c r="CW49" s="312"/>
      <c r="CX49" s="312"/>
      <c r="CY49" s="334"/>
      <c r="CZ49" s="290">
        <v>100</v>
      </c>
      <c r="DA49" s="337"/>
      <c r="DB49" s="337"/>
      <c r="DC49" s="341"/>
      <c r="DD49" s="344">
        <v>1958360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D5+Wf5JS7UFFr4f6kyO8kST0svfX3ttJDeTru8Dsg2aq4Klf7YcaSycbM1urbBDEmZWkc1cg+qP177YWAITwJQ==" saltValue="uIWQa1akBVY5xzEPOX1A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31" zoomScale="70" zoomScaleNormal="70" zoomScaleSheetLayoutView="70" workbookViewId="0">
      <selection activeCell="DG87" sqref="DG87:DK87"/>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286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288</v>
      </c>
      <c r="DK2" s="729"/>
      <c r="DL2" s="729"/>
      <c r="DM2" s="729"/>
      <c r="DN2" s="729"/>
      <c r="DO2" s="732"/>
      <c r="DP2" s="402"/>
      <c r="DQ2" s="728" t="s">
        <v>290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425</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426</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427</v>
      </c>
      <c r="B5" s="403"/>
      <c r="C5" s="403"/>
      <c r="D5" s="403"/>
      <c r="E5" s="403"/>
      <c r="F5" s="403"/>
      <c r="G5" s="403"/>
      <c r="H5" s="403"/>
      <c r="I5" s="403"/>
      <c r="J5" s="403"/>
      <c r="K5" s="403"/>
      <c r="L5" s="403"/>
      <c r="M5" s="403"/>
      <c r="N5" s="403"/>
      <c r="O5" s="403"/>
      <c r="P5" s="439"/>
      <c r="Q5" s="445" t="s">
        <v>169</v>
      </c>
      <c r="R5" s="457"/>
      <c r="S5" s="457"/>
      <c r="T5" s="457"/>
      <c r="U5" s="468"/>
      <c r="V5" s="445" t="s">
        <v>428</v>
      </c>
      <c r="W5" s="457"/>
      <c r="X5" s="457"/>
      <c r="Y5" s="457"/>
      <c r="Z5" s="468"/>
      <c r="AA5" s="445" t="s">
        <v>429</v>
      </c>
      <c r="AB5" s="457"/>
      <c r="AC5" s="457"/>
      <c r="AD5" s="457"/>
      <c r="AE5" s="457"/>
      <c r="AF5" s="517" t="s">
        <v>166</v>
      </c>
      <c r="AG5" s="457"/>
      <c r="AH5" s="457"/>
      <c r="AI5" s="457"/>
      <c r="AJ5" s="535"/>
      <c r="AK5" s="457" t="s">
        <v>430</v>
      </c>
      <c r="AL5" s="457"/>
      <c r="AM5" s="457"/>
      <c r="AN5" s="457"/>
      <c r="AO5" s="468"/>
      <c r="AP5" s="445" t="s">
        <v>431</v>
      </c>
      <c r="AQ5" s="457"/>
      <c r="AR5" s="457"/>
      <c r="AS5" s="457"/>
      <c r="AT5" s="468"/>
      <c r="AU5" s="445" t="s">
        <v>433</v>
      </c>
      <c r="AV5" s="457"/>
      <c r="AW5" s="457"/>
      <c r="AX5" s="457"/>
      <c r="AY5" s="535"/>
      <c r="AZ5" s="429"/>
      <c r="BA5" s="429"/>
      <c r="BB5" s="429"/>
      <c r="BC5" s="429"/>
      <c r="BD5" s="429"/>
      <c r="BE5" s="628"/>
      <c r="BF5" s="628"/>
      <c r="BG5" s="628"/>
      <c r="BH5" s="628"/>
      <c r="BI5" s="628"/>
      <c r="BJ5" s="628"/>
      <c r="BK5" s="628"/>
      <c r="BL5" s="628"/>
      <c r="BM5" s="628"/>
      <c r="BN5" s="628"/>
      <c r="BO5" s="628"/>
      <c r="BP5" s="628"/>
      <c r="BQ5" s="374" t="s">
        <v>434</v>
      </c>
      <c r="BR5" s="403"/>
      <c r="BS5" s="403"/>
      <c r="BT5" s="403"/>
      <c r="BU5" s="403"/>
      <c r="BV5" s="403"/>
      <c r="BW5" s="403"/>
      <c r="BX5" s="403"/>
      <c r="BY5" s="403"/>
      <c r="BZ5" s="403"/>
      <c r="CA5" s="403"/>
      <c r="CB5" s="403"/>
      <c r="CC5" s="403"/>
      <c r="CD5" s="403"/>
      <c r="CE5" s="403"/>
      <c r="CF5" s="403"/>
      <c r="CG5" s="439"/>
      <c r="CH5" s="445" t="s">
        <v>349</v>
      </c>
      <c r="CI5" s="457"/>
      <c r="CJ5" s="457"/>
      <c r="CK5" s="457"/>
      <c r="CL5" s="468"/>
      <c r="CM5" s="445" t="s">
        <v>306</v>
      </c>
      <c r="CN5" s="457"/>
      <c r="CO5" s="457"/>
      <c r="CP5" s="457"/>
      <c r="CQ5" s="468"/>
      <c r="CR5" s="445" t="s">
        <v>233</v>
      </c>
      <c r="CS5" s="457"/>
      <c r="CT5" s="457"/>
      <c r="CU5" s="457"/>
      <c r="CV5" s="468"/>
      <c r="CW5" s="445" t="s">
        <v>54</v>
      </c>
      <c r="CX5" s="457"/>
      <c r="CY5" s="457"/>
      <c r="CZ5" s="457"/>
      <c r="DA5" s="468"/>
      <c r="DB5" s="445" t="s">
        <v>437</v>
      </c>
      <c r="DC5" s="457"/>
      <c r="DD5" s="457"/>
      <c r="DE5" s="457"/>
      <c r="DF5" s="468"/>
      <c r="DG5" s="722" t="s">
        <v>231</v>
      </c>
      <c r="DH5" s="725"/>
      <c r="DI5" s="725"/>
      <c r="DJ5" s="725"/>
      <c r="DK5" s="730"/>
      <c r="DL5" s="722" t="s">
        <v>439</v>
      </c>
      <c r="DM5" s="725"/>
      <c r="DN5" s="725"/>
      <c r="DO5" s="725"/>
      <c r="DP5" s="730"/>
      <c r="DQ5" s="445" t="s">
        <v>441</v>
      </c>
      <c r="DR5" s="457"/>
      <c r="DS5" s="457"/>
      <c r="DT5" s="457"/>
      <c r="DU5" s="468"/>
      <c r="DV5" s="445" t="s">
        <v>433</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442</v>
      </c>
      <c r="C7" s="425"/>
      <c r="D7" s="425"/>
      <c r="E7" s="425"/>
      <c r="F7" s="425"/>
      <c r="G7" s="425"/>
      <c r="H7" s="425"/>
      <c r="I7" s="425"/>
      <c r="J7" s="425"/>
      <c r="K7" s="425"/>
      <c r="L7" s="425"/>
      <c r="M7" s="425"/>
      <c r="N7" s="425"/>
      <c r="O7" s="425"/>
      <c r="P7" s="441"/>
      <c r="Q7" s="447">
        <v>3174</v>
      </c>
      <c r="R7" s="459"/>
      <c r="S7" s="459"/>
      <c r="T7" s="459"/>
      <c r="U7" s="459"/>
      <c r="V7" s="459">
        <v>3073</v>
      </c>
      <c r="W7" s="459"/>
      <c r="X7" s="459"/>
      <c r="Y7" s="459"/>
      <c r="Z7" s="459"/>
      <c r="AA7" s="459">
        <v>101</v>
      </c>
      <c r="AB7" s="459"/>
      <c r="AC7" s="459"/>
      <c r="AD7" s="459"/>
      <c r="AE7" s="505"/>
      <c r="AF7" s="519">
        <v>91</v>
      </c>
      <c r="AG7" s="532"/>
      <c r="AH7" s="532"/>
      <c r="AI7" s="532"/>
      <c r="AJ7" s="537"/>
      <c r="AK7" s="545"/>
      <c r="AL7" s="459"/>
      <c r="AM7" s="459"/>
      <c r="AN7" s="459"/>
      <c r="AO7" s="459"/>
      <c r="AP7" s="459">
        <v>2793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535</v>
      </c>
      <c r="BT7" s="425"/>
      <c r="BU7" s="425"/>
      <c r="BV7" s="425"/>
      <c r="BW7" s="425"/>
      <c r="BX7" s="425"/>
      <c r="BY7" s="425"/>
      <c r="BZ7" s="425"/>
      <c r="CA7" s="425"/>
      <c r="CB7" s="425"/>
      <c r="CC7" s="425"/>
      <c r="CD7" s="425"/>
      <c r="CE7" s="425"/>
      <c r="CF7" s="425"/>
      <c r="CG7" s="441"/>
      <c r="CH7" s="685">
        <v>1</v>
      </c>
      <c r="CI7" s="688"/>
      <c r="CJ7" s="688"/>
      <c r="CK7" s="688"/>
      <c r="CL7" s="703"/>
      <c r="CM7" s="685">
        <v>59</v>
      </c>
      <c r="CN7" s="688"/>
      <c r="CO7" s="688"/>
      <c r="CP7" s="688"/>
      <c r="CQ7" s="703"/>
      <c r="CR7" s="685">
        <v>50</v>
      </c>
      <c r="CS7" s="688"/>
      <c r="CT7" s="688"/>
      <c r="CU7" s="688"/>
      <c r="CV7" s="703"/>
      <c r="CW7" s="685">
        <v>0</v>
      </c>
      <c r="CX7" s="688"/>
      <c r="CY7" s="688"/>
      <c r="CZ7" s="688"/>
      <c r="DA7" s="703"/>
      <c r="DB7" s="685" t="s">
        <v>137</v>
      </c>
      <c r="DC7" s="688"/>
      <c r="DD7" s="688"/>
      <c r="DE7" s="688"/>
      <c r="DF7" s="703"/>
      <c r="DG7" s="685" t="s">
        <v>137</v>
      </c>
      <c r="DH7" s="688"/>
      <c r="DI7" s="688"/>
      <c r="DJ7" s="688"/>
      <c r="DK7" s="703"/>
      <c r="DL7" s="685" t="s">
        <v>137</v>
      </c>
      <c r="DM7" s="688"/>
      <c r="DN7" s="688"/>
      <c r="DO7" s="688"/>
      <c r="DP7" s="703"/>
      <c r="DQ7" s="685" t="s">
        <v>137</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240</v>
      </c>
      <c r="B23" s="407" t="s">
        <v>291</v>
      </c>
      <c r="C23" s="427"/>
      <c r="D23" s="427"/>
      <c r="E23" s="427"/>
      <c r="F23" s="427"/>
      <c r="G23" s="427"/>
      <c r="H23" s="427"/>
      <c r="I23" s="427"/>
      <c r="J23" s="427"/>
      <c r="K23" s="427"/>
      <c r="L23" s="427"/>
      <c r="M23" s="427"/>
      <c r="N23" s="427"/>
      <c r="O23" s="427"/>
      <c r="P23" s="443"/>
      <c r="Q23" s="450">
        <v>3174</v>
      </c>
      <c r="R23" s="462"/>
      <c r="S23" s="462"/>
      <c r="T23" s="462"/>
      <c r="U23" s="462"/>
      <c r="V23" s="462">
        <v>3073</v>
      </c>
      <c r="W23" s="462"/>
      <c r="X23" s="462"/>
      <c r="Y23" s="462"/>
      <c r="Z23" s="462"/>
      <c r="AA23" s="462">
        <v>101</v>
      </c>
      <c r="AB23" s="462"/>
      <c r="AC23" s="462"/>
      <c r="AD23" s="462"/>
      <c r="AE23" s="507"/>
      <c r="AF23" s="521">
        <v>91</v>
      </c>
      <c r="AG23" s="462"/>
      <c r="AH23" s="462"/>
      <c r="AI23" s="462"/>
      <c r="AJ23" s="539"/>
      <c r="AK23" s="547"/>
      <c r="AL23" s="465"/>
      <c r="AM23" s="465"/>
      <c r="AN23" s="465"/>
      <c r="AO23" s="465"/>
      <c r="AP23" s="462">
        <v>2793</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427</v>
      </c>
      <c r="B26" s="403"/>
      <c r="C26" s="403"/>
      <c r="D26" s="403"/>
      <c r="E26" s="403"/>
      <c r="F26" s="403"/>
      <c r="G26" s="403"/>
      <c r="H26" s="403"/>
      <c r="I26" s="403"/>
      <c r="J26" s="403"/>
      <c r="K26" s="403"/>
      <c r="L26" s="403"/>
      <c r="M26" s="403"/>
      <c r="N26" s="403"/>
      <c r="O26" s="403"/>
      <c r="P26" s="439"/>
      <c r="Q26" s="445" t="s">
        <v>447</v>
      </c>
      <c r="R26" s="457"/>
      <c r="S26" s="457"/>
      <c r="T26" s="457"/>
      <c r="U26" s="468"/>
      <c r="V26" s="445" t="s">
        <v>448</v>
      </c>
      <c r="W26" s="457"/>
      <c r="X26" s="457"/>
      <c r="Y26" s="457"/>
      <c r="Z26" s="468"/>
      <c r="AA26" s="445" t="s">
        <v>449</v>
      </c>
      <c r="AB26" s="457"/>
      <c r="AC26" s="457"/>
      <c r="AD26" s="457"/>
      <c r="AE26" s="457"/>
      <c r="AF26" s="522" t="s">
        <v>237</v>
      </c>
      <c r="AG26" s="533"/>
      <c r="AH26" s="533"/>
      <c r="AI26" s="533"/>
      <c r="AJ26" s="540"/>
      <c r="AK26" s="457" t="s">
        <v>374</v>
      </c>
      <c r="AL26" s="457"/>
      <c r="AM26" s="457"/>
      <c r="AN26" s="457"/>
      <c r="AO26" s="468"/>
      <c r="AP26" s="445" t="s">
        <v>343</v>
      </c>
      <c r="AQ26" s="457"/>
      <c r="AR26" s="457"/>
      <c r="AS26" s="457"/>
      <c r="AT26" s="468"/>
      <c r="AU26" s="445" t="s">
        <v>450</v>
      </c>
      <c r="AV26" s="457"/>
      <c r="AW26" s="457"/>
      <c r="AX26" s="457"/>
      <c r="AY26" s="468"/>
      <c r="AZ26" s="445" t="s">
        <v>451</v>
      </c>
      <c r="BA26" s="457"/>
      <c r="BB26" s="457"/>
      <c r="BC26" s="457"/>
      <c r="BD26" s="468"/>
      <c r="BE26" s="445" t="s">
        <v>433</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452</v>
      </c>
      <c r="C28" s="425"/>
      <c r="D28" s="425"/>
      <c r="E28" s="425"/>
      <c r="F28" s="425"/>
      <c r="G28" s="425"/>
      <c r="H28" s="425"/>
      <c r="I28" s="425"/>
      <c r="J28" s="425"/>
      <c r="K28" s="425"/>
      <c r="L28" s="425"/>
      <c r="M28" s="425"/>
      <c r="N28" s="425"/>
      <c r="O28" s="425"/>
      <c r="P28" s="441"/>
      <c r="Q28" s="451">
        <v>437</v>
      </c>
      <c r="R28" s="463"/>
      <c r="S28" s="463"/>
      <c r="T28" s="463"/>
      <c r="U28" s="463"/>
      <c r="V28" s="463">
        <v>437</v>
      </c>
      <c r="W28" s="463"/>
      <c r="X28" s="463"/>
      <c r="Y28" s="463"/>
      <c r="Z28" s="463"/>
      <c r="AA28" s="463">
        <v>0</v>
      </c>
      <c r="AB28" s="463"/>
      <c r="AC28" s="463"/>
      <c r="AD28" s="463"/>
      <c r="AE28" s="508"/>
      <c r="AF28" s="524">
        <v>0</v>
      </c>
      <c r="AG28" s="463"/>
      <c r="AH28" s="463"/>
      <c r="AI28" s="463"/>
      <c r="AJ28" s="542"/>
      <c r="AK28" s="548">
        <v>60</v>
      </c>
      <c r="AL28" s="463"/>
      <c r="AM28" s="463"/>
      <c r="AN28" s="463"/>
      <c r="AO28" s="463"/>
      <c r="AP28" s="463" t="s">
        <v>137</v>
      </c>
      <c r="AQ28" s="463"/>
      <c r="AR28" s="463"/>
      <c r="AS28" s="463"/>
      <c r="AT28" s="463"/>
      <c r="AU28" s="463" t="s">
        <v>137</v>
      </c>
      <c r="AV28" s="463"/>
      <c r="AW28" s="463"/>
      <c r="AX28" s="463"/>
      <c r="AY28" s="463"/>
      <c r="AZ28" s="614" t="s">
        <v>137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453</v>
      </c>
      <c r="C29" s="426"/>
      <c r="D29" s="426"/>
      <c r="E29" s="426"/>
      <c r="F29" s="426"/>
      <c r="G29" s="426"/>
      <c r="H29" s="426"/>
      <c r="I29" s="426"/>
      <c r="J29" s="426"/>
      <c r="K29" s="426"/>
      <c r="L29" s="426"/>
      <c r="M29" s="426"/>
      <c r="N29" s="426"/>
      <c r="O29" s="426"/>
      <c r="P29" s="442"/>
      <c r="Q29" s="448">
        <v>108</v>
      </c>
      <c r="R29" s="460"/>
      <c r="S29" s="460"/>
      <c r="T29" s="460"/>
      <c r="U29" s="460"/>
      <c r="V29" s="460">
        <v>108</v>
      </c>
      <c r="W29" s="460"/>
      <c r="X29" s="460"/>
      <c r="Y29" s="460"/>
      <c r="Z29" s="460"/>
      <c r="AA29" s="460" t="s">
        <v>137</v>
      </c>
      <c r="AB29" s="460"/>
      <c r="AC29" s="460"/>
      <c r="AD29" s="460"/>
      <c r="AE29" s="471"/>
      <c r="AF29" s="520" t="s">
        <v>137</v>
      </c>
      <c r="AG29" s="466"/>
      <c r="AH29" s="466"/>
      <c r="AI29" s="466"/>
      <c r="AJ29" s="538"/>
      <c r="AK29" s="470">
        <v>45</v>
      </c>
      <c r="AL29" s="460"/>
      <c r="AM29" s="460"/>
      <c r="AN29" s="460"/>
      <c r="AO29" s="460"/>
      <c r="AP29" s="460" t="s">
        <v>137</v>
      </c>
      <c r="AQ29" s="460"/>
      <c r="AR29" s="460"/>
      <c r="AS29" s="460"/>
      <c r="AT29" s="460"/>
      <c r="AU29" s="460" t="s">
        <v>137</v>
      </c>
      <c r="AV29" s="460"/>
      <c r="AW29" s="460"/>
      <c r="AX29" s="460"/>
      <c r="AY29" s="460"/>
      <c r="AZ29" s="615" t="s">
        <v>137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454</v>
      </c>
      <c r="C30" s="426"/>
      <c r="D30" s="426"/>
      <c r="E30" s="426"/>
      <c r="F30" s="426"/>
      <c r="G30" s="426"/>
      <c r="H30" s="426"/>
      <c r="I30" s="426"/>
      <c r="J30" s="426"/>
      <c r="K30" s="426"/>
      <c r="L30" s="426"/>
      <c r="M30" s="426"/>
      <c r="N30" s="426"/>
      <c r="O30" s="426"/>
      <c r="P30" s="442"/>
      <c r="Q30" s="448">
        <v>547</v>
      </c>
      <c r="R30" s="460"/>
      <c r="S30" s="460"/>
      <c r="T30" s="460"/>
      <c r="U30" s="460"/>
      <c r="V30" s="460">
        <v>526</v>
      </c>
      <c r="W30" s="460"/>
      <c r="X30" s="460"/>
      <c r="Y30" s="460"/>
      <c r="Z30" s="460"/>
      <c r="AA30" s="460">
        <v>20</v>
      </c>
      <c r="AB30" s="460"/>
      <c r="AC30" s="460"/>
      <c r="AD30" s="460"/>
      <c r="AE30" s="471"/>
      <c r="AF30" s="520">
        <v>20</v>
      </c>
      <c r="AG30" s="466"/>
      <c r="AH30" s="466"/>
      <c r="AI30" s="466"/>
      <c r="AJ30" s="538"/>
      <c r="AK30" s="470">
        <v>137</v>
      </c>
      <c r="AL30" s="460"/>
      <c r="AM30" s="460"/>
      <c r="AN30" s="460"/>
      <c r="AO30" s="460"/>
      <c r="AP30" s="460" t="s">
        <v>137</v>
      </c>
      <c r="AQ30" s="460"/>
      <c r="AR30" s="460"/>
      <c r="AS30" s="460"/>
      <c r="AT30" s="460"/>
      <c r="AU30" s="460" t="s">
        <v>137</v>
      </c>
      <c r="AV30" s="460"/>
      <c r="AW30" s="460"/>
      <c r="AX30" s="460"/>
      <c r="AY30" s="460"/>
      <c r="AZ30" s="615" t="s">
        <v>137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214</v>
      </c>
      <c r="C31" s="426"/>
      <c r="D31" s="426"/>
      <c r="E31" s="426"/>
      <c r="F31" s="426"/>
      <c r="G31" s="426"/>
      <c r="H31" s="426"/>
      <c r="I31" s="426"/>
      <c r="J31" s="426"/>
      <c r="K31" s="426"/>
      <c r="L31" s="426"/>
      <c r="M31" s="426"/>
      <c r="N31" s="426"/>
      <c r="O31" s="426"/>
      <c r="P31" s="442"/>
      <c r="Q31" s="448">
        <v>38</v>
      </c>
      <c r="R31" s="460"/>
      <c r="S31" s="460"/>
      <c r="T31" s="460"/>
      <c r="U31" s="460"/>
      <c r="V31" s="460">
        <v>38</v>
      </c>
      <c r="W31" s="460"/>
      <c r="X31" s="460"/>
      <c r="Y31" s="460"/>
      <c r="Z31" s="460"/>
      <c r="AA31" s="460" t="s">
        <v>137</v>
      </c>
      <c r="AB31" s="460"/>
      <c r="AC31" s="460"/>
      <c r="AD31" s="460"/>
      <c r="AE31" s="471"/>
      <c r="AF31" s="520" t="s">
        <v>137</v>
      </c>
      <c r="AG31" s="466"/>
      <c r="AH31" s="466"/>
      <c r="AI31" s="466"/>
      <c r="AJ31" s="538"/>
      <c r="AK31" s="470">
        <v>63</v>
      </c>
      <c r="AL31" s="460"/>
      <c r="AM31" s="460"/>
      <c r="AN31" s="460"/>
      <c r="AO31" s="460"/>
      <c r="AP31" s="460" t="s">
        <v>137</v>
      </c>
      <c r="AQ31" s="460"/>
      <c r="AR31" s="460"/>
      <c r="AS31" s="460"/>
      <c r="AT31" s="460"/>
      <c r="AU31" s="460" t="s">
        <v>137</v>
      </c>
      <c r="AV31" s="460"/>
      <c r="AW31" s="460"/>
      <c r="AX31" s="460"/>
      <c r="AY31" s="460"/>
      <c r="AZ31" s="615" t="s">
        <v>137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49</v>
      </c>
      <c r="C32" s="426"/>
      <c r="D32" s="426"/>
      <c r="E32" s="426"/>
      <c r="F32" s="426"/>
      <c r="G32" s="426"/>
      <c r="H32" s="426"/>
      <c r="I32" s="426"/>
      <c r="J32" s="426"/>
      <c r="K32" s="426"/>
      <c r="L32" s="426"/>
      <c r="M32" s="426"/>
      <c r="N32" s="426"/>
      <c r="O32" s="426"/>
      <c r="P32" s="442"/>
      <c r="Q32" s="448">
        <v>82</v>
      </c>
      <c r="R32" s="460"/>
      <c r="S32" s="460"/>
      <c r="T32" s="460"/>
      <c r="U32" s="460"/>
      <c r="V32" s="460">
        <v>79</v>
      </c>
      <c r="W32" s="460"/>
      <c r="X32" s="460"/>
      <c r="Y32" s="460"/>
      <c r="Z32" s="460"/>
      <c r="AA32" s="460">
        <v>3</v>
      </c>
      <c r="AB32" s="460"/>
      <c r="AC32" s="460"/>
      <c r="AD32" s="460"/>
      <c r="AE32" s="471"/>
      <c r="AF32" s="520">
        <v>3</v>
      </c>
      <c r="AG32" s="466"/>
      <c r="AH32" s="466"/>
      <c r="AI32" s="466"/>
      <c r="AJ32" s="538"/>
      <c r="AK32" s="470">
        <v>33</v>
      </c>
      <c r="AL32" s="460"/>
      <c r="AM32" s="460"/>
      <c r="AN32" s="460"/>
      <c r="AO32" s="460"/>
      <c r="AP32" s="460">
        <v>696</v>
      </c>
      <c r="AQ32" s="460"/>
      <c r="AR32" s="460"/>
      <c r="AS32" s="460"/>
      <c r="AT32" s="460"/>
      <c r="AU32" s="460">
        <v>535</v>
      </c>
      <c r="AV32" s="460"/>
      <c r="AW32" s="460"/>
      <c r="AX32" s="460"/>
      <c r="AY32" s="460"/>
      <c r="AZ32" s="615" t="s">
        <v>137</v>
      </c>
      <c r="BA32" s="615"/>
      <c r="BB32" s="615"/>
      <c r="BC32" s="615"/>
      <c r="BD32" s="615"/>
      <c r="BE32" s="578" t="s">
        <v>20</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455</v>
      </c>
      <c r="C33" s="426"/>
      <c r="D33" s="426"/>
      <c r="E33" s="426"/>
      <c r="F33" s="426"/>
      <c r="G33" s="426"/>
      <c r="H33" s="426"/>
      <c r="I33" s="426"/>
      <c r="J33" s="426"/>
      <c r="K33" s="426"/>
      <c r="L33" s="426"/>
      <c r="M33" s="426"/>
      <c r="N33" s="426"/>
      <c r="O33" s="426"/>
      <c r="P33" s="442"/>
      <c r="Q33" s="448">
        <v>65</v>
      </c>
      <c r="R33" s="460"/>
      <c r="S33" s="460"/>
      <c r="T33" s="460"/>
      <c r="U33" s="460"/>
      <c r="V33" s="460">
        <v>63</v>
      </c>
      <c r="W33" s="460"/>
      <c r="X33" s="460"/>
      <c r="Y33" s="460"/>
      <c r="Z33" s="460"/>
      <c r="AA33" s="460">
        <v>3</v>
      </c>
      <c r="AB33" s="460"/>
      <c r="AC33" s="460"/>
      <c r="AD33" s="460"/>
      <c r="AE33" s="471"/>
      <c r="AF33" s="520">
        <v>3</v>
      </c>
      <c r="AG33" s="466"/>
      <c r="AH33" s="466"/>
      <c r="AI33" s="466"/>
      <c r="AJ33" s="538"/>
      <c r="AK33" s="470">
        <v>44</v>
      </c>
      <c r="AL33" s="460"/>
      <c r="AM33" s="460"/>
      <c r="AN33" s="460"/>
      <c r="AO33" s="460"/>
      <c r="AP33" s="460">
        <v>309</v>
      </c>
      <c r="AQ33" s="460"/>
      <c r="AR33" s="460"/>
      <c r="AS33" s="460"/>
      <c r="AT33" s="460"/>
      <c r="AU33" s="460">
        <v>274</v>
      </c>
      <c r="AV33" s="460"/>
      <c r="AW33" s="460"/>
      <c r="AX33" s="460"/>
      <c r="AY33" s="460"/>
      <c r="AZ33" s="615" t="s">
        <v>137</v>
      </c>
      <c r="BA33" s="615"/>
      <c r="BB33" s="615"/>
      <c r="BC33" s="615"/>
      <c r="BD33" s="615"/>
      <c r="BE33" s="578" t="s">
        <v>20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44</v>
      </c>
      <c r="C34" s="426"/>
      <c r="D34" s="426"/>
      <c r="E34" s="426"/>
      <c r="F34" s="426"/>
      <c r="G34" s="426"/>
      <c r="H34" s="426"/>
      <c r="I34" s="426"/>
      <c r="J34" s="426"/>
      <c r="K34" s="426"/>
      <c r="L34" s="426"/>
      <c r="M34" s="426"/>
      <c r="N34" s="426"/>
      <c r="O34" s="426"/>
      <c r="P34" s="442"/>
      <c r="Q34" s="448">
        <v>47</v>
      </c>
      <c r="R34" s="460"/>
      <c r="S34" s="460"/>
      <c r="T34" s="460"/>
      <c r="U34" s="460"/>
      <c r="V34" s="460">
        <v>43</v>
      </c>
      <c r="W34" s="460"/>
      <c r="X34" s="460"/>
      <c r="Y34" s="460"/>
      <c r="Z34" s="460"/>
      <c r="AA34" s="460">
        <v>4</v>
      </c>
      <c r="AB34" s="460"/>
      <c r="AC34" s="460"/>
      <c r="AD34" s="460"/>
      <c r="AE34" s="471"/>
      <c r="AF34" s="520">
        <v>4</v>
      </c>
      <c r="AG34" s="466"/>
      <c r="AH34" s="466"/>
      <c r="AI34" s="466"/>
      <c r="AJ34" s="538"/>
      <c r="AK34" s="470">
        <v>29</v>
      </c>
      <c r="AL34" s="460"/>
      <c r="AM34" s="460"/>
      <c r="AN34" s="460"/>
      <c r="AO34" s="460"/>
      <c r="AP34" s="460">
        <v>196</v>
      </c>
      <c r="AQ34" s="460"/>
      <c r="AR34" s="460"/>
      <c r="AS34" s="460"/>
      <c r="AT34" s="460"/>
      <c r="AU34" s="460">
        <v>173</v>
      </c>
      <c r="AV34" s="460"/>
      <c r="AW34" s="460"/>
      <c r="AX34" s="460"/>
      <c r="AY34" s="460"/>
      <c r="AZ34" s="615" t="s">
        <v>137</v>
      </c>
      <c r="BA34" s="615"/>
      <c r="BB34" s="615"/>
      <c r="BC34" s="615"/>
      <c r="BD34" s="615"/>
      <c r="BE34" s="578" t="s">
        <v>20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240</v>
      </c>
      <c r="B63" s="407" t="s">
        <v>362</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30</v>
      </c>
      <c r="AG63" s="462"/>
      <c r="AH63" s="462"/>
      <c r="AI63" s="462"/>
      <c r="AJ63" s="539"/>
      <c r="AK63" s="547"/>
      <c r="AL63" s="465"/>
      <c r="AM63" s="465"/>
      <c r="AN63" s="465"/>
      <c r="AO63" s="465"/>
      <c r="AP63" s="462">
        <v>1201</v>
      </c>
      <c r="AQ63" s="462"/>
      <c r="AR63" s="462"/>
      <c r="AS63" s="462"/>
      <c r="AT63" s="462"/>
      <c r="AU63" s="462">
        <v>982</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443</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438</v>
      </c>
      <c r="B66" s="403"/>
      <c r="C66" s="403"/>
      <c r="D66" s="403"/>
      <c r="E66" s="403"/>
      <c r="F66" s="403"/>
      <c r="G66" s="403"/>
      <c r="H66" s="403"/>
      <c r="I66" s="403"/>
      <c r="J66" s="403"/>
      <c r="K66" s="403"/>
      <c r="L66" s="403"/>
      <c r="M66" s="403"/>
      <c r="N66" s="403"/>
      <c r="O66" s="403"/>
      <c r="P66" s="439"/>
      <c r="Q66" s="445" t="s">
        <v>447</v>
      </c>
      <c r="R66" s="457"/>
      <c r="S66" s="457"/>
      <c r="T66" s="457"/>
      <c r="U66" s="468"/>
      <c r="V66" s="445" t="s">
        <v>448</v>
      </c>
      <c r="W66" s="457"/>
      <c r="X66" s="457"/>
      <c r="Y66" s="457"/>
      <c r="Z66" s="468"/>
      <c r="AA66" s="445" t="s">
        <v>449</v>
      </c>
      <c r="AB66" s="457"/>
      <c r="AC66" s="457"/>
      <c r="AD66" s="457"/>
      <c r="AE66" s="468"/>
      <c r="AF66" s="525" t="s">
        <v>237</v>
      </c>
      <c r="AG66" s="533"/>
      <c r="AH66" s="533"/>
      <c r="AI66" s="533"/>
      <c r="AJ66" s="543"/>
      <c r="AK66" s="445" t="s">
        <v>374</v>
      </c>
      <c r="AL66" s="403"/>
      <c r="AM66" s="403"/>
      <c r="AN66" s="403"/>
      <c r="AO66" s="439"/>
      <c r="AP66" s="445" t="s">
        <v>343</v>
      </c>
      <c r="AQ66" s="457"/>
      <c r="AR66" s="457"/>
      <c r="AS66" s="457"/>
      <c r="AT66" s="468"/>
      <c r="AU66" s="445" t="s">
        <v>458</v>
      </c>
      <c r="AV66" s="457"/>
      <c r="AW66" s="457"/>
      <c r="AX66" s="457"/>
      <c r="AY66" s="468"/>
      <c r="AZ66" s="445" t="s">
        <v>433</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522</v>
      </c>
      <c r="C68" s="425"/>
      <c r="D68" s="425"/>
      <c r="E68" s="425"/>
      <c r="F68" s="425"/>
      <c r="G68" s="425"/>
      <c r="H68" s="425"/>
      <c r="I68" s="425"/>
      <c r="J68" s="425"/>
      <c r="K68" s="425"/>
      <c r="L68" s="425"/>
      <c r="M68" s="425"/>
      <c r="N68" s="425"/>
      <c r="O68" s="425"/>
      <c r="P68" s="441"/>
      <c r="Q68" s="447">
        <v>100</v>
      </c>
      <c r="R68" s="459"/>
      <c r="S68" s="459"/>
      <c r="T68" s="459"/>
      <c r="U68" s="459"/>
      <c r="V68" s="459">
        <v>96</v>
      </c>
      <c r="W68" s="459"/>
      <c r="X68" s="459"/>
      <c r="Y68" s="459"/>
      <c r="Z68" s="459"/>
      <c r="AA68" s="459">
        <v>4</v>
      </c>
      <c r="AB68" s="459"/>
      <c r="AC68" s="459"/>
      <c r="AD68" s="459"/>
      <c r="AE68" s="459"/>
      <c r="AF68" s="459">
        <v>4</v>
      </c>
      <c r="AG68" s="459"/>
      <c r="AH68" s="459"/>
      <c r="AI68" s="459"/>
      <c r="AJ68" s="459"/>
      <c r="AK68" s="459">
        <v>5</v>
      </c>
      <c r="AL68" s="459"/>
      <c r="AM68" s="459"/>
      <c r="AN68" s="459"/>
      <c r="AO68" s="459"/>
      <c r="AP68" s="459" t="s">
        <v>137</v>
      </c>
      <c r="AQ68" s="459"/>
      <c r="AR68" s="459"/>
      <c r="AS68" s="459"/>
      <c r="AT68" s="459"/>
      <c r="AU68" s="459" t="s">
        <v>137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48</v>
      </c>
      <c r="C69" s="426"/>
      <c r="D69" s="426"/>
      <c r="E69" s="426"/>
      <c r="F69" s="426"/>
      <c r="G69" s="426"/>
      <c r="H69" s="426"/>
      <c r="I69" s="426"/>
      <c r="J69" s="426"/>
      <c r="K69" s="426"/>
      <c r="L69" s="426"/>
      <c r="M69" s="426"/>
      <c r="N69" s="426"/>
      <c r="O69" s="426"/>
      <c r="P69" s="442"/>
      <c r="Q69" s="448">
        <v>203</v>
      </c>
      <c r="R69" s="460"/>
      <c r="S69" s="460"/>
      <c r="T69" s="460"/>
      <c r="U69" s="460"/>
      <c r="V69" s="460">
        <v>186</v>
      </c>
      <c r="W69" s="460"/>
      <c r="X69" s="460"/>
      <c r="Y69" s="460"/>
      <c r="Z69" s="460"/>
      <c r="AA69" s="460">
        <v>18</v>
      </c>
      <c r="AB69" s="460"/>
      <c r="AC69" s="460"/>
      <c r="AD69" s="460"/>
      <c r="AE69" s="460"/>
      <c r="AF69" s="460">
        <v>18</v>
      </c>
      <c r="AG69" s="460"/>
      <c r="AH69" s="460"/>
      <c r="AI69" s="460"/>
      <c r="AJ69" s="460"/>
      <c r="AK69" s="460" t="s">
        <v>137</v>
      </c>
      <c r="AL69" s="460"/>
      <c r="AM69" s="460"/>
      <c r="AN69" s="460"/>
      <c r="AO69" s="460"/>
      <c r="AP69" s="460">
        <v>5</v>
      </c>
      <c r="AQ69" s="460"/>
      <c r="AR69" s="460"/>
      <c r="AS69" s="460"/>
      <c r="AT69" s="460"/>
      <c r="AU69" s="460" t="s">
        <v>137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189</v>
      </c>
      <c r="C70" s="426"/>
      <c r="D70" s="426"/>
      <c r="E70" s="426"/>
      <c r="F70" s="426"/>
      <c r="G70" s="426"/>
      <c r="H70" s="426"/>
      <c r="I70" s="426"/>
      <c r="J70" s="426"/>
      <c r="K70" s="426"/>
      <c r="L70" s="426"/>
      <c r="M70" s="426"/>
      <c r="N70" s="426"/>
      <c r="O70" s="426"/>
      <c r="P70" s="442"/>
      <c r="Q70" s="448">
        <v>10130</v>
      </c>
      <c r="R70" s="460"/>
      <c r="S70" s="460"/>
      <c r="T70" s="460"/>
      <c r="U70" s="460"/>
      <c r="V70" s="460">
        <v>9908</v>
      </c>
      <c r="W70" s="460"/>
      <c r="X70" s="460"/>
      <c r="Y70" s="460"/>
      <c r="Z70" s="460"/>
      <c r="AA70" s="460">
        <v>222</v>
      </c>
      <c r="AB70" s="460"/>
      <c r="AC70" s="460"/>
      <c r="AD70" s="460"/>
      <c r="AE70" s="460"/>
      <c r="AF70" s="460">
        <v>222</v>
      </c>
      <c r="AG70" s="460"/>
      <c r="AH70" s="460"/>
      <c r="AI70" s="460"/>
      <c r="AJ70" s="460"/>
      <c r="AK70" s="460">
        <v>640</v>
      </c>
      <c r="AL70" s="460"/>
      <c r="AM70" s="460"/>
      <c r="AN70" s="460"/>
      <c r="AO70" s="460"/>
      <c r="AP70" s="460" t="s">
        <v>137</v>
      </c>
      <c r="AQ70" s="460"/>
      <c r="AR70" s="460"/>
      <c r="AS70" s="460"/>
      <c r="AT70" s="460"/>
      <c r="AU70" s="460" t="s">
        <v>137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523</v>
      </c>
      <c r="C71" s="426"/>
      <c r="D71" s="426"/>
      <c r="E71" s="426"/>
      <c r="F71" s="426"/>
      <c r="G71" s="426"/>
      <c r="H71" s="426"/>
      <c r="I71" s="426"/>
      <c r="J71" s="426"/>
      <c r="K71" s="426"/>
      <c r="L71" s="426"/>
      <c r="M71" s="426"/>
      <c r="N71" s="426"/>
      <c r="O71" s="426"/>
      <c r="P71" s="442"/>
      <c r="Q71" s="448">
        <v>116</v>
      </c>
      <c r="R71" s="460"/>
      <c r="S71" s="460"/>
      <c r="T71" s="460"/>
      <c r="U71" s="460"/>
      <c r="V71" s="460">
        <v>102</v>
      </c>
      <c r="W71" s="460"/>
      <c r="X71" s="460"/>
      <c r="Y71" s="460"/>
      <c r="Z71" s="460"/>
      <c r="AA71" s="460">
        <v>14</v>
      </c>
      <c r="AB71" s="460"/>
      <c r="AC71" s="460"/>
      <c r="AD71" s="460"/>
      <c r="AE71" s="460"/>
      <c r="AF71" s="460">
        <v>14</v>
      </c>
      <c r="AG71" s="460"/>
      <c r="AH71" s="460"/>
      <c r="AI71" s="460"/>
      <c r="AJ71" s="460"/>
      <c r="AK71" s="460" t="s">
        <v>137</v>
      </c>
      <c r="AL71" s="460"/>
      <c r="AM71" s="460"/>
      <c r="AN71" s="460"/>
      <c r="AO71" s="460"/>
      <c r="AP71" s="460" t="s">
        <v>137</v>
      </c>
      <c r="AQ71" s="460"/>
      <c r="AR71" s="460"/>
      <c r="AS71" s="460"/>
      <c r="AT71" s="460"/>
      <c r="AU71" s="460" t="s">
        <v>137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524</v>
      </c>
      <c r="C72" s="426"/>
      <c r="D72" s="426"/>
      <c r="E72" s="426"/>
      <c r="F72" s="426"/>
      <c r="G72" s="426"/>
      <c r="H72" s="426"/>
      <c r="I72" s="426"/>
      <c r="J72" s="426"/>
      <c r="K72" s="426"/>
      <c r="L72" s="426"/>
      <c r="M72" s="426"/>
      <c r="N72" s="426"/>
      <c r="O72" s="426"/>
      <c r="P72" s="442"/>
      <c r="Q72" s="448">
        <v>119</v>
      </c>
      <c r="R72" s="460"/>
      <c r="S72" s="460"/>
      <c r="T72" s="460"/>
      <c r="U72" s="460"/>
      <c r="V72" s="460">
        <v>110</v>
      </c>
      <c r="W72" s="460"/>
      <c r="X72" s="460"/>
      <c r="Y72" s="460"/>
      <c r="Z72" s="460"/>
      <c r="AA72" s="460">
        <v>9</v>
      </c>
      <c r="AB72" s="460"/>
      <c r="AC72" s="460"/>
      <c r="AD72" s="460"/>
      <c r="AE72" s="460"/>
      <c r="AF72" s="460">
        <v>9</v>
      </c>
      <c r="AG72" s="460"/>
      <c r="AH72" s="460"/>
      <c r="AI72" s="460"/>
      <c r="AJ72" s="460"/>
      <c r="AK72" s="460" t="s">
        <v>137</v>
      </c>
      <c r="AL72" s="460"/>
      <c r="AM72" s="460"/>
      <c r="AN72" s="460"/>
      <c r="AO72" s="460"/>
      <c r="AP72" s="460" t="s">
        <v>137</v>
      </c>
      <c r="AQ72" s="460"/>
      <c r="AR72" s="460"/>
      <c r="AS72" s="460"/>
      <c r="AT72" s="460"/>
      <c r="AU72" s="460" t="s">
        <v>137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333</v>
      </c>
      <c r="C73" s="426"/>
      <c r="D73" s="426"/>
      <c r="E73" s="426"/>
      <c r="F73" s="426"/>
      <c r="G73" s="426"/>
      <c r="H73" s="426"/>
      <c r="I73" s="426"/>
      <c r="J73" s="426"/>
      <c r="K73" s="426"/>
      <c r="L73" s="426"/>
      <c r="M73" s="426"/>
      <c r="N73" s="426"/>
      <c r="O73" s="426"/>
      <c r="P73" s="442"/>
      <c r="Q73" s="448">
        <v>467</v>
      </c>
      <c r="R73" s="460"/>
      <c r="S73" s="460"/>
      <c r="T73" s="460"/>
      <c r="U73" s="460"/>
      <c r="V73" s="460">
        <v>440</v>
      </c>
      <c r="W73" s="460"/>
      <c r="X73" s="460"/>
      <c r="Y73" s="460"/>
      <c r="Z73" s="460"/>
      <c r="AA73" s="460">
        <v>27</v>
      </c>
      <c r="AB73" s="460"/>
      <c r="AC73" s="460"/>
      <c r="AD73" s="460"/>
      <c r="AE73" s="460"/>
      <c r="AF73" s="460">
        <v>27</v>
      </c>
      <c r="AG73" s="460"/>
      <c r="AH73" s="460"/>
      <c r="AI73" s="460"/>
      <c r="AJ73" s="460"/>
      <c r="AK73" s="460" t="s">
        <v>137</v>
      </c>
      <c r="AL73" s="460"/>
      <c r="AM73" s="460"/>
      <c r="AN73" s="460"/>
      <c r="AO73" s="460"/>
      <c r="AP73" s="460" t="s">
        <v>137</v>
      </c>
      <c r="AQ73" s="460"/>
      <c r="AR73" s="460"/>
      <c r="AS73" s="460"/>
      <c r="AT73" s="460"/>
      <c r="AU73" s="460" t="s">
        <v>137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461</v>
      </c>
      <c r="C74" s="426"/>
      <c r="D74" s="426"/>
      <c r="E74" s="426"/>
      <c r="F74" s="426"/>
      <c r="G74" s="426"/>
      <c r="H74" s="426"/>
      <c r="I74" s="426"/>
      <c r="J74" s="426"/>
      <c r="K74" s="426"/>
      <c r="L74" s="426"/>
      <c r="M74" s="426"/>
      <c r="N74" s="426"/>
      <c r="O74" s="426"/>
      <c r="P74" s="442"/>
      <c r="Q74" s="448">
        <v>154711</v>
      </c>
      <c r="R74" s="460"/>
      <c r="S74" s="460"/>
      <c r="T74" s="460"/>
      <c r="U74" s="460"/>
      <c r="V74" s="460">
        <v>149499</v>
      </c>
      <c r="W74" s="460"/>
      <c r="X74" s="460"/>
      <c r="Y74" s="460"/>
      <c r="Z74" s="460"/>
      <c r="AA74" s="460">
        <v>5212</v>
      </c>
      <c r="AB74" s="460"/>
      <c r="AC74" s="460"/>
      <c r="AD74" s="460"/>
      <c r="AE74" s="460"/>
      <c r="AF74" s="460">
        <v>5212</v>
      </c>
      <c r="AG74" s="460"/>
      <c r="AH74" s="460"/>
      <c r="AI74" s="460"/>
      <c r="AJ74" s="460"/>
      <c r="AK74" s="460">
        <v>1449</v>
      </c>
      <c r="AL74" s="460"/>
      <c r="AM74" s="460"/>
      <c r="AN74" s="460"/>
      <c r="AO74" s="460"/>
      <c r="AP74" s="460" t="s">
        <v>137</v>
      </c>
      <c r="AQ74" s="460"/>
      <c r="AR74" s="460"/>
      <c r="AS74" s="460"/>
      <c r="AT74" s="460"/>
      <c r="AU74" s="460" t="s">
        <v>137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525</v>
      </c>
      <c r="C75" s="426"/>
      <c r="D75" s="426"/>
      <c r="E75" s="426"/>
      <c r="F75" s="426"/>
      <c r="G75" s="426"/>
      <c r="H75" s="426"/>
      <c r="I75" s="426"/>
      <c r="J75" s="426"/>
      <c r="K75" s="426"/>
      <c r="L75" s="426"/>
      <c r="M75" s="426"/>
      <c r="N75" s="426"/>
      <c r="O75" s="426"/>
      <c r="P75" s="442"/>
      <c r="Q75" s="454">
        <v>770</v>
      </c>
      <c r="R75" s="466"/>
      <c r="S75" s="466"/>
      <c r="T75" s="466"/>
      <c r="U75" s="470"/>
      <c r="V75" s="471">
        <v>762</v>
      </c>
      <c r="W75" s="466"/>
      <c r="X75" s="466"/>
      <c r="Y75" s="466"/>
      <c r="Z75" s="470"/>
      <c r="AA75" s="471">
        <v>8</v>
      </c>
      <c r="AB75" s="466"/>
      <c r="AC75" s="466"/>
      <c r="AD75" s="466"/>
      <c r="AE75" s="470"/>
      <c r="AF75" s="471">
        <v>8</v>
      </c>
      <c r="AG75" s="466"/>
      <c r="AH75" s="466"/>
      <c r="AI75" s="466"/>
      <c r="AJ75" s="470"/>
      <c r="AK75" s="471" t="s">
        <v>137</v>
      </c>
      <c r="AL75" s="466"/>
      <c r="AM75" s="466"/>
      <c r="AN75" s="466"/>
      <c r="AO75" s="470"/>
      <c r="AP75" s="471" t="s">
        <v>137</v>
      </c>
      <c r="AQ75" s="466"/>
      <c r="AR75" s="466"/>
      <c r="AS75" s="466"/>
      <c r="AT75" s="470"/>
      <c r="AU75" s="471" t="s">
        <v>137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240</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5514</v>
      </c>
      <c r="AG88" s="462"/>
      <c r="AH88" s="462"/>
      <c r="AI88" s="462"/>
      <c r="AJ88" s="462"/>
      <c r="AK88" s="465"/>
      <c r="AL88" s="465"/>
      <c r="AM88" s="465"/>
      <c r="AN88" s="465"/>
      <c r="AO88" s="465"/>
      <c r="AP88" s="462">
        <v>5</v>
      </c>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240</v>
      </c>
      <c r="BR102" s="407" t="s">
        <v>440</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50</v>
      </c>
      <c r="CS102" s="624"/>
      <c r="CT102" s="624"/>
      <c r="CU102" s="624"/>
      <c r="CV102" s="719"/>
      <c r="CW102" s="718">
        <v>0</v>
      </c>
      <c r="CX102" s="624"/>
      <c r="CY102" s="624"/>
      <c r="CZ102" s="624"/>
      <c r="DA102" s="719"/>
      <c r="DB102" s="718" t="s">
        <v>137</v>
      </c>
      <c r="DC102" s="624"/>
      <c r="DD102" s="624"/>
      <c r="DE102" s="624"/>
      <c r="DF102" s="719"/>
      <c r="DG102" s="718" t="s">
        <v>137</v>
      </c>
      <c r="DH102" s="624"/>
      <c r="DI102" s="624"/>
      <c r="DJ102" s="624"/>
      <c r="DK102" s="719"/>
      <c r="DL102" s="718" t="s">
        <v>137</v>
      </c>
      <c r="DM102" s="624"/>
      <c r="DN102" s="624"/>
      <c r="DO102" s="624"/>
      <c r="DP102" s="719"/>
      <c r="DQ102" s="718" t="s">
        <v>137</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459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460</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462</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269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400</v>
      </c>
      <c r="AB109" s="412"/>
      <c r="AC109" s="412"/>
      <c r="AD109" s="412"/>
      <c r="AE109" s="479"/>
      <c r="AF109" s="493" t="s">
        <v>376</v>
      </c>
      <c r="AG109" s="412"/>
      <c r="AH109" s="412"/>
      <c r="AI109" s="412"/>
      <c r="AJ109" s="479"/>
      <c r="AK109" s="493" t="s">
        <v>245</v>
      </c>
      <c r="AL109" s="412"/>
      <c r="AM109" s="412"/>
      <c r="AN109" s="412"/>
      <c r="AO109" s="479"/>
      <c r="AP109" s="493" t="s">
        <v>465</v>
      </c>
      <c r="AQ109" s="412"/>
      <c r="AR109" s="412"/>
      <c r="AS109" s="412"/>
      <c r="AT109" s="568"/>
      <c r="AU109" s="388" t="s">
        <v>464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400</v>
      </c>
      <c r="BR109" s="412"/>
      <c r="BS109" s="412"/>
      <c r="BT109" s="412"/>
      <c r="BU109" s="479"/>
      <c r="BV109" s="493" t="s">
        <v>376</v>
      </c>
      <c r="BW109" s="412"/>
      <c r="BX109" s="412"/>
      <c r="BY109" s="412"/>
      <c r="BZ109" s="479"/>
      <c r="CA109" s="493" t="s">
        <v>245</v>
      </c>
      <c r="CB109" s="412"/>
      <c r="CC109" s="412"/>
      <c r="CD109" s="412"/>
      <c r="CE109" s="479"/>
      <c r="CF109" s="677" t="s">
        <v>465</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400</v>
      </c>
      <c r="DH109" s="412"/>
      <c r="DI109" s="412"/>
      <c r="DJ109" s="412"/>
      <c r="DK109" s="479"/>
      <c r="DL109" s="493" t="s">
        <v>376</v>
      </c>
      <c r="DM109" s="412"/>
      <c r="DN109" s="412"/>
      <c r="DO109" s="412"/>
      <c r="DP109" s="479"/>
      <c r="DQ109" s="493" t="s">
        <v>245</v>
      </c>
      <c r="DR109" s="412"/>
      <c r="DS109" s="412"/>
      <c r="DT109" s="412"/>
      <c r="DU109" s="479"/>
      <c r="DV109" s="493" t="s">
        <v>465</v>
      </c>
      <c r="DW109" s="412"/>
      <c r="DX109" s="412"/>
      <c r="DY109" s="412"/>
      <c r="DZ109" s="568"/>
    </row>
    <row r="110" spans="1:131" s="369" customFormat="1" ht="26.25" customHeight="1">
      <c r="A110" s="389" t="s">
        <v>314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219207</v>
      </c>
      <c r="AB110" s="500"/>
      <c r="AC110" s="500"/>
      <c r="AD110" s="500"/>
      <c r="AE110" s="511"/>
      <c r="AF110" s="527">
        <v>210275</v>
      </c>
      <c r="AG110" s="500"/>
      <c r="AH110" s="500"/>
      <c r="AI110" s="500"/>
      <c r="AJ110" s="511"/>
      <c r="AK110" s="527">
        <v>211600</v>
      </c>
      <c r="AL110" s="500"/>
      <c r="AM110" s="500"/>
      <c r="AN110" s="500"/>
      <c r="AO110" s="511"/>
      <c r="AP110" s="551">
        <v>14.4</v>
      </c>
      <c r="AQ110" s="559"/>
      <c r="AR110" s="559"/>
      <c r="AS110" s="559"/>
      <c r="AT110" s="569"/>
      <c r="AU110" s="581" t="s">
        <v>104</v>
      </c>
      <c r="AV110" s="593"/>
      <c r="AW110" s="593"/>
      <c r="AX110" s="593"/>
      <c r="AY110" s="593"/>
      <c r="AZ110" s="620" t="s">
        <v>466</v>
      </c>
      <c r="BA110" s="413"/>
      <c r="BB110" s="413"/>
      <c r="BC110" s="413"/>
      <c r="BD110" s="413"/>
      <c r="BE110" s="413"/>
      <c r="BF110" s="413"/>
      <c r="BG110" s="413"/>
      <c r="BH110" s="413"/>
      <c r="BI110" s="413"/>
      <c r="BJ110" s="413"/>
      <c r="BK110" s="413"/>
      <c r="BL110" s="413"/>
      <c r="BM110" s="413"/>
      <c r="BN110" s="413"/>
      <c r="BO110" s="413"/>
      <c r="BP110" s="480"/>
      <c r="BQ110" s="652">
        <v>2518498</v>
      </c>
      <c r="BR110" s="660"/>
      <c r="BS110" s="660"/>
      <c r="BT110" s="660"/>
      <c r="BU110" s="660"/>
      <c r="BV110" s="660">
        <v>2522992</v>
      </c>
      <c r="BW110" s="660"/>
      <c r="BX110" s="660"/>
      <c r="BY110" s="660"/>
      <c r="BZ110" s="660"/>
      <c r="CA110" s="660">
        <v>2793458</v>
      </c>
      <c r="CB110" s="660"/>
      <c r="CC110" s="660"/>
      <c r="CD110" s="660"/>
      <c r="CE110" s="660"/>
      <c r="CF110" s="678">
        <v>189.6</v>
      </c>
      <c r="CG110" s="682"/>
      <c r="CH110" s="682"/>
      <c r="CI110" s="682"/>
      <c r="CJ110" s="682"/>
      <c r="CK110" s="694" t="s">
        <v>371</v>
      </c>
      <c r="CL110" s="418"/>
      <c r="CM110" s="431" t="s">
        <v>468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446</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469</v>
      </c>
      <c r="BA111" s="429"/>
      <c r="BB111" s="429"/>
      <c r="BC111" s="429"/>
      <c r="BD111" s="429"/>
      <c r="BE111" s="429"/>
      <c r="BF111" s="429"/>
      <c r="BG111" s="429"/>
      <c r="BH111" s="429"/>
      <c r="BI111" s="429"/>
      <c r="BJ111" s="429"/>
      <c r="BK111" s="429"/>
      <c r="BL111" s="429"/>
      <c r="BM111" s="429"/>
      <c r="BN111" s="429"/>
      <c r="BO111" s="429"/>
      <c r="BP111" s="482"/>
      <c r="BQ111" s="653" t="s">
        <v>137</v>
      </c>
      <c r="BR111" s="661"/>
      <c r="BS111" s="661"/>
      <c r="BT111" s="661"/>
      <c r="BU111" s="661"/>
      <c r="BV111" s="661" t="s">
        <v>137</v>
      </c>
      <c r="BW111" s="661"/>
      <c r="BX111" s="661"/>
      <c r="BY111" s="661"/>
      <c r="BZ111" s="661"/>
      <c r="CA111" s="661" t="s">
        <v>137</v>
      </c>
      <c r="CB111" s="661"/>
      <c r="CC111" s="661"/>
      <c r="CD111" s="661"/>
      <c r="CE111" s="661"/>
      <c r="CF111" s="679" t="s">
        <v>137</v>
      </c>
      <c r="CG111" s="683"/>
      <c r="CH111" s="683"/>
      <c r="CI111" s="683"/>
      <c r="CJ111" s="683"/>
      <c r="CK111" s="695"/>
      <c r="CL111" s="419"/>
      <c r="CM111" s="432" t="s">
        <v>129</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471</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257</v>
      </c>
      <c r="BA112" s="429"/>
      <c r="BB112" s="429"/>
      <c r="BC112" s="429"/>
      <c r="BD112" s="429"/>
      <c r="BE112" s="429"/>
      <c r="BF112" s="429"/>
      <c r="BG112" s="429"/>
      <c r="BH112" s="429"/>
      <c r="BI112" s="429"/>
      <c r="BJ112" s="429"/>
      <c r="BK112" s="429"/>
      <c r="BL112" s="429"/>
      <c r="BM112" s="429"/>
      <c r="BN112" s="429"/>
      <c r="BO112" s="429"/>
      <c r="BP112" s="482"/>
      <c r="BQ112" s="653">
        <v>978239</v>
      </c>
      <c r="BR112" s="661"/>
      <c r="BS112" s="661"/>
      <c r="BT112" s="661"/>
      <c r="BU112" s="661"/>
      <c r="BV112" s="661">
        <v>1049510</v>
      </c>
      <c r="BW112" s="661"/>
      <c r="BX112" s="661"/>
      <c r="BY112" s="661"/>
      <c r="BZ112" s="661"/>
      <c r="CA112" s="661">
        <v>982992</v>
      </c>
      <c r="CB112" s="661"/>
      <c r="CC112" s="661"/>
      <c r="CD112" s="661"/>
      <c r="CE112" s="661"/>
      <c r="CF112" s="679">
        <v>66.7</v>
      </c>
      <c r="CG112" s="683"/>
      <c r="CH112" s="683"/>
      <c r="CI112" s="683"/>
      <c r="CJ112" s="683"/>
      <c r="CK112" s="695"/>
      <c r="CL112" s="419"/>
      <c r="CM112" s="432" t="s">
        <v>382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472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90316</v>
      </c>
      <c r="AB113" s="456"/>
      <c r="AC113" s="456"/>
      <c r="AD113" s="456"/>
      <c r="AE113" s="512"/>
      <c r="AF113" s="528">
        <v>98169</v>
      </c>
      <c r="AG113" s="456"/>
      <c r="AH113" s="456"/>
      <c r="AI113" s="456"/>
      <c r="AJ113" s="512"/>
      <c r="AK113" s="528">
        <v>76251</v>
      </c>
      <c r="AL113" s="456"/>
      <c r="AM113" s="456"/>
      <c r="AN113" s="456"/>
      <c r="AO113" s="512"/>
      <c r="AP113" s="552">
        <v>5.2</v>
      </c>
      <c r="AQ113" s="560"/>
      <c r="AR113" s="560"/>
      <c r="AS113" s="560"/>
      <c r="AT113" s="570"/>
      <c r="AU113" s="582"/>
      <c r="AV113" s="594"/>
      <c r="AW113" s="594"/>
      <c r="AX113" s="594"/>
      <c r="AY113" s="594"/>
      <c r="AZ113" s="621" t="s">
        <v>473</v>
      </c>
      <c r="BA113" s="429"/>
      <c r="BB113" s="429"/>
      <c r="BC113" s="429"/>
      <c r="BD113" s="429"/>
      <c r="BE113" s="429"/>
      <c r="BF113" s="429"/>
      <c r="BG113" s="429"/>
      <c r="BH113" s="429"/>
      <c r="BI113" s="429"/>
      <c r="BJ113" s="429"/>
      <c r="BK113" s="429"/>
      <c r="BL113" s="429"/>
      <c r="BM113" s="429"/>
      <c r="BN113" s="429"/>
      <c r="BO113" s="429"/>
      <c r="BP113" s="482"/>
      <c r="BQ113" s="653">
        <v>613</v>
      </c>
      <c r="BR113" s="661"/>
      <c r="BS113" s="661"/>
      <c r="BT113" s="661"/>
      <c r="BU113" s="661"/>
      <c r="BV113" s="661">
        <v>411</v>
      </c>
      <c r="BW113" s="661"/>
      <c r="BX113" s="661"/>
      <c r="BY113" s="661"/>
      <c r="BZ113" s="661"/>
      <c r="CA113" s="661">
        <v>206</v>
      </c>
      <c r="CB113" s="661"/>
      <c r="CC113" s="661"/>
      <c r="CD113" s="661"/>
      <c r="CE113" s="661"/>
      <c r="CF113" s="679">
        <v>0</v>
      </c>
      <c r="CG113" s="683"/>
      <c r="CH113" s="683"/>
      <c r="CI113" s="683"/>
      <c r="CJ113" s="683"/>
      <c r="CK113" s="695"/>
      <c r="CL113" s="419"/>
      <c r="CM113" s="432" t="s">
        <v>393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474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145</v>
      </c>
      <c r="AB114" s="456"/>
      <c r="AC114" s="456"/>
      <c r="AD114" s="456"/>
      <c r="AE114" s="512"/>
      <c r="AF114" s="528">
        <v>145</v>
      </c>
      <c r="AG114" s="456"/>
      <c r="AH114" s="456"/>
      <c r="AI114" s="456"/>
      <c r="AJ114" s="512"/>
      <c r="AK114" s="528">
        <v>145</v>
      </c>
      <c r="AL114" s="456"/>
      <c r="AM114" s="456"/>
      <c r="AN114" s="456"/>
      <c r="AO114" s="512"/>
      <c r="AP114" s="552">
        <v>0</v>
      </c>
      <c r="AQ114" s="560"/>
      <c r="AR114" s="560"/>
      <c r="AS114" s="560"/>
      <c r="AT114" s="570"/>
      <c r="AU114" s="582"/>
      <c r="AV114" s="594"/>
      <c r="AW114" s="594"/>
      <c r="AX114" s="594"/>
      <c r="AY114" s="594"/>
      <c r="AZ114" s="621" t="s">
        <v>475</v>
      </c>
      <c r="BA114" s="429"/>
      <c r="BB114" s="429"/>
      <c r="BC114" s="429"/>
      <c r="BD114" s="429"/>
      <c r="BE114" s="429"/>
      <c r="BF114" s="429"/>
      <c r="BG114" s="429"/>
      <c r="BH114" s="429"/>
      <c r="BI114" s="429"/>
      <c r="BJ114" s="429"/>
      <c r="BK114" s="429"/>
      <c r="BL114" s="429"/>
      <c r="BM114" s="429"/>
      <c r="BN114" s="429"/>
      <c r="BO114" s="429"/>
      <c r="BP114" s="482"/>
      <c r="BQ114" s="653">
        <v>263867</v>
      </c>
      <c r="BR114" s="661"/>
      <c r="BS114" s="661"/>
      <c r="BT114" s="661"/>
      <c r="BU114" s="661"/>
      <c r="BV114" s="661">
        <v>250092</v>
      </c>
      <c r="BW114" s="661"/>
      <c r="BX114" s="661"/>
      <c r="BY114" s="661"/>
      <c r="BZ114" s="661"/>
      <c r="CA114" s="661">
        <v>341530</v>
      </c>
      <c r="CB114" s="661"/>
      <c r="CC114" s="661"/>
      <c r="CD114" s="661"/>
      <c r="CE114" s="661"/>
      <c r="CF114" s="679">
        <v>23.2</v>
      </c>
      <c r="CG114" s="683"/>
      <c r="CH114" s="683"/>
      <c r="CI114" s="683"/>
      <c r="CJ114" s="683"/>
      <c r="CK114" s="695"/>
      <c r="CL114" s="419"/>
      <c r="CM114" s="432" t="s">
        <v>476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137</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17</v>
      </c>
      <c r="AB115" s="456"/>
      <c r="AC115" s="456"/>
      <c r="AD115" s="456"/>
      <c r="AE115" s="512"/>
      <c r="AF115" s="528" t="s">
        <v>137</v>
      </c>
      <c r="AG115" s="456"/>
      <c r="AH115" s="456"/>
      <c r="AI115" s="456"/>
      <c r="AJ115" s="512"/>
      <c r="AK115" s="528" t="s">
        <v>137</v>
      </c>
      <c r="AL115" s="456"/>
      <c r="AM115" s="456"/>
      <c r="AN115" s="456"/>
      <c r="AO115" s="512"/>
      <c r="AP115" s="552" t="s">
        <v>137</v>
      </c>
      <c r="AQ115" s="560"/>
      <c r="AR115" s="560"/>
      <c r="AS115" s="560"/>
      <c r="AT115" s="570"/>
      <c r="AU115" s="582"/>
      <c r="AV115" s="594"/>
      <c r="AW115" s="594"/>
      <c r="AX115" s="594"/>
      <c r="AY115" s="594"/>
      <c r="AZ115" s="621" t="s">
        <v>330</v>
      </c>
      <c r="BA115" s="429"/>
      <c r="BB115" s="429"/>
      <c r="BC115" s="429"/>
      <c r="BD115" s="429"/>
      <c r="BE115" s="429"/>
      <c r="BF115" s="429"/>
      <c r="BG115" s="429"/>
      <c r="BH115" s="429"/>
      <c r="BI115" s="429"/>
      <c r="BJ115" s="429"/>
      <c r="BK115" s="429"/>
      <c r="BL115" s="429"/>
      <c r="BM115" s="429"/>
      <c r="BN115" s="429"/>
      <c r="BO115" s="429"/>
      <c r="BP115" s="482"/>
      <c r="BQ115" s="653" t="s">
        <v>137</v>
      </c>
      <c r="BR115" s="661"/>
      <c r="BS115" s="661"/>
      <c r="BT115" s="661"/>
      <c r="BU115" s="661"/>
      <c r="BV115" s="661" t="s">
        <v>137</v>
      </c>
      <c r="BW115" s="661"/>
      <c r="BX115" s="661"/>
      <c r="BY115" s="661"/>
      <c r="BZ115" s="661"/>
      <c r="CA115" s="661" t="s">
        <v>137</v>
      </c>
      <c r="CB115" s="661"/>
      <c r="CC115" s="661"/>
      <c r="CD115" s="661"/>
      <c r="CE115" s="661"/>
      <c r="CF115" s="679" t="s">
        <v>137</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137</v>
      </c>
      <c r="AB116" s="456"/>
      <c r="AC116" s="456"/>
      <c r="AD116" s="456"/>
      <c r="AE116" s="512"/>
      <c r="AF116" s="528" t="s">
        <v>137</v>
      </c>
      <c r="AG116" s="456"/>
      <c r="AH116" s="456"/>
      <c r="AI116" s="456"/>
      <c r="AJ116" s="512"/>
      <c r="AK116" s="528" t="s">
        <v>137</v>
      </c>
      <c r="AL116" s="456"/>
      <c r="AM116" s="456"/>
      <c r="AN116" s="456"/>
      <c r="AO116" s="512"/>
      <c r="AP116" s="552" t="s">
        <v>137</v>
      </c>
      <c r="AQ116" s="560"/>
      <c r="AR116" s="560"/>
      <c r="AS116" s="560"/>
      <c r="AT116" s="570"/>
      <c r="AU116" s="582"/>
      <c r="AV116" s="594"/>
      <c r="AW116" s="594"/>
      <c r="AX116" s="594"/>
      <c r="AY116" s="594"/>
      <c r="AZ116" s="433" t="s">
        <v>210</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477</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137</v>
      </c>
      <c r="DH116" s="456"/>
      <c r="DI116" s="456"/>
      <c r="DJ116" s="456"/>
      <c r="DK116" s="512"/>
      <c r="DL116" s="528" t="s">
        <v>137</v>
      </c>
      <c r="DM116" s="456"/>
      <c r="DN116" s="456"/>
      <c r="DO116" s="456"/>
      <c r="DP116" s="512"/>
      <c r="DQ116" s="528" t="s">
        <v>137</v>
      </c>
      <c r="DR116" s="456"/>
      <c r="DS116" s="456"/>
      <c r="DT116" s="456"/>
      <c r="DU116" s="512"/>
      <c r="DV116" s="552" t="s">
        <v>137</v>
      </c>
      <c r="DW116" s="560"/>
      <c r="DX116" s="560"/>
      <c r="DY116" s="560"/>
      <c r="DZ116" s="570"/>
    </row>
    <row r="117" spans="1:130" s="369" customFormat="1" ht="26.25" customHeight="1">
      <c r="A117" s="388" t="s">
        <v>262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309</v>
      </c>
      <c r="Z117" s="479"/>
      <c r="AA117" s="496">
        <v>309685</v>
      </c>
      <c r="AB117" s="501"/>
      <c r="AC117" s="501"/>
      <c r="AD117" s="501"/>
      <c r="AE117" s="513"/>
      <c r="AF117" s="529">
        <v>308589</v>
      </c>
      <c r="AG117" s="501"/>
      <c r="AH117" s="501"/>
      <c r="AI117" s="501"/>
      <c r="AJ117" s="513"/>
      <c r="AK117" s="529">
        <v>287996</v>
      </c>
      <c r="AL117" s="501"/>
      <c r="AM117" s="501"/>
      <c r="AN117" s="501"/>
      <c r="AO117" s="513"/>
      <c r="AP117" s="553"/>
      <c r="AQ117" s="561"/>
      <c r="AR117" s="561"/>
      <c r="AS117" s="561"/>
      <c r="AT117" s="571"/>
      <c r="AU117" s="582"/>
      <c r="AV117" s="594"/>
      <c r="AW117" s="594"/>
      <c r="AX117" s="594"/>
      <c r="AY117" s="594"/>
      <c r="AZ117" s="433" t="s">
        <v>478</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323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400</v>
      </c>
      <c r="AB118" s="412"/>
      <c r="AC118" s="412"/>
      <c r="AD118" s="412"/>
      <c r="AE118" s="479"/>
      <c r="AF118" s="493" t="s">
        <v>376</v>
      </c>
      <c r="AG118" s="412"/>
      <c r="AH118" s="412"/>
      <c r="AI118" s="412"/>
      <c r="AJ118" s="479"/>
      <c r="AK118" s="493" t="s">
        <v>245</v>
      </c>
      <c r="AL118" s="412"/>
      <c r="AM118" s="412"/>
      <c r="AN118" s="412"/>
      <c r="AO118" s="479"/>
      <c r="AP118" s="493" t="s">
        <v>465</v>
      </c>
      <c r="AQ118" s="412"/>
      <c r="AR118" s="412"/>
      <c r="AS118" s="412"/>
      <c r="AT118" s="568"/>
      <c r="AU118" s="582"/>
      <c r="AV118" s="594"/>
      <c r="AW118" s="594"/>
      <c r="AX118" s="594"/>
      <c r="AY118" s="594"/>
      <c r="AZ118" s="622" t="s">
        <v>479</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480</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371</v>
      </c>
      <c r="B119" s="418"/>
      <c r="C119" s="431" t="s">
        <v>468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262</v>
      </c>
      <c r="BA119" s="623"/>
      <c r="BB119" s="623"/>
      <c r="BC119" s="623"/>
      <c r="BD119" s="623"/>
      <c r="BE119" s="623"/>
      <c r="BF119" s="623"/>
      <c r="BG119" s="623"/>
      <c r="BH119" s="623"/>
      <c r="BI119" s="623"/>
      <c r="BJ119" s="623"/>
      <c r="BK119" s="623"/>
      <c r="BL119" s="623"/>
      <c r="BM119" s="623"/>
      <c r="BN119" s="623"/>
      <c r="BO119" s="478" t="s">
        <v>157</v>
      </c>
      <c r="BP119" s="648"/>
      <c r="BQ119" s="654">
        <v>3761217</v>
      </c>
      <c r="BR119" s="662"/>
      <c r="BS119" s="662"/>
      <c r="BT119" s="662"/>
      <c r="BU119" s="662"/>
      <c r="BV119" s="662">
        <v>3823005</v>
      </c>
      <c r="BW119" s="662"/>
      <c r="BX119" s="662"/>
      <c r="BY119" s="662"/>
      <c r="BZ119" s="662"/>
      <c r="CA119" s="662">
        <v>4118186</v>
      </c>
      <c r="CB119" s="662"/>
      <c r="CC119" s="662"/>
      <c r="CD119" s="662"/>
      <c r="CE119" s="662"/>
      <c r="CF119" s="557"/>
      <c r="CG119" s="565"/>
      <c r="CH119" s="565"/>
      <c r="CI119" s="565"/>
      <c r="CJ119" s="691"/>
      <c r="CK119" s="696"/>
      <c r="CL119" s="420"/>
      <c r="CM119" s="434" t="s">
        <v>481</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137</v>
      </c>
      <c r="DH119" s="502"/>
      <c r="DI119" s="502"/>
      <c r="DJ119" s="502"/>
      <c r="DK119" s="514"/>
      <c r="DL119" s="530" t="s">
        <v>137</v>
      </c>
      <c r="DM119" s="502"/>
      <c r="DN119" s="502"/>
      <c r="DO119" s="502"/>
      <c r="DP119" s="514"/>
      <c r="DQ119" s="530" t="s">
        <v>137</v>
      </c>
      <c r="DR119" s="502"/>
      <c r="DS119" s="502"/>
      <c r="DT119" s="502"/>
      <c r="DU119" s="514"/>
      <c r="DV119" s="737" t="s">
        <v>137</v>
      </c>
      <c r="DW119" s="739"/>
      <c r="DX119" s="739"/>
      <c r="DY119" s="739"/>
      <c r="DZ119" s="746"/>
    </row>
    <row r="120" spans="1:130" s="369" customFormat="1" ht="26.25" customHeight="1">
      <c r="A120" s="395"/>
      <c r="B120" s="419"/>
      <c r="C120" s="432" t="s">
        <v>129</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470</v>
      </c>
      <c r="AV120" s="596"/>
      <c r="AW120" s="596"/>
      <c r="AX120" s="596"/>
      <c r="AY120" s="608"/>
      <c r="AZ120" s="620" t="s">
        <v>202</v>
      </c>
      <c r="BA120" s="413"/>
      <c r="BB120" s="413"/>
      <c r="BC120" s="413"/>
      <c r="BD120" s="413"/>
      <c r="BE120" s="413"/>
      <c r="BF120" s="413"/>
      <c r="BG120" s="413"/>
      <c r="BH120" s="413"/>
      <c r="BI120" s="413"/>
      <c r="BJ120" s="413"/>
      <c r="BK120" s="413"/>
      <c r="BL120" s="413"/>
      <c r="BM120" s="413"/>
      <c r="BN120" s="413"/>
      <c r="BO120" s="413"/>
      <c r="BP120" s="480"/>
      <c r="BQ120" s="652">
        <v>3392048</v>
      </c>
      <c r="BR120" s="660"/>
      <c r="BS120" s="660"/>
      <c r="BT120" s="660"/>
      <c r="BU120" s="660"/>
      <c r="BV120" s="660">
        <v>3662106</v>
      </c>
      <c r="BW120" s="660"/>
      <c r="BX120" s="660"/>
      <c r="BY120" s="660"/>
      <c r="BZ120" s="660"/>
      <c r="CA120" s="660">
        <v>4173392</v>
      </c>
      <c r="CB120" s="660"/>
      <c r="CC120" s="660"/>
      <c r="CD120" s="660"/>
      <c r="CE120" s="660"/>
      <c r="CF120" s="678">
        <v>283.2</v>
      </c>
      <c r="CG120" s="682"/>
      <c r="CH120" s="682"/>
      <c r="CI120" s="682"/>
      <c r="CJ120" s="682"/>
      <c r="CK120" s="697" t="s">
        <v>258</v>
      </c>
      <c r="CL120" s="707"/>
      <c r="CM120" s="707"/>
      <c r="CN120" s="707"/>
      <c r="CO120" s="710"/>
      <c r="CP120" s="714" t="s">
        <v>49</v>
      </c>
      <c r="CQ120" s="717"/>
      <c r="CR120" s="717"/>
      <c r="CS120" s="717"/>
      <c r="CT120" s="717"/>
      <c r="CU120" s="717"/>
      <c r="CV120" s="717"/>
      <c r="CW120" s="717"/>
      <c r="CX120" s="717"/>
      <c r="CY120" s="717"/>
      <c r="CZ120" s="717"/>
      <c r="DA120" s="717"/>
      <c r="DB120" s="717"/>
      <c r="DC120" s="717"/>
      <c r="DD120" s="717"/>
      <c r="DE120" s="717"/>
      <c r="DF120" s="720"/>
      <c r="DG120" s="652">
        <v>513852</v>
      </c>
      <c r="DH120" s="660"/>
      <c r="DI120" s="660"/>
      <c r="DJ120" s="660"/>
      <c r="DK120" s="660"/>
      <c r="DL120" s="660">
        <v>607199</v>
      </c>
      <c r="DM120" s="660"/>
      <c r="DN120" s="660"/>
      <c r="DO120" s="660"/>
      <c r="DP120" s="660"/>
      <c r="DQ120" s="660">
        <v>535284</v>
      </c>
      <c r="DR120" s="660"/>
      <c r="DS120" s="660"/>
      <c r="DT120" s="660"/>
      <c r="DU120" s="660"/>
      <c r="DV120" s="735">
        <v>36.299999999999997</v>
      </c>
      <c r="DW120" s="735"/>
      <c r="DX120" s="735"/>
      <c r="DY120" s="735"/>
      <c r="DZ120" s="744"/>
    </row>
    <row r="121" spans="1:130" s="369" customFormat="1" ht="26.25" customHeight="1">
      <c r="A121" s="395"/>
      <c r="B121" s="419"/>
      <c r="C121" s="433" t="s">
        <v>128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483</v>
      </c>
      <c r="BA121" s="429"/>
      <c r="BB121" s="429"/>
      <c r="BC121" s="429"/>
      <c r="BD121" s="429"/>
      <c r="BE121" s="429"/>
      <c r="BF121" s="429"/>
      <c r="BG121" s="429"/>
      <c r="BH121" s="429"/>
      <c r="BI121" s="429"/>
      <c r="BJ121" s="429"/>
      <c r="BK121" s="429"/>
      <c r="BL121" s="429"/>
      <c r="BM121" s="429"/>
      <c r="BN121" s="429"/>
      <c r="BO121" s="429"/>
      <c r="BP121" s="482"/>
      <c r="BQ121" s="653">
        <v>23754</v>
      </c>
      <c r="BR121" s="661"/>
      <c r="BS121" s="661"/>
      <c r="BT121" s="661"/>
      <c r="BU121" s="661"/>
      <c r="BV121" s="661">
        <v>13260</v>
      </c>
      <c r="BW121" s="661"/>
      <c r="BX121" s="661"/>
      <c r="BY121" s="661"/>
      <c r="BZ121" s="661"/>
      <c r="CA121" s="661">
        <v>7043</v>
      </c>
      <c r="CB121" s="661"/>
      <c r="CC121" s="661"/>
      <c r="CD121" s="661"/>
      <c r="CE121" s="661"/>
      <c r="CF121" s="679">
        <v>0.5</v>
      </c>
      <c r="CG121" s="683"/>
      <c r="CH121" s="683"/>
      <c r="CI121" s="683"/>
      <c r="CJ121" s="683"/>
      <c r="CK121" s="698"/>
      <c r="CL121" s="708"/>
      <c r="CM121" s="708"/>
      <c r="CN121" s="708"/>
      <c r="CO121" s="711"/>
      <c r="CP121" s="715" t="s">
        <v>455</v>
      </c>
      <c r="CQ121" s="409"/>
      <c r="CR121" s="409"/>
      <c r="CS121" s="409"/>
      <c r="CT121" s="409"/>
      <c r="CU121" s="409"/>
      <c r="CV121" s="409"/>
      <c r="CW121" s="409"/>
      <c r="CX121" s="409"/>
      <c r="CY121" s="409"/>
      <c r="CZ121" s="409"/>
      <c r="DA121" s="409"/>
      <c r="DB121" s="409"/>
      <c r="DC121" s="409"/>
      <c r="DD121" s="409"/>
      <c r="DE121" s="409"/>
      <c r="DF121" s="721"/>
      <c r="DG121" s="653">
        <v>285208</v>
      </c>
      <c r="DH121" s="661"/>
      <c r="DI121" s="661"/>
      <c r="DJ121" s="661"/>
      <c r="DK121" s="661"/>
      <c r="DL121" s="661">
        <v>273127</v>
      </c>
      <c r="DM121" s="661"/>
      <c r="DN121" s="661"/>
      <c r="DO121" s="661"/>
      <c r="DP121" s="661"/>
      <c r="DQ121" s="661">
        <v>274325</v>
      </c>
      <c r="DR121" s="661"/>
      <c r="DS121" s="661"/>
      <c r="DT121" s="661"/>
      <c r="DU121" s="661"/>
      <c r="DV121" s="736">
        <v>18.600000000000001</v>
      </c>
      <c r="DW121" s="736"/>
      <c r="DX121" s="736"/>
      <c r="DY121" s="736"/>
      <c r="DZ121" s="745"/>
    </row>
    <row r="122" spans="1:130" s="369" customFormat="1" ht="26.25" customHeight="1">
      <c r="A122" s="395"/>
      <c r="B122" s="419"/>
      <c r="C122" s="432" t="s">
        <v>476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137</v>
      </c>
      <c r="AB122" s="456"/>
      <c r="AC122" s="456"/>
      <c r="AD122" s="456"/>
      <c r="AE122" s="512"/>
      <c r="AF122" s="528" t="s">
        <v>137</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484</v>
      </c>
      <c r="BA122" s="430"/>
      <c r="BB122" s="430"/>
      <c r="BC122" s="430"/>
      <c r="BD122" s="430"/>
      <c r="BE122" s="430"/>
      <c r="BF122" s="430"/>
      <c r="BG122" s="430"/>
      <c r="BH122" s="430"/>
      <c r="BI122" s="430"/>
      <c r="BJ122" s="430"/>
      <c r="BK122" s="430"/>
      <c r="BL122" s="430"/>
      <c r="BM122" s="430"/>
      <c r="BN122" s="430"/>
      <c r="BO122" s="430"/>
      <c r="BP122" s="483"/>
      <c r="BQ122" s="654">
        <v>2285022</v>
      </c>
      <c r="BR122" s="662"/>
      <c r="BS122" s="662"/>
      <c r="BT122" s="662"/>
      <c r="BU122" s="662"/>
      <c r="BV122" s="662">
        <v>2236864</v>
      </c>
      <c r="BW122" s="662"/>
      <c r="BX122" s="662"/>
      <c r="BY122" s="662"/>
      <c r="BZ122" s="662"/>
      <c r="CA122" s="662">
        <v>2404562</v>
      </c>
      <c r="CB122" s="662"/>
      <c r="CC122" s="662"/>
      <c r="CD122" s="662"/>
      <c r="CE122" s="662"/>
      <c r="CF122" s="680">
        <v>163.19999999999999</v>
      </c>
      <c r="CG122" s="684"/>
      <c r="CH122" s="684"/>
      <c r="CI122" s="684"/>
      <c r="CJ122" s="684"/>
      <c r="CK122" s="698"/>
      <c r="CL122" s="708"/>
      <c r="CM122" s="708"/>
      <c r="CN122" s="708"/>
      <c r="CO122" s="711"/>
      <c r="CP122" s="715" t="s">
        <v>44</v>
      </c>
      <c r="CQ122" s="409"/>
      <c r="CR122" s="409"/>
      <c r="CS122" s="409"/>
      <c r="CT122" s="409"/>
      <c r="CU122" s="409"/>
      <c r="CV122" s="409"/>
      <c r="CW122" s="409"/>
      <c r="CX122" s="409"/>
      <c r="CY122" s="409"/>
      <c r="CZ122" s="409"/>
      <c r="DA122" s="409"/>
      <c r="DB122" s="409"/>
      <c r="DC122" s="409"/>
      <c r="DD122" s="409"/>
      <c r="DE122" s="409"/>
      <c r="DF122" s="721"/>
      <c r="DG122" s="653">
        <v>179104</v>
      </c>
      <c r="DH122" s="661"/>
      <c r="DI122" s="661"/>
      <c r="DJ122" s="661"/>
      <c r="DK122" s="661"/>
      <c r="DL122" s="661">
        <v>169083</v>
      </c>
      <c r="DM122" s="661"/>
      <c r="DN122" s="661"/>
      <c r="DO122" s="661"/>
      <c r="DP122" s="661"/>
      <c r="DQ122" s="661">
        <v>173383</v>
      </c>
      <c r="DR122" s="661"/>
      <c r="DS122" s="661"/>
      <c r="DT122" s="661"/>
      <c r="DU122" s="661"/>
      <c r="DV122" s="736">
        <v>11.8</v>
      </c>
      <c r="DW122" s="736"/>
      <c r="DX122" s="736"/>
      <c r="DY122" s="736"/>
      <c r="DZ122" s="745"/>
    </row>
    <row r="123" spans="1:130" s="369" customFormat="1" ht="26.25" customHeight="1">
      <c r="A123" s="395"/>
      <c r="B123" s="419"/>
      <c r="C123" s="432" t="s">
        <v>477</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137</v>
      </c>
      <c r="AB123" s="456"/>
      <c r="AC123" s="456"/>
      <c r="AD123" s="456"/>
      <c r="AE123" s="512"/>
      <c r="AF123" s="528" t="s">
        <v>137</v>
      </c>
      <c r="AG123" s="456"/>
      <c r="AH123" s="456"/>
      <c r="AI123" s="456"/>
      <c r="AJ123" s="512"/>
      <c r="AK123" s="528" t="s">
        <v>137</v>
      </c>
      <c r="AL123" s="456"/>
      <c r="AM123" s="456"/>
      <c r="AN123" s="456"/>
      <c r="AO123" s="512"/>
      <c r="AP123" s="552" t="s">
        <v>137</v>
      </c>
      <c r="AQ123" s="560"/>
      <c r="AR123" s="560"/>
      <c r="AS123" s="560"/>
      <c r="AT123" s="570"/>
      <c r="AU123" s="586"/>
      <c r="AV123" s="598"/>
      <c r="AW123" s="598"/>
      <c r="AX123" s="598"/>
      <c r="AY123" s="598"/>
      <c r="AZ123" s="623" t="s">
        <v>262</v>
      </c>
      <c r="BA123" s="623"/>
      <c r="BB123" s="623"/>
      <c r="BC123" s="623"/>
      <c r="BD123" s="623"/>
      <c r="BE123" s="623"/>
      <c r="BF123" s="623"/>
      <c r="BG123" s="623"/>
      <c r="BH123" s="623"/>
      <c r="BI123" s="623"/>
      <c r="BJ123" s="623"/>
      <c r="BK123" s="623"/>
      <c r="BL123" s="623"/>
      <c r="BM123" s="623"/>
      <c r="BN123" s="623"/>
      <c r="BO123" s="478" t="s">
        <v>486</v>
      </c>
      <c r="BP123" s="648"/>
      <c r="BQ123" s="655">
        <v>5700824</v>
      </c>
      <c r="BR123" s="663"/>
      <c r="BS123" s="663"/>
      <c r="BT123" s="663"/>
      <c r="BU123" s="663"/>
      <c r="BV123" s="663">
        <v>5912230</v>
      </c>
      <c r="BW123" s="663"/>
      <c r="BX123" s="663"/>
      <c r="BY123" s="663"/>
      <c r="BZ123" s="663"/>
      <c r="CA123" s="663">
        <v>6584997</v>
      </c>
      <c r="CB123" s="663"/>
      <c r="CC123" s="663"/>
      <c r="CD123" s="663"/>
      <c r="CE123" s="663"/>
      <c r="CF123" s="557"/>
      <c r="CG123" s="565"/>
      <c r="CH123" s="565"/>
      <c r="CI123" s="565"/>
      <c r="CJ123" s="691"/>
      <c r="CK123" s="698"/>
      <c r="CL123" s="708"/>
      <c r="CM123" s="708"/>
      <c r="CN123" s="708"/>
      <c r="CO123" s="711"/>
      <c r="CP123" s="715" t="s">
        <v>454</v>
      </c>
      <c r="CQ123" s="409"/>
      <c r="CR123" s="409"/>
      <c r="CS123" s="409"/>
      <c r="CT123" s="409"/>
      <c r="CU123" s="409"/>
      <c r="CV123" s="409"/>
      <c r="CW123" s="409"/>
      <c r="CX123" s="409"/>
      <c r="CY123" s="409"/>
      <c r="CZ123" s="409"/>
      <c r="DA123" s="409"/>
      <c r="DB123" s="409"/>
      <c r="DC123" s="409"/>
      <c r="DD123" s="409"/>
      <c r="DE123" s="409"/>
      <c r="DF123" s="721"/>
      <c r="DG123" s="495" t="s">
        <v>137</v>
      </c>
      <c r="DH123" s="456"/>
      <c r="DI123" s="456"/>
      <c r="DJ123" s="456"/>
      <c r="DK123" s="512"/>
      <c r="DL123" s="528" t="s">
        <v>137</v>
      </c>
      <c r="DM123" s="456"/>
      <c r="DN123" s="456"/>
      <c r="DO123" s="456"/>
      <c r="DP123" s="512"/>
      <c r="DQ123" s="528" t="s">
        <v>137</v>
      </c>
      <c r="DR123" s="456"/>
      <c r="DS123" s="456"/>
      <c r="DT123" s="456"/>
      <c r="DU123" s="512"/>
      <c r="DV123" s="552" t="s">
        <v>137</v>
      </c>
      <c r="DW123" s="560"/>
      <c r="DX123" s="560"/>
      <c r="DY123" s="560"/>
      <c r="DZ123" s="570"/>
    </row>
    <row r="124" spans="1:130" s="369" customFormat="1" ht="26.25" customHeight="1">
      <c r="A124" s="395"/>
      <c r="B124" s="419"/>
      <c r="C124" s="432" t="s">
        <v>323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487</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137</v>
      </c>
      <c r="BR124" s="664"/>
      <c r="BS124" s="664"/>
      <c r="BT124" s="664"/>
      <c r="BU124" s="664"/>
      <c r="BV124" s="664" t="s">
        <v>137</v>
      </c>
      <c r="BW124" s="664"/>
      <c r="BX124" s="664"/>
      <c r="BY124" s="664"/>
      <c r="BZ124" s="664"/>
      <c r="CA124" s="664" t="s">
        <v>137</v>
      </c>
      <c r="CB124" s="664"/>
      <c r="CC124" s="664"/>
      <c r="CD124" s="664"/>
      <c r="CE124" s="664"/>
      <c r="CF124" s="558"/>
      <c r="CG124" s="566"/>
      <c r="CH124" s="566"/>
      <c r="CI124" s="566"/>
      <c r="CJ124" s="692"/>
      <c r="CK124" s="699"/>
      <c r="CL124" s="699"/>
      <c r="CM124" s="699"/>
      <c r="CN124" s="699"/>
      <c r="CO124" s="712"/>
      <c r="CP124" s="715" t="s">
        <v>488</v>
      </c>
      <c r="CQ124" s="409"/>
      <c r="CR124" s="409"/>
      <c r="CS124" s="409"/>
      <c r="CT124" s="409"/>
      <c r="CU124" s="409"/>
      <c r="CV124" s="409"/>
      <c r="CW124" s="409"/>
      <c r="CX124" s="409"/>
      <c r="CY124" s="409"/>
      <c r="CZ124" s="409"/>
      <c r="DA124" s="409"/>
      <c r="DB124" s="409"/>
      <c r="DC124" s="409"/>
      <c r="DD124" s="409"/>
      <c r="DE124" s="409"/>
      <c r="DF124" s="721"/>
      <c r="DG124" s="497">
        <v>75</v>
      </c>
      <c r="DH124" s="502"/>
      <c r="DI124" s="502"/>
      <c r="DJ124" s="502"/>
      <c r="DK124" s="514"/>
      <c r="DL124" s="530">
        <v>101</v>
      </c>
      <c r="DM124" s="502"/>
      <c r="DN124" s="502"/>
      <c r="DO124" s="502"/>
      <c r="DP124" s="514"/>
      <c r="DQ124" s="530" t="s">
        <v>137</v>
      </c>
      <c r="DR124" s="502"/>
      <c r="DS124" s="502"/>
      <c r="DT124" s="502"/>
      <c r="DU124" s="514"/>
      <c r="DV124" s="737" t="s">
        <v>137</v>
      </c>
      <c r="DW124" s="739"/>
      <c r="DX124" s="739"/>
      <c r="DY124" s="739"/>
      <c r="DZ124" s="746"/>
    </row>
    <row r="125" spans="1:130" s="369" customFormat="1" ht="26.25" customHeight="1">
      <c r="A125" s="395"/>
      <c r="B125" s="419"/>
      <c r="C125" s="432" t="s">
        <v>480</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491</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137</v>
      </c>
      <c r="AB126" s="456"/>
      <c r="AC126" s="456"/>
      <c r="AD126" s="456"/>
      <c r="AE126" s="512"/>
      <c r="AF126" s="528" t="s">
        <v>137</v>
      </c>
      <c r="AG126" s="456"/>
      <c r="AH126" s="456"/>
      <c r="AI126" s="456"/>
      <c r="AJ126" s="512"/>
      <c r="AK126" s="528" t="s">
        <v>137</v>
      </c>
      <c r="AL126" s="456"/>
      <c r="AM126" s="456"/>
      <c r="AN126" s="456"/>
      <c r="AO126" s="512"/>
      <c r="AP126" s="552" t="s">
        <v>137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413</v>
      </c>
      <c r="CQ126" s="429"/>
      <c r="CR126" s="429"/>
      <c r="CS126" s="429"/>
      <c r="CT126" s="429"/>
      <c r="CU126" s="429"/>
      <c r="CV126" s="429"/>
      <c r="CW126" s="429"/>
      <c r="CX126" s="429"/>
      <c r="CY126" s="429"/>
      <c r="CZ126" s="429"/>
      <c r="DA126" s="429"/>
      <c r="DB126" s="429"/>
      <c r="DC126" s="429"/>
      <c r="DD126" s="429"/>
      <c r="DE126" s="429"/>
      <c r="DF126" s="482"/>
      <c r="DG126" s="653" t="s">
        <v>137</v>
      </c>
      <c r="DH126" s="661"/>
      <c r="DI126" s="661"/>
      <c r="DJ126" s="661"/>
      <c r="DK126" s="661"/>
      <c r="DL126" s="661" t="s">
        <v>137</v>
      </c>
      <c r="DM126" s="661"/>
      <c r="DN126" s="661"/>
      <c r="DO126" s="661"/>
      <c r="DP126" s="661"/>
      <c r="DQ126" s="661" t="s">
        <v>137</v>
      </c>
      <c r="DR126" s="661"/>
      <c r="DS126" s="661"/>
      <c r="DT126" s="661"/>
      <c r="DU126" s="661"/>
      <c r="DV126" s="736" t="s">
        <v>137</v>
      </c>
      <c r="DW126" s="736"/>
      <c r="DX126" s="736"/>
      <c r="DY126" s="736"/>
      <c r="DZ126" s="745"/>
    </row>
    <row r="127" spans="1:130" s="369" customFormat="1" ht="26.25" customHeight="1">
      <c r="A127" s="396"/>
      <c r="B127" s="420"/>
      <c r="C127" s="434" t="s">
        <v>73</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17</v>
      </c>
      <c r="AB127" s="456"/>
      <c r="AC127" s="456"/>
      <c r="AD127" s="456"/>
      <c r="AE127" s="512"/>
      <c r="AF127" s="528" t="s">
        <v>137</v>
      </c>
      <c r="AG127" s="456"/>
      <c r="AH127" s="456"/>
      <c r="AI127" s="456"/>
      <c r="AJ127" s="512"/>
      <c r="AK127" s="528" t="s">
        <v>137</v>
      </c>
      <c r="AL127" s="456"/>
      <c r="AM127" s="456"/>
      <c r="AN127" s="456"/>
      <c r="AO127" s="512"/>
      <c r="AP127" s="552" t="s">
        <v>137</v>
      </c>
      <c r="AQ127" s="560"/>
      <c r="AR127" s="560"/>
      <c r="AS127" s="560"/>
      <c r="AT127" s="570"/>
      <c r="AU127" s="589"/>
      <c r="AV127" s="589"/>
      <c r="AW127" s="589"/>
      <c r="AX127" s="600" t="s">
        <v>492</v>
      </c>
      <c r="AY127" s="610"/>
      <c r="AZ127" s="610"/>
      <c r="BA127" s="610"/>
      <c r="BB127" s="610"/>
      <c r="BC127" s="610"/>
      <c r="BD127" s="610"/>
      <c r="BE127" s="630"/>
      <c r="BF127" s="632" t="s">
        <v>493</v>
      </c>
      <c r="BG127" s="610"/>
      <c r="BH127" s="610"/>
      <c r="BI127" s="610"/>
      <c r="BJ127" s="610"/>
      <c r="BK127" s="610"/>
      <c r="BL127" s="630"/>
      <c r="BM127" s="632" t="s">
        <v>414</v>
      </c>
      <c r="BN127" s="610"/>
      <c r="BO127" s="610"/>
      <c r="BP127" s="610"/>
      <c r="BQ127" s="610"/>
      <c r="BR127" s="610"/>
      <c r="BS127" s="630"/>
      <c r="BT127" s="632" t="s">
        <v>397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435</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494</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213</v>
      </c>
      <c r="X128" s="473"/>
      <c r="Y128" s="473"/>
      <c r="Z128" s="488"/>
      <c r="AA128" s="494">
        <v>5806</v>
      </c>
      <c r="AB128" s="500"/>
      <c r="AC128" s="500"/>
      <c r="AD128" s="500"/>
      <c r="AE128" s="511"/>
      <c r="AF128" s="527">
        <v>5541</v>
      </c>
      <c r="AG128" s="500"/>
      <c r="AH128" s="500"/>
      <c r="AI128" s="500"/>
      <c r="AJ128" s="511"/>
      <c r="AK128" s="527">
        <v>4253</v>
      </c>
      <c r="AL128" s="500"/>
      <c r="AM128" s="500"/>
      <c r="AN128" s="500"/>
      <c r="AO128" s="511"/>
      <c r="AP128" s="554"/>
      <c r="AQ128" s="562"/>
      <c r="AR128" s="562"/>
      <c r="AS128" s="562"/>
      <c r="AT128" s="572"/>
      <c r="AU128" s="589"/>
      <c r="AV128" s="589"/>
      <c r="AW128" s="589"/>
      <c r="AX128" s="389" t="s">
        <v>296</v>
      </c>
      <c r="AY128" s="413"/>
      <c r="AZ128" s="413"/>
      <c r="BA128" s="413"/>
      <c r="BB128" s="413"/>
      <c r="BC128" s="413"/>
      <c r="BD128" s="413"/>
      <c r="BE128" s="480"/>
      <c r="BF128" s="633" t="s">
        <v>137</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389</v>
      </c>
      <c r="CQ128" s="611"/>
      <c r="CR128" s="611"/>
      <c r="CS128" s="611"/>
      <c r="CT128" s="611"/>
      <c r="CU128" s="611"/>
      <c r="CV128" s="611"/>
      <c r="CW128" s="611"/>
      <c r="CX128" s="611"/>
      <c r="CY128" s="611"/>
      <c r="CZ128" s="611"/>
      <c r="DA128" s="611"/>
      <c r="DB128" s="611"/>
      <c r="DC128" s="611"/>
      <c r="DD128" s="611"/>
      <c r="DE128" s="611"/>
      <c r="DF128" s="631"/>
      <c r="DG128" s="724" t="s">
        <v>137</v>
      </c>
      <c r="DH128" s="727"/>
      <c r="DI128" s="727"/>
      <c r="DJ128" s="727"/>
      <c r="DK128" s="727"/>
      <c r="DL128" s="727" t="s">
        <v>137</v>
      </c>
      <c r="DM128" s="727"/>
      <c r="DN128" s="727"/>
      <c r="DO128" s="727"/>
      <c r="DP128" s="727"/>
      <c r="DQ128" s="727" t="s">
        <v>137</v>
      </c>
      <c r="DR128" s="727"/>
      <c r="DS128" s="727"/>
      <c r="DT128" s="727"/>
      <c r="DU128" s="727"/>
      <c r="DV128" s="738" t="s">
        <v>137</v>
      </c>
      <c r="DW128" s="738"/>
      <c r="DX128" s="738"/>
      <c r="DY128" s="738"/>
      <c r="DZ128" s="747"/>
    </row>
    <row r="129" spans="1:131" s="369" customFormat="1" ht="26.25" customHeight="1">
      <c r="A129" s="390" t="s">
        <v>162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227</v>
      </c>
      <c r="X129" s="476"/>
      <c r="Y129" s="476"/>
      <c r="Z129" s="489"/>
      <c r="AA129" s="495">
        <v>1807813</v>
      </c>
      <c r="AB129" s="456"/>
      <c r="AC129" s="456"/>
      <c r="AD129" s="456"/>
      <c r="AE129" s="512"/>
      <c r="AF129" s="528">
        <v>1771380</v>
      </c>
      <c r="AG129" s="456"/>
      <c r="AH129" s="456"/>
      <c r="AI129" s="456"/>
      <c r="AJ129" s="512"/>
      <c r="AK129" s="528">
        <v>1681401</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137</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495</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496</v>
      </c>
      <c r="X130" s="476"/>
      <c r="Y130" s="476"/>
      <c r="Z130" s="489"/>
      <c r="AA130" s="495">
        <v>212572</v>
      </c>
      <c r="AB130" s="456"/>
      <c r="AC130" s="456"/>
      <c r="AD130" s="456"/>
      <c r="AE130" s="512"/>
      <c r="AF130" s="528">
        <v>214184</v>
      </c>
      <c r="AG130" s="456"/>
      <c r="AH130" s="456"/>
      <c r="AI130" s="456"/>
      <c r="AJ130" s="512"/>
      <c r="AK130" s="528">
        <v>207767</v>
      </c>
      <c r="AL130" s="456"/>
      <c r="AM130" s="456"/>
      <c r="AN130" s="456"/>
      <c r="AO130" s="512"/>
      <c r="AP130" s="555"/>
      <c r="AQ130" s="563"/>
      <c r="AR130" s="563"/>
      <c r="AS130" s="563"/>
      <c r="AT130" s="573"/>
      <c r="AU130" s="591"/>
      <c r="AV130" s="591"/>
      <c r="AW130" s="591"/>
      <c r="AX130" s="601" t="s">
        <v>422</v>
      </c>
      <c r="AY130" s="429"/>
      <c r="AZ130" s="429"/>
      <c r="BA130" s="429"/>
      <c r="BB130" s="429"/>
      <c r="BC130" s="429"/>
      <c r="BD130" s="429"/>
      <c r="BE130" s="482"/>
      <c r="BF130" s="635">
        <v>5.5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164</v>
      </c>
      <c r="X131" s="477"/>
      <c r="Y131" s="477"/>
      <c r="Z131" s="490"/>
      <c r="AA131" s="497">
        <v>1595241</v>
      </c>
      <c r="AB131" s="502"/>
      <c r="AC131" s="502"/>
      <c r="AD131" s="502"/>
      <c r="AE131" s="514"/>
      <c r="AF131" s="530">
        <v>1557196</v>
      </c>
      <c r="AG131" s="502"/>
      <c r="AH131" s="502"/>
      <c r="AI131" s="502"/>
      <c r="AJ131" s="514"/>
      <c r="AK131" s="530">
        <v>1473634</v>
      </c>
      <c r="AL131" s="502"/>
      <c r="AM131" s="502"/>
      <c r="AN131" s="502"/>
      <c r="AO131" s="514"/>
      <c r="AP131" s="556"/>
      <c r="AQ131" s="564"/>
      <c r="AR131" s="564"/>
      <c r="AS131" s="564"/>
      <c r="AT131" s="574"/>
      <c r="AU131" s="591"/>
      <c r="AV131" s="591"/>
      <c r="AW131" s="591"/>
      <c r="AX131" s="602" t="s">
        <v>467</v>
      </c>
      <c r="AY131" s="611"/>
      <c r="AZ131" s="611"/>
      <c r="BA131" s="611"/>
      <c r="BB131" s="611"/>
      <c r="BC131" s="611"/>
      <c r="BD131" s="611"/>
      <c r="BE131" s="631"/>
      <c r="BF131" s="636" t="s">
        <v>137</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497</v>
      </c>
      <c r="W132" s="472"/>
      <c r="X132" s="472"/>
      <c r="Y132" s="472"/>
      <c r="Z132" s="491"/>
      <c r="AA132" s="498">
        <v>5.7237119659999998</v>
      </c>
      <c r="AB132" s="503"/>
      <c r="AC132" s="503"/>
      <c r="AD132" s="503"/>
      <c r="AE132" s="515"/>
      <c r="AF132" s="531">
        <v>5.7066676259999998</v>
      </c>
      <c r="AG132" s="503"/>
      <c r="AH132" s="503"/>
      <c r="AI132" s="503"/>
      <c r="AJ132" s="515"/>
      <c r="AK132" s="531">
        <v>5.1556899469999999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81</v>
      </c>
      <c r="W133" s="410"/>
      <c r="X133" s="410"/>
      <c r="Y133" s="410"/>
      <c r="Z133" s="492"/>
      <c r="AA133" s="499">
        <v>5.3</v>
      </c>
      <c r="AB133" s="504"/>
      <c r="AC133" s="504"/>
      <c r="AD133" s="504"/>
      <c r="AE133" s="516"/>
      <c r="AF133" s="499">
        <v>5.5</v>
      </c>
      <c r="AG133" s="504"/>
      <c r="AH133" s="504"/>
      <c r="AI133" s="504"/>
      <c r="AJ133" s="516"/>
      <c r="AK133" s="499">
        <v>5.5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LM05C17XGqlhzzJyXbnL7lkld5jeaSzlqBWvSUC7Dq8Hu/AoZ+zZB+kPmDBql/8FV6H9be4+O9OLEs/jt7K0vw==" saltValue="X3ZnY9gQ8ibKnNyqBIlpM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H52" zoomScaleNormal="85" zoomScaleSheetLayoutView="100" workbookViewId="0">
      <selection activeCell="CT94" sqref="CT94"/>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wpL146sgo6jDRri5qxits6J3vVgrM6a5yA1tTyzZmIqZvi3HnRJDQE6mxMhWg2Gebx1KqA373uoHFcBRF39l1A==" saltValue="bpCWpelmOnM96i1+xQCRW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43"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urarCRj4TcNHo1M0UwJz7s0VqLoNqlnRP9R2A3UuYj+Q7fzTxk+9GPapp1CLG8dMoSY3CCa2mY5OrW70TYDyg==" saltValue="tjtH0jPAaqBRax52TEg55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16"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499</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192</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82</v>
      </c>
      <c r="AP7" s="820"/>
      <c r="AQ7" s="831" t="s">
        <v>500</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501</v>
      </c>
      <c r="AQ8" s="832" t="s">
        <v>502</v>
      </c>
      <c r="AR8" s="846" t="s">
        <v>503</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456</v>
      </c>
      <c r="AL9" s="780"/>
      <c r="AM9" s="780"/>
      <c r="AN9" s="797"/>
      <c r="AO9" s="810">
        <v>491752</v>
      </c>
      <c r="AP9" s="810">
        <v>207053</v>
      </c>
      <c r="AQ9" s="833">
        <v>163768</v>
      </c>
      <c r="AR9" s="847">
        <v>26.4</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498</v>
      </c>
      <c r="AL10" s="780"/>
      <c r="AM10" s="780"/>
      <c r="AN10" s="797"/>
      <c r="AO10" s="811">
        <v>58654</v>
      </c>
      <c r="AP10" s="811">
        <v>24696</v>
      </c>
      <c r="AQ10" s="834">
        <v>20420</v>
      </c>
      <c r="AR10" s="848">
        <v>20.9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195</v>
      </c>
      <c r="AL11" s="780"/>
      <c r="AM11" s="780"/>
      <c r="AN11" s="797"/>
      <c r="AO11" s="811">
        <v>1986</v>
      </c>
      <c r="AP11" s="811">
        <v>836</v>
      </c>
      <c r="AQ11" s="834">
        <v>24792</v>
      </c>
      <c r="AR11" s="848">
        <v>-96.6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386</v>
      </c>
      <c r="AL12" s="780"/>
      <c r="AM12" s="780"/>
      <c r="AN12" s="797"/>
      <c r="AO12" s="811" t="s">
        <v>137</v>
      </c>
      <c r="AP12" s="811" t="s">
        <v>137</v>
      </c>
      <c r="AQ12" s="834">
        <v>1566</v>
      </c>
      <c r="AR12" s="848" t="s">
        <v>137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226</v>
      </c>
      <c r="AL13" s="780"/>
      <c r="AM13" s="780"/>
      <c r="AN13" s="797"/>
      <c r="AO13" s="811" t="s">
        <v>137</v>
      </c>
      <c r="AP13" s="811" t="s">
        <v>137</v>
      </c>
      <c r="AQ13" s="834" t="s">
        <v>137</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278</v>
      </c>
      <c r="AL14" s="780"/>
      <c r="AM14" s="780"/>
      <c r="AN14" s="797"/>
      <c r="AO14" s="811">
        <v>160367</v>
      </c>
      <c r="AP14" s="811">
        <v>67523</v>
      </c>
      <c r="AQ14" s="834">
        <v>8316</v>
      </c>
      <c r="AR14" s="848">
        <v>712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504</v>
      </c>
      <c r="AL15" s="780"/>
      <c r="AM15" s="780"/>
      <c r="AN15" s="797"/>
      <c r="AO15" s="811">
        <v>10221</v>
      </c>
      <c r="AP15" s="811">
        <v>4304</v>
      </c>
      <c r="AQ15" s="834">
        <v>4918</v>
      </c>
      <c r="AR15" s="848">
        <v>-12.5</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298</v>
      </c>
      <c r="AL16" s="781"/>
      <c r="AM16" s="781"/>
      <c r="AN16" s="798"/>
      <c r="AO16" s="811">
        <v>-76803</v>
      </c>
      <c r="AP16" s="811">
        <v>-32338</v>
      </c>
      <c r="AQ16" s="834">
        <v>-16679</v>
      </c>
      <c r="AR16" s="848">
        <v>93.9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262</v>
      </c>
      <c r="AL17" s="781"/>
      <c r="AM17" s="781"/>
      <c r="AN17" s="798"/>
      <c r="AO17" s="811">
        <v>646177</v>
      </c>
      <c r="AP17" s="811">
        <v>272075</v>
      </c>
      <c r="AQ17" s="834">
        <v>207100</v>
      </c>
      <c r="AR17" s="848">
        <v>31.4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176</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505</v>
      </c>
      <c r="AP20" s="822" t="s">
        <v>320</v>
      </c>
      <c r="AQ20" s="835" t="s">
        <v>38</v>
      </c>
      <c r="AR20" s="849"/>
    </row>
    <row r="21" spans="1:46" s="753" customFormat="1">
      <c r="A21" s="755"/>
      <c r="AK21" s="770" t="s">
        <v>506</v>
      </c>
      <c r="AL21" s="783"/>
      <c r="AM21" s="783"/>
      <c r="AN21" s="800"/>
      <c r="AO21" s="813">
        <v>23.16</v>
      </c>
      <c r="AP21" s="823">
        <v>18.739999999999998</v>
      </c>
      <c r="AQ21" s="836">
        <v>4.42</v>
      </c>
      <c r="AS21" s="855"/>
      <c r="AT21" s="755"/>
    </row>
    <row r="22" spans="1:46" s="753" customFormat="1">
      <c r="A22" s="755"/>
      <c r="AK22" s="770" t="s">
        <v>507</v>
      </c>
      <c r="AL22" s="783"/>
      <c r="AM22" s="783"/>
      <c r="AN22" s="800"/>
      <c r="AO22" s="814">
        <v>91</v>
      </c>
      <c r="AP22" s="824">
        <v>94.9</v>
      </c>
      <c r="AQ22" s="837">
        <v>-3.9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379</v>
      </c>
      <c r="AP26" s="825"/>
      <c r="AQ26" s="825"/>
      <c r="AR26" s="825"/>
      <c r="AS26" s="757"/>
      <c r="AT26" s="757"/>
    </row>
    <row r="27" spans="1:46">
      <c r="A27" s="758" t="s">
        <v>407</v>
      </c>
      <c r="AO27" s="763"/>
      <c r="AP27" s="763"/>
      <c r="AQ27" s="763"/>
      <c r="AR27" s="763"/>
      <c r="AS27" s="763"/>
      <c r="AT27" s="763"/>
    </row>
    <row r="28" spans="1:46" ht="17.25">
      <c r="A28" s="754" t="s">
        <v>252</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82</v>
      </c>
      <c r="AP30" s="820"/>
      <c r="AQ30" s="831" t="s">
        <v>500</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501</v>
      </c>
      <c r="AQ31" s="832" t="s">
        <v>502</v>
      </c>
      <c r="AR31" s="846" t="s">
        <v>503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508</v>
      </c>
      <c r="AL32" s="784"/>
      <c r="AM32" s="784"/>
      <c r="AN32" s="801"/>
      <c r="AO32" s="811">
        <v>211600</v>
      </c>
      <c r="AP32" s="811">
        <v>89095</v>
      </c>
      <c r="AQ32" s="838">
        <v>99822</v>
      </c>
      <c r="AR32" s="848">
        <v>-10.7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509</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511</v>
      </c>
      <c r="AL34" s="784"/>
      <c r="AM34" s="784"/>
      <c r="AN34" s="801"/>
      <c r="AO34" s="811" t="s">
        <v>137</v>
      </c>
      <c r="AP34" s="811" t="s">
        <v>137</v>
      </c>
      <c r="AQ34" s="838" t="s">
        <v>137</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512</v>
      </c>
      <c r="AL35" s="784"/>
      <c r="AM35" s="784"/>
      <c r="AN35" s="801"/>
      <c r="AO35" s="811">
        <v>76251</v>
      </c>
      <c r="AP35" s="811">
        <v>32106</v>
      </c>
      <c r="AQ35" s="838">
        <v>28667</v>
      </c>
      <c r="AR35" s="848">
        <v>12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145</v>
      </c>
      <c r="AP36" s="811">
        <v>61</v>
      </c>
      <c r="AQ36" s="838">
        <v>3929</v>
      </c>
      <c r="AR36" s="848">
        <v>-98.4</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336</v>
      </c>
      <c r="AL37" s="784"/>
      <c r="AM37" s="784"/>
      <c r="AN37" s="801"/>
      <c r="AO37" s="811" t="s">
        <v>137</v>
      </c>
      <c r="AP37" s="811" t="s">
        <v>137</v>
      </c>
      <c r="AQ37" s="838">
        <v>922</v>
      </c>
      <c r="AR37" s="848" t="s">
        <v>137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513</v>
      </c>
      <c r="AL38" s="785"/>
      <c r="AM38" s="785"/>
      <c r="AN38" s="802"/>
      <c r="AO38" s="815" t="s">
        <v>137</v>
      </c>
      <c r="AP38" s="815" t="s">
        <v>137</v>
      </c>
      <c r="AQ38" s="839">
        <v>32</v>
      </c>
      <c r="AR38" s="837" t="s">
        <v>137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79</v>
      </c>
      <c r="AL39" s="785"/>
      <c r="AM39" s="785"/>
      <c r="AN39" s="802"/>
      <c r="AO39" s="811">
        <v>-4253</v>
      </c>
      <c r="AP39" s="811">
        <v>-1791</v>
      </c>
      <c r="AQ39" s="838">
        <v>-3300</v>
      </c>
      <c r="AR39" s="848">
        <v>-45.7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289</v>
      </c>
      <c r="AL40" s="784"/>
      <c r="AM40" s="784"/>
      <c r="AN40" s="801"/>
      <c r="AO40" s="811">
        <v>-207767</v>
      </c>
      <c r="AP40" s="811">
        <v>-87481</v>
      </c>
      <c r="AQ40" s="838">
        <v>-100418</v>
      </c>
      <c r="AR40" s="848">
        <v>-12.9</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373</v>
      </c>
      <c r="AL41" s="786"/>
      <c r="AM41" s="786"/>
      <c r="AN41" s="803"/>
      <c r="AO41" s="811">
        <v>75976</v>
      </c>
      <c r="AP41" s="811">
        <v>31990</v>
      </c>
      <c r="AQ41" s="838">
        <v>29653</v>
      </c>
      <c r="AR41" s="848">
        <v>7.9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57</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207</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82</v>
      </c>
      <c r="AN49" s="804" t="s">
        <v>432</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489</v>
      </c>
      <c r="AO50" s="817" t="s">
        <v>490</v>
      </c>
      <c r="AP50" s="828" t="s">
        <v>515</v>
      </c>
      <c r="AQ50" s="841" t="s">
        <v>370</v>
      </c>
      <c r="AR50" s="851" t="s">
        <v>516</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249784</v>
      </c>
      <c r="AN51" s="806">
        <v>93692</v>
      </c>
      <c r="AO51" s="818">
        <v>-22.2</v>
      </c>
      <c r="AP51" s="829">
        <v>238802</v>
      </c>
      <c r="AQ51" s="842">
        <v>29.1</v>
      </c>
      <c r="AR51" s="852">
        <v>-51.3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264</v>
      </c>
      <c r="AM52" s="794">
        <v>116201</v>
      </c>
      <c r="AN52" s="807">
        <v>43586</v>
      </c>
      <c r="AO52" s="819">
        <v>-32.4</v>
      </c>
      <c r="AP52" s="830">
        <v>128562</v>
      </c>
      <c r="AQ52" s="843">
        <v>35.200000000000003</v>
      </c>
      <c r="AR52" s="853">
        <v>-67.599999999999994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377</v>
      </c>
      <c r="AL53" s="787"/>
      <c r="AM53" s="793">
        <v>450406</v>
      </c>
      <c r="AN53" s="806">
        <v>174171</v>
      </c>
      <c r="AO53" s="818">
        <v>85.9</v>
      </c>
      <c r="AP53" s="829">
        <v>288550</v>
      </c>
      <c r="AQ53" s="842">
        <v>20.8</v>
      </c>
      <c r="AR53" s="852">
        <v>65.099999999999994</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264</v>
      </c>
      <c r="AM54" s="794">
        <v>88704</v>
      </c>
      <c r="AN54" s="807">
        <v>34302</v>
      </c>
      <c r="AO54" s="819">
        <v>-21.3</v>
      </c>
      <c r="AP54" s="830">
        <v>141525</v>
      </c>
      <c r="AQ54" s="843">
        <v>10.1</v>
      </c>
      <c r="AR54" s="853">
        <v>-31.4</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223</v>
      </c>
      <c r="AL55" s="787"/>
      <c r="AM55" s="793">
        <v>212963</v>
      </c>
      <c r="AN55" s="806">
        <v>84509</v>
      </c>
      <c r="AO55" s="818">
        <v>-51.5</v>
      </c>
      <c r="AP55" s="829">
        <v>245039</v>
      </c>
      <c r="AQ55" s="842">
        <v>-15.1</v>
      </c>
      <c r="AR55" s="852">
        <v>-36.4</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264</v>
      </c>
      <c r="AM56" s="794">
        <v>147511</v>
      </c>
      <c r="AN56" s="807">
        <v>58536</v>
      </c>
      <c r="AO56" s="819">
        <v>70.599999999999994</v>
      </c>
      <c r="AP56" s="830">
        <v>108922</v>
      </c>
      <c r="AQ56" s="843">
        <v>-23</v>
      </c>
      <c r="AR56" s="853">
        <v>93.6</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39</v>
      </c>
      <c r="AL57" s="787"/>
      <c r="AM57" s="793">
        <v>278354</v>
      </c>
      <c r="AN57" s="806">
        <v>113893</v>
      </c>
      <c r="AO57" s="818">
        <v>34.799999999999997</v>
      </c>
      <c r="AP57" s="829">
        <v>237994</v>
      </c>
      <c r="AQ57" s="842">
        <v>-2.9</v>
      </c>
      <c r="AR57" s="852">
        <v>37.700000000000003</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264</v>
      </c>
      <c r="AM58" s="794">
        <v>157868</v>
      </c>
      <c r="AN58" s="807">
        <v>64594</v>
      </c>
      <c r="AO58" s="819">
        <v>10.3</v>
      </c>
      <c r="AP58" s="830">
        <v>110361</v>
      </c>
      <c r="AQ58" s="843">
        <v>1.3</v>
      </c>
      <c r="AR58" s="853">
        <v>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221</v>
      </c>
      <c r="AL59" s="787"/>
      <c r="AM59" s="793">
        <v>847940</v>
      </c>
      <c r="AN59" s="806">
        <v>357027</v>
      </c>
      <c r="AO59" s="818">
        <v>213.5</v>
      </c>
      <c r="AP59" s="829">
        <v>267911</v>
      </c>
      <c r="AQ59" s="842">
        <v>12.6</v>
      </c>
      <c r="AR59" s="852">
        <v>200.9</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264</v>
      </c>
      <c r="AM60" s="794">
        <v>357989</v>
      </c>
      <c r="AN60" s="807">
        <v>150732</v>
      </c>
      <c r="AO60" s="819">
        <v>133.4</v>
      </c>
      <c r="AP60" s="830">
        <v>106425</v>
      </c>
      <c r="AQ60" s="843">
        <v>-3.6</v>
      </c>
      <c r="AR60" s="853">
        <v>137</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405</v>
      </c>
      <c r="AL61" s="790"/>
      <c r="AM61" s="793">
        <v>407889</v>
      </c>
      <c r="AN61" s="806">
        <v>164658</v>
      </c>
      <c r="AO61" s="818">
        <v>52.1</v>
      </c>
      <c r="AP61" s="829">
        <v>255659</v>
      </c>
      <c r="AQ61" s="844">
        <v>8.9</v>
      </c>
      <c r="AR61" s="852">
        <v>43.2</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264</v>
      </c>
      <c r="AM62" s="794">
        <v>173655</v>
      </c>
      <c r="AN62" s="807">
        <v>70350</v>
      </c>
      <c r="AO62" s="819">
        <v>32.1</v>
      </c>
      <c r="AP62" s="830">
        <v>119159</v>
      </c>
      <c r="AQ62" s="843">
        <v>4</v>
      </c>
      <c r="AR62" s="853">
        <v>28.1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UTwExeoQ6JdhcsgfqZNsrCS0Eg2VKhobLkYhQ7HU0B5/F3/orqN8GKT5RcejjTx8iB6VtLtsfA/FmDWpgWeDlQ==" saltValue="bgzyiJrPqjPipy5UYxEvI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frkEc57AyVbvEdTgKYq8xsakO92woNThHIASGUzPMpYtIrdKbfUpSJ0J+52Xhog8DGAthm6GqtuTVdpyVjh+w==" saltValue="wyrSKwfSqTH8YqWmYbC4Y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zIVIs66xg2BZaFib5mQW3wejrldxvRWDhwxSIv8SflXg7RvKL8TvjtrAD33OEhZmChFeej7Cdw2NweWPZsE2w==" saltValue="vNCsYW79FEBcSJUmtFUtt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4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518</v>
      </c>
      <c r="G46" s="876" t="s">
        <v>519</v>
      </c>
      <c r="H46" s="876" t="s">
        <v>366</v>
      </c>
      <c r="I46" s="876" t="s">
        <v>188</v>
      </c>
      <c r="J46" s="881" t="s">
        <v>436</v>
      </c>
    </row>
    <row r="47" spans="2:10" ht="57.75" customHeight="1">
      <c r="B47" s="861"/>
      <c r="C47" s="865" t="s">
        <v>3</v>
      </c>
      <c r="D47" s="865"/>
      <c r="E47" s="869"/>
      <c r="F47" s="873">
        <v>103.34</v>
      </c>
      <c r="G47" s="877">
        <v>125.82</v>
      </c>
      <c r="H47" s="877">
        <v>141.55000000000001</v>
      </c>
      <c r="I47" s="877">
        <v>159.97</v>
      </c>
      <c r="J47" s="882">
        <v>189.15</v>
      </c>
    </row>
    <row r="48" spans="2:10" ht="57.75" customHeight="1">
      <c r="B48" s="862"/>
      <c r="C48" s="866" t="s">
        <v>7</v>
      </c>
      <c r="D48" s="866"/>
      <c r="E48" s="870"/>
      <c r="F48" s="874">
        <v>4.4800000000000004</v>
      </c>
      <c r="G48" s="878">
        <v>4.93</v>
      </c>
      <c r="H48" s="878">
        <v>4.67</v>
      </c>
      <c r="I48" s="878">
        <v>6.62</v>
      </c>
      <c r="J48" s="883">
        <v>5.43</v>
      </c>
    </row>
    <row r="49" spans="2:10" ht="57.75" customHeight="1">
      <c r="B49" s="863"/>
      <c r="C49" s="867" t="s">
        <v>12</v>
      </c>
      <c r="D49" s="867"/>
      <c r="E49" s="871"/>
      <c r="F49" s="875">
        <v>12.9</v>
      </c>
      <c r="G49" s="879">
        <v>17.489999999999998</v>
      </c>
      <c r="H49" s="879">
        <v>19.77</v>
      </c>
      <c r="I49" s="879">
        <v>17.399999999999999</v>
      </c>
      <c r="J49" s="884" t="s">
        <v>520</v>
      </c>
    </row>
    <row r="50" spans="2:10" ht="13.5" customHeight="1"/>
    <row r="51" spans="2:10" ht="13.5" hidden="1" customHeight="1"/>
    <row r="52" spans="2:10" ht="13.5" hidden="1" customHeight="1"/>
    <row r="53" spans="2:10" ht="13.5" hidden="1" customHeight="1"/>
  </sheetData>
  <sheetProtection algorithmName="SHA-512" hashValue="YFdDblKjfbfvF1Lm2Sc9N1FYoRhhoeqz94yt7Emcf8Rg5gi+Gf4+QdxQA2m5Qz9dWDGn0WmR7wgZAmPhbV1urQ==" saltValue="wXI0Dh59diaKsuiUwOdmx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2019-11-07T02:31:46Z</cp:lastPrinted>
  <dcterms:created xsi:type="dcterms:W3CDTF">2019-06-06T04:45:22Z</dcterms:created>
  <dcterms:modified xsi:type="dcterms:W3CDTF">2020-03-12T01:00:03Z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2020-03-12T01:00:03Z</vt:filetime>
  </property>
</Properties>
</file>