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BE34" i="9"/>
  <c r="BE35" i="9" s="1"/>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<sst xmlns="http://schemas.openxmlformats.org/spreadsheetml/2006/main" count="1069" uniqueCount="561">
  <si>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</si>
  <si>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</si>
  <si>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</si>
  <si>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</si>
  <si>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</si>
  <si>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</si>
  <si>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</si>
  <si>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</si>
  <si>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</si>
  <si>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</si>
  <si>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</si>
  <si>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</si>
  <si>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</si>
  <si>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</si>
  <si>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</si>
  <si>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</si>
  <si>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</si>
  <si>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</si>
  <si>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</si>
  <si>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</si>
  <si>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</si>
  <si>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</si>
  <si>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</si>
  <si>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</si>
  <si>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</si>
  <si>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</si>
  <si>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</si>
  <si>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</si>
  <si>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</si>
  <si>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</si>
  <si>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</si>
  <si>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</si>
  <si>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</si>
  <si>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</si>
  <si>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</si>
  <si>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</si>
  <si>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</si>
  <si>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</si>
  <si>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</si>
  <si>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</si>
  <si>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</si>
  <si>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</si>
  <si>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</si>
  <si>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</si>
  <si>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</si>
  <si>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</si>
  <si>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</si>
  <si>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</si>
  <si>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</si>
  <si>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</si>
  <si>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</si>
  <si>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</si>
  <si>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</si>
  <si>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</si>
  <si>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</si>
  <si>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</si>
  <si>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</si>
  <si>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</si>
  <si>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</si>
  <si>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</si>
  <si>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</si>
  <si>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</si>
  <si>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</si>
  <si>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</si>
  <si>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</si>
  <si>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</si>
  <si>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</si>
  <si>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</si>
  <si>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</si>
  <si>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</si>
  <si>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</si>
  <si>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</si>
  <si>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</si>
  <si>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</si>
  <si>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</si>
  <si>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</si>
  <si>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</si>
  <si>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</si>
  <si>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</si>
  <si>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</si>
  <si>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</si>
  <si>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</si>
  <si>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東成瀬村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</si>
  <si>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</si>
  <si>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</si>
  <si>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</si>
  <si>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</si>
  <si>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</si>
  <si>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</si>
  <si>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</si>
  <si>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</si>
  <si>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</si>
  <si>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</si>
  <si>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</si>
  <si>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</si>
  <si>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</si>
  <si>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</si>
  <si>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</si>
  <si>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</si>
  <si>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</si>
  <si>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</si>
  <si>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</si>
  <si>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</si>
  <si>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</si>
  <si>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</si>
  <si>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</si>
  <si>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</si>
  <si>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</si>
  <si>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</si>
  <si>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</si>
  <si>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</si>
  <si>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</si>
  <si>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</si>
  <si>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</si>
  <si>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</si>
  <si>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</si>
  <si>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</si>
  <si>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</si>
  <si>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</si>
  <si>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</si>
  <si>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</si>
  <si>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</si>
  <si>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</si>
  <si>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</si>
  <si>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</si>
  <si>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</si>
  <si>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</si>
  <si>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</si>
  <si>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</si>
  <si>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</si>
  <si>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</si>
  <si>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</si>
  <si>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</si>
  <si>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</si>
  <si>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</si>
  <si>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</si>
  <si>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</si>
  <si>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</si>
  <si>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</si>
  <si>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</si>
  <si>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</si>
  <si>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</si>
  <si>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</si>
  <si>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</si>
  <si>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</si>
  <si>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</si>
  <si>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</si>
  <si>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</si>
  <si>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</si>
  <si>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</si>
  <si>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</si>
  <si>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</si>
  <si>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</si>
  <si>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</si>
  <si>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</si>
  <si>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</si>
  <si>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</si>
  <si>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</si>
  <si>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</si>
  <si>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</si>
  <si>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</si>
  <si>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</si>
  <si>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</si>
  <si>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</si>
  <si>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</si>
  <si>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</si>
  <si>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</si>
  <si>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</si>
  <si>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</si>
  <si>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</si>
  <si>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</si>
  <si>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</si>
  <si>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</si>
  <si>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</si>
  <si>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</si>
  <si>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</si>
  <si>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</si>
  <si>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</si>
  <si>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</si>
  <si>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</si>
  <si>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</si>
  <si>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</si>
  <si>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</si>
  <si>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</si>
  <si>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</si>
  <si>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</si>
  <si>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</si>
  <si>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</si>
  <si>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</si>
  <si>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</si>
  <si>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</si>
  <si>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</si>
  <si>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</si>
  <si>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</si>
  <si>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秋田県東成瀬村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</si>
  <si>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</si>
  <si>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</si>
  <si>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</si>
  <si>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</si>
  <si>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</si>
  <si>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</si>
  <si>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</si>
  <si>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</si>
  <si>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</si>
  <si>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</si>
  <si>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</si>
  <si>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</si>
  <si>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</si>
  <si>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</si>
  <si>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</si>
  <si>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</si>
  <si>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</si>
  <si>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</si>
  <si>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</si>
  <si>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</si>
  <si>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</si>
  <si>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</si>
  <si>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</si>
  <si>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</si>
  <si>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</si>
  <si>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</si>
  <si>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</si>
  <si>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</si>
  <si>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</si>
  <si>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</si>
  <si>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</si>
  <si>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</si>
  <si>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</si>
  <si>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</si>
  <si>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</si>
  <si>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</si>
  <si>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</si>
  <si>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</si>
  <si>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</si>
  <si>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</si>
  <si>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</si>
  <si>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</si>
  <si>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</si>
  <si>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</si>
  <si>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</si>
  <si>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</si>
  <si>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</si>
  <si>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</si>
  <si>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</si>
  <si>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</si>
  <si>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</si>
  <si>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</si>
  <si>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</si>
  <si>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</si>
  <si>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</si>
  <si>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</si>
  <si>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</si>
  <si>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</si>
  <si>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</si>
  <si>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</si>
  <si>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</si>
  <si>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</si>
  <si>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</si>
  <si>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</si>
  <si>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</si>
  <si>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</si>
  <si>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</si>
  <si>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</si>
  <si>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</si>
  <si>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</si>
  <si>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</si>
  <si>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</si>
  <si>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</si>
  <si>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</si>
  <si>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</si>
  <si>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</si>
  <si>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</si>
  <si>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</si>
  <si>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</si>
  <si>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</si>
  <si>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</si>
  <si>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</si>
  <si>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</si>
  <si>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</si>
  <si>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</si>
  <si>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</si>
  <si>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</si>
  <si>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</si>
  <si>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</si>
  <si>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</si>
  <si>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</si>
  <si>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</si>
  <si>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</si>
  <si>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</si>
  <si>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</si>
  <si>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</si>
  <si>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</si>
  <si>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</si>
  <si>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</si>
  <si>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</si>
  <si>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</si>
  <si>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</si>
  <si>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</si>
  <si>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</si>
  <si>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</si>
  <si>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</si>
  <si>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</si>
  <si>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</si>
  <si>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</si>
  <si>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</si>
  <si>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</si>
  <si>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</si>
  <si>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</si>
  <si>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</si>
  <si>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</si>
  <si>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</si>
  <si>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</si>
  <si>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</si>
  <si>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</si>
  <si>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</si>
  <si>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</si>
  <si>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</si>
  <si>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</si>
  <si>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</si>
  <si>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</si>
  <si>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</si>
  <si>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</si>
  <si>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</si>
  <si>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</si>
  <si>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</si>
  <si>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</si>
  <si>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</si>
  <si>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</si>
  <si>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</si>
  <si>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</si>
  <si>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</si>
  <si>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</si>
  <si>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</si>
  <si>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</si>
  <si>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</si>
  <si>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</si>
  <si>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</si>
  <si>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</si>
  <si>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</si>
  <si>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</si>
  <si>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</si>
  <si>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</si>
  <si>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秋田県東成瀬村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</si>
  <si>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</si>
  <si>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</si>
  <si>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</si>
  <si>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</si>
  <si>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</si>
  <si>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</si>
  <si>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</si>
  <si>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</si>
  <si>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</si>
  <si>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</si>
  <si>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</si>
  <si>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</si>
  <si>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</si>
  <si>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</si>
  <si>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</si>
  <si>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</si>
  <si>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</si>
  <si>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</si>
  <si>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</si>
  <si>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</si>
  <si>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</si>
  <si>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</si>
  <si>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</si>
  <si>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</si>
  <si>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</si>
  <si>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</si>
  <si>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</si>
  <si>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</si>
  <si>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</si>
  <si>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</si>
  <si>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</si>
  <si>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</si>
  <si>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</si>
  <si>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</si>
  <si>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</si>
  <si>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後期高齢者医療特別会計（事業勘定）</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</si>
  <si>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</si>
  <si>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</si>
  <si>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</si>
  <si>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</si>
  <si>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</si>
  <si>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</si>
  <si>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</si>
  <si>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</si>
  <si>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</si>
  <si>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</si>
  <si>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</si>
  <si>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</si>
  <si>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</si>
  <si>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</si>
  <si>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</si>
  <si>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</si>
  <si>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</si>
  <si>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</si>
  <si>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</si>
  <si>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</si>
  <si>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</si>
  <si>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</si>
  <si>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</si>
  <si>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</si>
  <si>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</si>
  <si>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</si>
  <si>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</si>
  <si>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</si>
  <si>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</si>
  <si>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</si>
  <si>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</si>
  <si>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</si>
  <si>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</si>
  <si>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</si>
  <si>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</si>
  <si>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</si>
  <si>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</si>
  <si>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</si>
  <si>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</si>
  <si>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</si>
  <si>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</si>
  <si>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</si>
  <si>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</si>
  <si>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</si>
  <si>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</si>
  <si>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</si>
  <si>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</si>
  <si>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</si>
  <si>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</si>
  <si>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</si>
  <si>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</si>
  <si>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</si>
  <si>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</si>
  <si>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</si>
  <si>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</si>
  <si>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</si>
  <si>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</si>
  <si>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</si>
  <si>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</si>
  <si>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</si>
  <si>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</si>
  <si>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</si>
  <si>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国民健康保険特別会計（直診勘定）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</si>
  <si>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</si>
  <si>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</si>
  <si>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</si>
  <si>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</si>
  <si>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</si>
  <si>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</si>
  <si>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</si>
  <si>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</si>
  <si>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</si>
  <si>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</si>
  <si>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</si>
  <si>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</si>
  <si>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</si>
  <si>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</si>
  <si>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</si>
  <si>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</si>
  <si>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</si>
  <si>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</si>
  <si>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</si>
  <si>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</si>
  <si>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</si>
  <si>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</si>
  <si>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</si>
  <si>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</si>
  <si>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</si>
  <si>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</si>
  <si>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</si>
  <si>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</si>
  <si>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</si>
  <si>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</si>
  <si>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</si>
  <si>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</si>
  <si>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</si>
  <si>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</si>
  <si>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</si>
  <si>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</si>
  <si>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</si>
  <si>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</si>
  <si>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</si>
  <si>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</si>
  <si>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</si>
  <si>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</si>
  <si>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</si>
  <si>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</si>
  <si>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</si>
  <si>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</si>
  <si>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</si>
  <si>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</si>
  <si>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</si>
  <si>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</si>
  <si>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</si>
  <si>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</si>
  <si>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</si>
  <si>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</si>
  <si>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</si>
  <si>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</si>
  <si>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</si>
  <si>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</si>
  <si>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</si>
  <si>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</si>
  <si>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</si>
  <si>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</si>
  <si>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</si>
  <si>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</si>
  <si>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</si>
  <si>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</si>
  <si>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</si>
  <si>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</si>
  <si>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</si>
  <si>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</si>
  <si>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</si>
  <si>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</si>
  <si>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</si>
  <si>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</si>
  <si>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</si>
  <si>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</si>
  <si>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</si>
  <si>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</si>
  <si>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</si>
  <si>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</si>
  <si>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</si>
  <si>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5.12</t>
  </si>
  <si>
    <t>一般会計</t>
  </si>
  <si>
    <t>国民健康保険特別会計（事業勘定）</t>
  </si>
  <si>
    <t>国民健康保険特別会計（直診勘定）</t>
  </si>
  <si>
    <t>後期高齢者医療特別会計（事業勘定）</t>
  </si>
  <si>
    <t>簡易水道事業特別会計</t>
  </si>
  <si>
    <t>介護保険特別会計（保険事業勘定）</t>
  </si>
  <si>
    <t>下水道事業特別会計</t>
  </si>
  <si>
    <t>介護保険特別会計（介護サービス事業勘定）</t>
  </si>
  <si>
    <t>その他会計（赤字）</t>
  </si>
  <si>
    <t>その他会計（黒字）</t>
  </si>
  <si>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</si>
  <si>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</si>
  <si>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</si>
  <si>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</si>
  <si>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</si>
  <si>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</si>
  <si>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</si>
  <si>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</si>
  <si>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t>
    <phoneticPr fontId="2"/>
  </si>
  <si>
    <t>-</t>
    <phoneticPr fontId="2"/>
  </si>
  <si>
    <t>秋田栗駒リゾート</t>
    <rPh sb="0" eb="2">
      <t>アキタ</t>
    </rPh>
    <rPh sb="2" eb="4">
      <t>クリコマ</t>
    </rPh>
    <phoneticPr fontId="2"/>
  </si>
  <si>
    <t>栗駒開発</t>
    <rPh sb="0" eb="2">
      <t>クリコマ</t>
    </rPh>
    <rPh sb="2" eb="4">
      <t>カイハツ</t>
    </rPh>
    <phoneticPr fontId="2"/>
  </si>
  <si>
    <t>栗駒ハイランド</t>
    <rPh sb="0" eb="2">
      <t>クリコマ</t>
    </rPh>
    <phoneticPr fontId="2"/>
  </si>
  <si>
    <t>-</t>
    <phoneticPr fontId="2"/>
  </si>
  <si>
    <t>一般会計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</si>
  <si>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</si>
  <si>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</si>
  <si>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</si>
  <si>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</si>
  <si>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</si>
  <si>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</si>
  <si>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</si>
  <si>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</si>
  <si>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</si>
  <si>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</si>
  <si>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</si>
  <si>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なしとなっている。これは、毎年の地方債の新規発行額が主に過疎対策事業債と臨時財政対策債などの交付税措置の大きい地方債となっていることが要因と考えられる。
　しかし平成２５年に実施した草地畜産基盤整備事業により地方債発行額は平成２５年度以降年々増加しており、また、今後も簡易水道事業が予定されていることから、実質公債費比率が上昇していくことが考えられるため、公債費の適正化に取り組んでいく。</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44" eb="46">
      <t>マイトシ</t>
    </rPh>
    <rPh sb="47" eb="50">
      <t>チホウサイ</t>
    </rPh>
    <rPh sb="51" eb="53">
      <t>シンキ</t>
    </rPh>
    <rPh sb="53" eb="56">
      <t>ハッコウガク</t>
    </rPh>
    <rPh sb="57" eb="58">
      <t>オモ</t>
    </rPh>
    <rPh sb="59" eb="61">
      <t>カソ</t>
    </rPh>
    <rPh sb="61" eb="63">
      <t>タイサク</t>
    </rPh>
    <rPh sb="63" eb="66">
      <t>ジギョウサイ</t>
    </rPh>
    <rPh sb="67" eb="69">
      <t>リンジ</t>
    </rPh>
    <rPh sb="69" eb="71">
      <t>ザイセイ</t>
    </rPh>
    <rPh sb="71" eb="73">
      <t>タイサク</t>
    </rPh>
    <rPh sb="73" eb="74">
      <t>サイ</t>
    </rPh>
    <rPh sb="77" eb="80">
      <t>コウフゼイ</t>
    </rPh>
    <rPh sb="80" eb="82">
      <t>ソチ</t>
    </rPh>
    <rPh sb="83" eb="84">
      <t>オオ</t>
    </rPh>
    <rPh sb="86" eb="89">
      <t>チホウサイ</t>
    </rPh>
    <rPh sb="98" eb="100">
      <t>ヨウイン</t>
    </rPh>
    <rPh sb="101" eb="102">
      <t>カンガ</t>
    </rPh>
    <rPh sb="112" eb="114">
      <t>ヘイセイ</t>
    </rPh>
    <rPh sb="116" eb="117">
      <t>ネン</t>
    </rPh>
    <rPh sb="118" eb="120">
      <t>ジッシ</t>
    </rPh>
    <rPh sb="122" eb="124">
      <t>クサチ</t>
    </rPh>
    <rPh sb="124" eb="126">
      <t>チクサン</t>
    </rPh>
    <rPh sb="126" eb="128">
      <t>キバン</t>
    </rPh>
    <rPh sb="128" eb="130">
      <t>セイビ</t>
    </rPh>
    <rPh sb="130" eb="132">
      <t>ジギョウ</t>
    </rPh>
    <rPh sb="135" eb="138">
      <t>チホウサイ</t>
    </rPh>
    <rPh sb="138" eb="141">
      <t>ハッコウガク</t>
    </rPh>
    <rPh sb="142" eb="144">
      <t>ヘイセイ</t>
    </rPh>
    <rPh sb="146" eb="148">
      <t>ネンド</t>
    </rPh>
    <rPh sb="148" eb="150">
      <t>イコウ</t>
    </rPh>
    <rPh sb="150" eb="152">
      <t>ネンネン</t>
    </rPh>
    <rPh sb="152" eb="154">
      <t>ゾウカ</t>
    </rPh>
    <rPh sb="162" eb="164">
      <t>コンゴ</t>
    </rPh>
    <rPh sb="165" eb="167">
      <t>カンイ</t>
    </rPh>
    <rPh sb="167" eb="169">
      <t>スイドウ</t>
    </rPh>
    <rPh sb="169" eb="171">
      <t>ジギョウ</t>
    </rPh>
    <rPh sb="172" eb="174">
      <t>ヨテイ</t>
    </rPh>
    <rPh sb="184" eb="186">
      <t>ジッシツ</t>
    </rPh>
    <rPh sb="186" eb="189">
      <t>コウサイヒ</t>
    </rPh>
    <rPh sb="189" eb="191">
      <t>ヒリツ</t>
    </rPh>
    <rPh sb="192" eb="194">
      <t>ジョウショウ</t>
    </rPh>
    <rPh sb="201" eb="202">
      <t>カンガ</t>
    </rPh>
    <rPh sb="209" eb="212">
      <t>コウサイヒ</t>
    </rPh>
    <rPh sb="213" eb="216">
      <t>テキセイカ</t>
    </rPh>
    <rPh sb="217" eb="218">
      <t>ト</t>
    </rPh>
    <rPh sb="219" eb="220">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</si>
</sst>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291399</c:v>
                </c:pt>
                <c:pt idx="1">
                  <c:v>189403</c:v>
                </c:pt>
                <c:pt idx="2">
                  <c:v>505560</c:v>
                </c:pt>
                <c:pt idx="3">
                  <c:v>453660</c:v>
                </c:pt>
                <c:pt idx="4">
                  <c:v>536702</c:v>
                </c:pt>
              </c:numCache>
            </c:numRef>
          </c:val>
          <c:smooth val="0"/>
        </c:ser>
        <c:dLbls>
          <c:showLegendKey val="0"/>
          <c:showVal val="0"/>
          <c:showCatName val="0"/>
          <c:showSerName val="0"/>
          <c:showPercent val="0"/>
          <c:showBubbleSize val="0"/>
        </c:dLbls>
        <c:marker val="1"/>
        <c:smooth val="0"/>
        <c:axId val="115508736"/>
        <c:axId val="115510656"/>
      </c:lineChart>
      <c:catAx>
        <c:axId val="115508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10656"/>
        <c:crosses val="autoZero"/>
        <c:auto val="1"/>
        <c:lblAlgn val="ctr"/>
        <c:lblOffset val="100"/>
        <c:tickLblSkip val="1"/>
        <c:tickMarkSkip val="1"/>
        <c:noMultiLvlLbl val="0"/>
      </c:catAx>
      <c:valAx>
        <c:axId val="1155106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0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2.96</c:v>
                </c:pt>
                <c:pt idx="1">
                  <c:v>3.53</c:v>
                </c:pt>
                <c:pt idx="2">
                  <c:v>3.61</c:v>
                </c:pt>
                <c:pt idx="3">
                  <c:v>6.56</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88.99</c:v>
                </c:pt>
                <c:pt idx="1">
                  <c:v>92.53</c:v>
                </c:pt>
                <c:pt idx="2">
                  <c:v>88.48</c:v>
                </c:pt>
                <c:pt idx="3">
                  <c:v>82.04</c:v>
                </c:pt>
                <c:pt idx="4">
                  <c:v>79.39</c:v>
                </c:pt>
              </c:numCache>
            </c:numRef>
          </c:val>
        </c:ser>
        <c:dLbls>
          <c:showLegendKey val="0"/>
          <c:showVal val="0"/>
          <c:showCatName val="0"/>
          <c:showSerName val="0"/>
          <c:showPercent val="0"/>
          <c:showBubbleSize val="0"/>
        </c:dLbls>
        <c:gapWidth val="250"/>
        <c:overlap val="100"/>
        <c:axId val="116468352"/>
        <c:axId val="116474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13.42</c:v>
                </c:pt>
                <c:pt idx="1">
                  <c:v>7.64</c:v>
                </c:pt>
                <c:pt idx="2">
                  <c:v>7.39</c:v>
                </c:pt>
                <c:pt idx="3">
                  <c:v>-5.12</c:v>
                </c:pt>
                <c:pt idx="4">
                  <c:v>0.87</c:v>
                </c:pt>
              </c:numCache>
            </c:numRef>
          </c:val>
          <c:smooth val="0"/>
        </c:ser>
        <c:dLbls>
          <c:showLegendKey val="0"/>
          <c:showVal val="0"/>
          <c:showCatName val="0"/>
          <c:showSerName val="0"/>
          <c:showPercent val="0"/>
          <c:showBubbleSize val="0"/>
        </c:dLbls>
        <c:marker val="1"/>
        <c:smooth val="0"/>
        <c:axId val="116468352"/>
        <c:axId val="116474624"/>
      </c:lineChart>
      <c:catAx>
        <c:axId val="1164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74624"/>
        <c:crosses val="autoZero"/>
        <c:auto val="1"/>
        <c:lblAlgn val="ctr"/>
        <c:lblOffset val="100"/>
        <c:tickLblSkip val="1"/>
        <c:tickMarkSkip val="1"/>
        <c:noMultiLvlLbl val="0"/>
      </c:catAx>
      <c:valAx>
        <c:axId val="11647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0.02</c:v>
                </c:pt>
                <c:pt idx="4">
                  <c:v>#N/A</c:v>
                </c:pt>
                <c:pt idx="5">
                  <c:v>0.46</c:v>
                </c:pt>
                <c:pt idx="6">
                  <c:v>#N/A</c:v>
                </c:pt>
                <c:pt idx="7">
                  <c:v>0.57999999999999996</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0.06</c:v>
                </c:pt>
                <c:pt idx="4">
                  <c:v>#N/A</c:v>
                </c:pt>
                <c:pt idx="5">
                  <c:v>0.04</c:v>
                </c:pt>
                <c:pt idx="6">
                  <c:v>#N/A</c:v>
                </c:pt>
                <c:pt idx="7">
                  <c:v>0.02</c:v>
                </c:pt>
                <c:pt idx="8">
                  <c:v>#N/A</c:v>
                </c:pt>
                <c:pt idx="9">
                  <c:v>0.01</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0.17</c:v>
                </c:pt>
                <c:pt idx="4">
                  <c:v>#N/A</c:v>
                </c:pt>
                <c:pt idx="5">
                  <c:v>0.06</c:v>
                </c:pt>
                <c:pt idx="6">
                  <c:v>#N/A</c:v>
                </c:pt>
                <c:pt idx="7">
                  <c:v>7.0000000000000007E-2</c:v>
                </c:pt>
                <c:pt idx="8">
                  <c:v>#N/A</c:v>
                </c:pt>
                <c:pt idx="9">
                  <c:v>0.05</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0.08</c:v>
                </c:pt>
                <c:pt idx="4">
                  <c:v>#N/A</c:v>
                </c:pt>
                <c:pt idx="5">
                  <c:v>7.0000000000000007E-2</c:v>
                </c:pt>
                <c:pt idx="6">
                  <c:v>#N/A</c:v>
                </c:pt>
                <c:pt idx="7">
                  <c:v>0.06</c:v>
                </c:pt>
                <c:pt idx="8">
                  <c:v>#N/A</c:v>
                </c:pt>
                <c:pt idx="9">
                  <c:v>0.05</c:v>
                </c:pt>
              </c:numCache>
            </c:numRef>
          </c:val>
        </c:ser>
        <c:ser>
          <c:idx val="6"/>
          <c:order val="6"/>
          <c:tx>
            <c:strRef>
              <c:f>データシート!$A$33</c:f>
              <c:strCache>
                <c:ptCount val="1"/>
                <c:pt idx="0">
                  <c:v>後期高齢者医療特別会計（事業勘定）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0.09</c:v>
                </c:pt>
                <c:pt idx="8">
                  <c:v>#N/A</c:v>
                </c:pt>
                <c:pt idx="9">
                  <c:v>0.08</c:v>
                </c:pt>
              </c:numCache>
            </c:numRef>
          </c:val>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0.33</c:v>
                </c:pt>
                <c:pt idx="2">
                  <c:v>#N/A</c:v>
                </c:pt>
                <c:pt idx="3">
                  <c:v>0.47</c:v>
                </c:pt>
                <c:pt idx="4">
                  <c:v>#N/A</c:v>
                </c:pt>
                <c:pt idx="5">
                  <c:v>0.33</c:v>
                </c:pt>
                <c:pt idx="6">
                  <c:v>#N/A</c:v>
                </c:pt>
                <c:pt idx="7">
                  <c:v>0.31</c:v>
                </c:pt>
                <c:pt idx="8">
                  <c:v>#N/A</c:v>
                </c:pt>
                <c:pt idx="9">
                  <c:v>0.28000000000000003</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0.36</c:v>
                </c:pt>
                <c:pt idx="2">
                  <c:v>#N/A</c:v>
                </c:pt>
                <c:pt idx="3">
                  <c:v>0.03</c:v>
                </c:pt>
                <c:pt idx="4">
                  <c:v>#N/A</c:v>
                </c:pt>
                <c:pt idx="5">
                  <c:v>0.76</c:v>
                </c:pt>
                <c:pt idx="6">
                  <c:v>#N/A</c:v>
                </c:pt>
                <c:pt idx="7">
                  <c:v>0.28999999999999998</c:v>
                </c:pt>
                <c:pt idx="8">
                  <c:v>#N/A</c:v>
                </c:pt>
                <c:pt idx="9">
                  <c:v>0.86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2.96</c:v>
                </c:pt>
                <c:pt idx="2">
                  <c:v>#N/A</c:v>
                </c:pt>
                <c:pt idx="3">
                  <c:v>3.52</c:v>
                </c:pt>
                <c:pt idx="4">
                  <c:v>#N/A</c:v>
                </c:pt>
                <c:pt idx="5">
                  <c:v>3.61</c:v>
                </c:pt>
                <c:pt idx="6">
                  <c:v>#N/A</c:v>
                </c:pt>
                <c:pt idx="7">
                  <c:v>6.56</c:v>
                </c:pt>
                <c:pt idx="8">
                  <c:v>#N/A</c:v>
                </c:pt>
                <c:pt idx="9">
                  <c:v>7.05</c:v>
                </c:pt>
              </c:numCache>
            </c:numRef>
          </c:val>
        </c:ser>
        <c:dLbls>
          <c:showLegendKey val="0"/>
          <c:showVal val="0"/>
          <c:showCatName val="0"/>
          <c:showSerName val="0"/>
          <c:showPercent val="0"/>
          <c:showBubbleSize val="0"/>
        </c:dLbls>
        <c:gapWidth val="150"/>
        <c:overlap val="100"/>
        <c:axId val="125358464"/>
        <c:axId val="125360000"/>
      </c:barChart>
      <c:catAx>
        <c:axId val="1253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60000"/>
        <c:crosses val="autoZero"/>
        <c:auto val="1"/>
        <c:lblAlgn val="ctr"/>
        <c:lblOffset val="100"/>
        <c:tickLblSkip val="1"/>
        <c:tickMarkSkip val="1"/>
        <c:noMultiLvlLbl val="0"/>
      </c:catAx>
      <c:valAx>
        <c:axId val="1253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5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374</c:v>
                </c:pt>
                <c:pt idx="5">
                  <c:v>373</c:v>
                </c:pt>
                <c:pt idx="8">
                  <c:v>426</c:v>
                </c:pt>
                <c:pt idx="11">
                  <c:v>450</c:v>
                </c:pt>
                <c:pt idx="14">
                  <c:v>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3</c:v>
                </c:pt>
                <c:pt idx="9">
                  <c:v>2</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c:v>
                </c:pt>
                <c:pt idx="3">
                  <c:v>45</c:v>
                </c:pt>
                <c:pt idx="6">
                  <c:v>45</c:v>
                </c:pt>
                <c:pt idx="9">
                  <c:v>60</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452</c:v>
                </c:pt>
                <c:pt idx="3">
                  <c:v>444</c:v>
                </c:pt>
                <c:pt idx="6">
                  <c:v>504</c:v>
                </c:pt>
                <c:pt idx="9">
                  <c:v>527</c:v>
                </c:pt>
                <c:pt idx="12">
                  <c:v>540</c:v>
                </c:pt>
              </c:numCache>
            </c:numRef>
          </c:val>
        </c:ser>
        <c:dLbls>
          <c:showLegendKey val="0"/>
          <c:showVal val="0"/>
          <c:showCatName val="0"/>
          <c:showSerName val="0"/>
          <c:showPercent val="0"/>
          <c:showBubbleSize val="0"/>
        </c:dLbls>
        <c:gapWidth val="100"/>
        <c:overlap val="100"/>
        <c:axId val="124895616"/>
        <c:axId val="12489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126</c:v>
                </c:pt>
                <c:pt idx="2">
                  <c:v>#N/A</c:v>
                </c:pt>
                <c:pt idx="3">
                  <c:v>#N/A</c:v>
                </c:pt>
                <c:pt idx="4">
                  <c:v>125</c:v>
                </c:pt>
                <c:pt idx="5">
                  <c:v>#N/A</c:v>
                </c:pt>
                <c:pt idx="6">
                  <c:v>#N/A</c:v>
                </c:pt>
                <c:pt idx="7">
                  <c:v>132</c:v>
                </c:pt>
                <c:pt idx="8">
                  <c:v>#N/A</c:v>
                </c:pt>
                <c:pt idx="9">
                  <c:v>#N/A</c:v>
                </c:pt>
                <c:pt idx="10">
                  <c:v>145</c:v>
                </c:pt>
                <c:pt idx="11">
                  <c:v>#N/A</c:v>
                </c:pt>
                <c:pt idx="12">
                  <c:v>#N/A</c:v>
                </c:pt>
                <c:pt idx="13">
                  <c:v>152</c:v>
                </c:pt>
                <c:pt idx="14">
                  <c:v>#N/A</c:v>
                </c:pt>
              </c:numCache>
            </c:numRef>
          </c:val>
          <c:smooth val="0"/>
        </c:ser>
        <c:dLbls>
          <c:showLegendKey val="0"/>
          <c:showVal val="0"/>
          <c:showCatName val="0"/>
          <c:showSerName val="0"/>
          <c:showPercent val="0"/>
          <c:showBubbleSize val="0"/>
        </c:dLbls>
        <c:marker val="1"/>
        <c:smooth val="0"/>
        <c:axId val="124895616"/>
        <c:axId val="124897536"/>
      </c:lineChart>
      <c:catAx>
        <c:axId val="12489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97536"/>
        <c:crosses val="autoZero"/>
        <c:auto val="1"/>
        <c:lblAlgn val="ctr"/>
        <c:lblOffset val="100"/>
        <c:tickLblSkip val="1"/>
        <c:tickMarkSkip val="1"/>
        <c:noMultiLvlLbl val="0"/>
      </c:catAx>
      <c:valAx>
        <c:axId val="12489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9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4295</c:v>
                </c:pt>
                <c:pt idx="5">
                  <c:v>4456</c:v>
                </c:pt>
                <c:pt idx="8">
                  <c:v>4614</c:v>
                </c:pt>
                <c:pt idx="11">
                  <c:v>4782</c:v>
                </c:pt>
                <c:pt idx="14">
                  <c:v>5289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2041</c:v>
                </c:pt>
                <c:pt idx="5">
                  <c:v>2189</c:v>
                </c:pt>
                <c:pt idx="8">
                  <c:v>2163</c:v>
                </c:pt>
                <c:pt idx="11">
                  <c:v>1981</c:v>
                </c:pt>
                <c:pt idx="14">
                  <c:v>1987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342</c:v>
                </c:pt>
                <c:pt idx="3">
                  <c:v>304</c:v>
                </c:pt>
                <c:pt idx="6">
                  <c:v>328</c:v>
                </c:pt>
                <c:pt idx="9">
                  <c:v>282</c:v>
                </c:pt>
                <c:pt idx="12">
                  <c:v>241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81</c:v>
                </c:pt>
                <c:pt idx="3">
                  <c:v>74</c:v>
                </c:pt>
                <c:pt idx="6">
                  <c:v>71</c:v>
                </c:pt>
                <c:pt idx="9">
                  <c:v>66</c:v>
                </c:pt>
                <c:pt idx="12">
                  <c:v>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657</c:v>
                </c:pt>
                <c:pt idx="3">
                  <c:v>869</c:v>
                </c:pt>
                <c:pt idx="6">
                  <c:v>965</c:v>
                </c:pt>
                <c:pt idx="9">
                  <c:v>1132</c:v>
                </c:pt>
                <c:pt idx="12">
                  <c:v>1079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4709</c:v>
                </c:pt>
                <c:pt idx="3">
                  <c:v>4715</c:v>
                </c:pt>
                <c:pt idx="6">
                  <c:v>4729</c:v>
                </c:pt>
                <c:pt idx="9">
                  <c:v>4950</c:v>
                </c:pt>
                <c:pt idx="12">
                  <c:v>5648</c:v>
                </c:pt>
              </c:numCache>
            </c:numRef>
          </c:val>
        </c:ser>
        <c:dLbls>
          <c:showLegendKey val="0"/>
          <c:showVal val="0"/>
          <c:showCatName val="0"/>
          <c:showSerName val="0"/>
          <c:showPercent val="0"/>
          <c:showBubbleSize val="0"/>
        </c:dLbls>
        <c:gapWidth val="100"/>
        <c:overlap val="100"/>
        <c:axId val="119515776"/>
        <c:axId val="11951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515776"/>
        <c:axId val="119517952"/>
      </c:lineChart>
      <c:catAx>
        <c:axId val="1195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17952"/>
        <c:crosses val="autoZero"/>
        <c:auto val="1"/>
        <c:lblAlgn val="ctr"/>
        <c:lblOffset val="100"/>
        <c:tickLblSkip val="1"/>
        <c:tickMarkSkip val="1"/>
        <c:noMultiLvlLbl val="0"/>
      </c:catAx>
      <c:valAx>
        <c:axId val="11951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867904"/>
        <c:axId val="126353408"/>
      </c:scatterChart>
      <c:valAx>
        <c:axId val="12586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53408"/>
        <c:crosses val="autoZero"/>
        <c:crossBetween val="midCat"/>
      </c:valAx>
      <c:valAx>
        <c:axId val="126353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67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12.6</c:v>
                </c:pt>
                <c:pt idx="1">
                  <c:v>9.4</c:v>
                </c:pt>
                <c:pt idx="2">
                  <c:v>8.3000000000000007</c:v>
                </c:pt>
                <c:pt idx="3">
                  <c:v>8.6</c:v>
                </c:pt>
                <c:pt idx="4">
                  <c:v>9.3000000000000007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379136"/>
        <c:axId val="126381056"/>
      </c:scatterChart>
      <c:valAx>
        <c:axId val="126379136"/>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81056"/>
        <c:crosses val="autoZero"/>
        <c:crossBetween val="midCat"/>
      </c:valAx>
      <c:valAx>
        <c:axId val="126381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7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a:t>
          </a:r>
          <a:r>
            <a:rPr kumimoji="1" lang="ja-JP" altLang="en-US" sz="1100">
              <a:solidFill>
                <a:schemeClr val="dk1"/>
              </a:solidFill>
              <a:effectLst/>
              <a:latin typeface="+mn-lt"/>
              <a:ea typeface="+mn-ea"/>
              <a:cs typeface="+mn-cs"/>
            </a:rPr>
            <a:t>増額している</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約７５</a:t>
          </a:r>
          <a:r>
            <a:rPr kumimoji="1" lang="ja-JP" altLang="ja-JP" sz="1100">
              <a:solidFill>
                <a:schemeClr val="dk1"/>
              </a:solidFill>
              <a:effectLst/>
              <a:latin typeface="+mn-lt"/>
              <a:ea typeface="+mn-ea"/>
              <a:cs typeface="+mn-cs"/>
            </a:rPr>
            <a:t>％が過疎対策事業債と臨時財政対策債であり、公営企業債を除くほとんどの公債費が交付税措置されるため、実質公債費比率の分子は抑制基調</a:t>
          </a:r>
          <a:r>
            <a:rPr kumimoji="1" lang="ja-JP" altLang="en-US" sz="1100">
              <a:solidFill>
                <a:schemeClr val="dk1"/>
              </a:solidFill>
              <a:effectLst/>
              <a:latin typeface="+mn-lt"/>
              <a:ea typeface="+mn-ea"/>
              <a:cs typeface="+mn-cs"/>
            </a:rPr>
            <a:t>にある。</a:t>
          </a:r>
          <a:endParaRPr lang="ja-JP" altLang="ja-JP" sz="1400">
            <a:effectLst/>
          </a:endParaRPr>
        </a:p>
        <a:p>
          <a:r>
            <a:rPr kumimoji="1" lang="ja-JP" altLang="ja-JP" sz="1100">
              <a:solidFill>
                <a:schemeClr val="dk1"/>
              </a:solidFill>
              <a:effectLst/>
              <a:latin typeface="+mn-lt"/>
              <a:ea typeface="+mn-ea"/>
              <a:cs typeface="+mn-cs"/>
            </a:rPr>
            <a:t>○　今後は、事業実施の適正化を図り実質公債費比率の健全化に努める。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一般会計等に係る地方債の現在高が増加しているが、約</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％が過疎対策事業債と臨時財政対策債であり、公営企業債を除くほとんどが後年に交付税措置の大きい地方債となっている。</a:t>
          </a:r>
          <a:endParaRPr lang="ja-JP" altLang="ja-JP" sz="1400">
            <a:effectLst/>
          </a:endParaRPr>
        </a:p>
        <a:p>
          <a:r>
            <a:rPr kumimoji="1" lang="ja-JP" altLang="ja-JP" sz="1100">
              <a:solidFill>
                <a:schemeClr val="dk1"/>
              </a:solidFill>
              <a:effectLst/>
              <a:latin typeface="+mn-lt"/>
              <a:ea typeface="+mn-ea"/>
              <a:cs typeface="+mn-cs"/>
            </a:rPr>
            <a:t>○　現在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充当可能基金残高が約２０億円</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一般財源の確保が厳しい状況</a:t>
          </a:r>
          <a:r>
            <a:rPr kumimoji="1" lang="ja-JP" altLang="en-US" sz="1100">
              <a:solidFill>
                <a:schemeClr val="dk1"/>
              </a:solidFill>
              <a:effectLst/>
              <a:latin typeface="+mn-lt"/>
              <a:ea typeface="+mn-ea"/>
              <a:cs typeface="+mn-cs"/>
            </a:rPr>
            <a:t>でもあり</a:t>
          </a:r>
          <a:r>
            <a:rPr kumimoji="1" lang="ja-JP" altLang="ja-JP" sz="1100">
              <a:solidFill>
                <a:schemeClr val="dk1"/>
              </a:solidFill>
              <a:effectLst/>
              <a:latin typeface="+mn-lt"/>
              <a:ea typeface="+mn-ea"/>
              <a:cs typeface="+mn-cs"/>
            </a:rPr>
            <a:t>財政調整基金を始めとする各種基金の運用による財政運営が求められるため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普通交付税や地方税の動向を注視していく必要がある。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人口の減少や高齢化に加え、村内に中心的な産業が少ないこと等により、財政基盤が弱く類似団体内では低順位となっている。今後は投資的経費の抑制等に努め財政の健全化を図る。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165100</xdr:rowOff>
    </xdr:to>
    <xdr:cxnSp macro="">
      <xdr:nvCxnSpPr>
        <xdr:cNvPr id="73" name="直線コネクタ 72"/>
        <xdr:cNvCxnSpPr/>
      </xdr:nvCxnSpPr>
      <xdr:spPr>
        <a:xfrm>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157056</xdr:rowOff>
    </xdr:to>
    <xdr:cxnSp macro="">
      <xdr:nvCxnSpPr>
        <xdr:cNvPr id="76" name="直線コネクタ 75"/>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近年の地方債発行額の増加により公債費が増えている状況と</a:t>
          </a:r>
          <a:r>
            <a:rPr kumimoji="1" lang="ja-JP" altLang="en-US" sz="1100">
              <a:solidFill>
                <a:schemeClr val="dk1"/>
              </a:solidFill>
              <a:effectLst/>
              <a:latin typeface="+mn-lt"/>
              <a:ea typeface="+mn-ea"/>
              <a:cs typeface="+mn-cs"/>
            </a:rPr>
            <a:t>簡易水道特別会計の公債費への繰出金</a:t>
          </a:r>
          <a:r>
            <a:rPr kumimoji="1" lang="ja-JP" altLang="ja-JP" sz="1100">
              <a:solidFill>
                <a:schemeClr val="dk1"/>
              </a:solidFill>
              <a:effectLst/>
              <a:latin typeface="+mn-lt"/>
              <a:ea typeface="+mn-ea"/>
              <a:cs typeface="+mn-cs"/>
            </a:rPr>
            <a:t>の経費が増えてきている傾向にある。</a:t>
          </a:r>
          <a:endParaRPr lang="ja-JP" altLang="ja-JP" sz="1400">
            <a:effectLst/>
          </a:endParaRPr>
        </a:p>
        <a:p>
          <a:r>
            <a:rPr kumimoji="1" lang="ja-JP" altLang="ja-JP" sz="1100">
              <a:solidFill>
                <a:schemeClr val="dk1"/>
              </a:solidFill>
              <a:effectLst/>
              <a:latin typeface="+mn-lt"/>
              <a:ea typeface="+mn-ea"/>
              <a:cs typeface="+mn-cs"/>
            </a:rPr>
            <a:t>　今後は、事務の効率化や経費の削減に努める。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44873</xdr:rowOff>
    </xdr:to>
    <xdr:cxnSp macro="">
      <xdr:nvCxnSpPr>
        <xdr:cNvPr id="130" name="直線コネクタ 129"/>
        <xdr:cNvCxnSpPr/>
      </xdr:nvCxnSpPr>
      <xdr:spPr>
        <a:xfrm>
          <a:off x="4114800" y="111649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65</xdr:row>
      <xdr:rowOff>20744</xdr:rowOff>
    </xdr:to>
    <xdr:cxnSp macro="">
      <xdr:nvCxnSpPr>
        <xdr:cNvPr id="133" name="直線コネクタ 132"/>
        <xdr:cNvCxnSpPr/>
      </xdr:nvCxnSpPr>
      <xdr:spPr>
        <a:xfrm>
          <a:off x="3225800" y="10951845"/>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63</xdr:row>
      <xdr:rowOff>158538</xdr:rowOff>
    </xdr:to>
    <xdr:cxnSp macro="">
      <xdr:nvCxnSpPr>
        <xdr:cNvPr id="136" name="直線コネクタ 135"/>
        <xdr:cNvCxnSpPr/>
      </xdr:nvCxnSpPr>
      <xdr:spPr>
        <a:xfrm flipV="1">
          <a:off x="2336800" y="109518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64</xdr:row>
      <xdr:rowOff>95673</xdr:rowOff>
    </xdr:to>
    <xdr:cxnSp macro="">
      <xdr:nvCxnSpPr>
        <xdr:cNvPr id="139" name="直線コネクタ 138"/>
        <xdr:cNvCxnSpPr/>
      </xdr:nvCxnSpPr>
      <xdr:spPr>
        <a:xfrm flipV="1">
          <a:off x="1447800" y="109598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9" name="円/楕円 148"/>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0"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1" name="円/楕円 150"/>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2" name="テキスト ボックス 151"/>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3" name="円/楕円 152"/>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14622</xdr:rowOff>
    </xdr:from>
    <xdr:ext cx="762000" cy="259045"/>
    <xdr:sp macro="" textlink="">
      <xdr:nvSpPr>
        <xdr:cNvPr id="154" name="テキスト ボックス 153"/>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5" name="円/楕円 154"/>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6" name="テキスト ボックス 155"/>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7" name="円/楕円 156"/>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58" name="テキスト ボックス 157"/>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[364,086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人件費については、職員の退職による補充を最低限に抑えている。物件費については、施設の維持管理を民間委託するなど人件費から委託（物件費）へのシフトを行っている。 </a:t>
          </a:r>
          <a:endParaRPr lang="ja-JP" altLang="ja-JP" sz="1400">
            <a:effectLst/>
          </a:endParaRPr>
        </a:p>
        <a:p>
          <a:r>
            <a:rPr lang="ja-JP" altLang="ja-JP" sz="1100" b="0" i="0" baseline="0">
              <a:solidFill>
                <a:schemeClr val="dk1"/>
              </a:solidFill>
              <a:effectLst/>
              <a:latin typeface="+mn-lt"/>
              <a:ea typeface="+mn-ea"/>
              <a:cs typeface="+mn-cs"/>
            </a:rPr>
            <a:t>しかし、ここ数年</a:t>
          </a:r>
          <a:r>
            <a:rPr lang="ja-JP" altLang="en-US" sz="1100" b="0" i="0" baseline="0">
              <a:solidFill>
                <a:schemeClr val="dk1"/>
              </a:solidFill>
              <a:effectLst/>
              <a:latin typeface="+mn-lt"/>
              <a:ea typeface="+mn-ea"/>
              <a:cs typeface="+mn-cs"/>
            </a:rPr>
            <a:t>農業生産関連の</a:t>
          </a:r>
          <a:r>
            <a:rPr lang="ja-JP" altLang="ja-JP" sz="1100" b="0" i="0" baseline="0">
              <a:solidFill>
                <a:schemeClr val="dk1"/>
              </a:solidFill>
              <a:effectLst/>
              <a:latin typeface="+mn-lt"/>
              <a:ea typeface="+mn-ea"/>
              <a:cs typeface="+mn-cs"/>
            </a:rPr>
            <a:t>施設を建設していることから施設の管理委託料が増加傾向にある。 </a:t>
          </a:r>
          <a:endParaRPr lang="ja-JP" altLang="ja-JP" sz="1400">
            <a:effectLst/>
          </a:endParaRPr>
        </a:p>
        <a:p>
          <a:r>
            <a:rPr lang="ja-JP" altLang="ja-JP" sz="1100" b="0" i="0" baseline="0">
              <a:solidFill>
                <a:schemeClr val="dk1"/>
              </a:solidFill>
              <a:effectLst/>
              <a:latin typeface="+mn-lt"/>
              <a:ea typeface="+mn-ea"/>
              <a:cs typeface="+mn-cs"/>
            </a:rPr>
            <a:t>今後は、委託業務等を見直し効率化を図る。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57224</xdr:rowOff>
    </xdr:from>
    <xdr:to>
      <xdr:col>7</xdr:col>
      <xdr:colOff>152400</xdr:colOff>
      <xdr:row>81</xdr:row>
      <xdr:rowOff>59640</xdr:rowOff>
    </xdr:to>
    <xdr:cxnSp macro="">
      <xdr:nvCxnSpPr>
        <xdr:cNvPr id="192" name="直線コネクタ 191"/>
        <xdr:cNvCxnSpPr/>
      </xdr:nvCxnSpPr>
      <xdr:spPr>
        <a:xfrm>
          <a:off x="4114800" y="13944674"/>
          <a:ext cx="8382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50028</xdr:rowOff>
    </xdr:from>
    <xdr:to>
      <xdr:col>6</xdr:col>
      <xdr:colOff>0</xdr:colOff>
      <xdr:row>81</xdr:row>
      <xdr:rowOff>57224</xdr:rowOff>
    </xdr:to>
    <xdr:cxnSp macro="">
      <xdr:nvCxnSpPr>
        <xdr:cNvPr id="195" name="直線コネクタ 194"/>
        <xdr:cNvCxnSpPr/>
      </xdr:nvCxnSpPr>
      <xdr:spPr>
        <a:xfrm>
          <a:off x="3225800" y="13937478"/>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42921</xdr:rowOff>
    </xdr:from>
    <xdr:to>
      <xdr:col>4</xdr:col>
      <xdr:colOff>482600</xdr:colOff>
      <xdr:row>81</xdr:row>
      <xdr:rowOff>50028</xdr:rowOff>
    </xdr:to>
    <xdr:cxnSp macro="">
      <xdr:nvCxnSpPr>
        <xdr:cNvPr id="198" name="直線コネクタ 197"/>
        <xdr:cNvCxnSpPr/>
      </xdr:nvCxnSpPr>
      <xdr:spPr>
        <a:xfrm>
          <a:off x="2336800" y="13930371"/>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40886</xdr:rowOff>
    </xdr:from>
    <xdr:to>
      <xdr:col>3</xdr:col>
      <xdr:colOff>279400</xdr:colOff>
      <xdr:row>81</xdr:row>
      <xdr:rowOff>42921</xdr:rowOff>
    </xdr:to>
    <xdr:cxnSp macro="">
      <xdr:nvCxnSpPr>
        <xdr:cNvPr id="201" name="直線コネクタ 200"/>
        <xdr:cNvCxnSpPr/>
      </xdr:nvCxnSpPr>
      <xdr:spPr>
        <a:xfrm>
          <a:off x="1447800" y="13928336"/>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8840</xdr:rowOff>
    </xdr:from>
    <xdr:to>
      <xdr:col>7</xdr:col>
      <xdr:colOff>203200</xdr:colOff>
      <xdr:row>81</xdr:row>
      <xdr:rowOff>110440</xdr:rowOff>
    </xdr:to>
    <xdr:sp macro="" textlink="">
      <xdr:nvSpPr>
        <xdr:cNvPr id="211" name="円/楕円 210"/>
        <xdr:cNvSpPr/>
      </xdr:nvSpPr>
      <xdr:spPr>
        <a:xfrm>
          <a:off x="4902200" y="138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57117</xdr:rowOff>
    </xdr:from>
    <xdr:ext cx="762000" cy="259045"/>
    <xdr:sp macro="" textlink="">
      <xdr:nvSpPr>
        <xdr:cNvPr id="212" name="人件費・物件費等の状況該当値テキスト"/>
        <xdr:cNvSpPr txBox="1"/>
      </xdr:nvSpPr>
      <xdr:spPr>
        <a:xfrm>
          <a:off x="5041900" y="1394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364,086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6424</xdr:rowOff>
    </xdr:from>
    <xdr:to>
      <xdr:col>6</xdr:col>
      <xdr:colOff>50800</xdr:colOff>
      <xdr:row>81</xdr:row>
      <xdr:rowOff>108024</xdr:rowOff>
    </xdr:to>
    <xdr:sp macro="" textlink="">
      <xdr:nvSpPr>
        <xdr:cNvPr id="213" name="円/楕円 212"/>
        <xdr:cNvSpPr/>
      </xdr:nvSpPr>
      <xdr:spPr>
        <a:xfrm>
          <a:off x="4064000" y="13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92801</xdr:rowOff>
    </xdr:from>
    <xdr:ext cx="736600" cy="259045"/>
    <xdr:sp macro="" textlink="">
      <xdr:nvSpPr>
        <xdr:cNvPr id="214" name="テキスト ボックス 213"/>
        <xdr:cNvSpPr txBox="1"/>
      </xdr:nvSpPr>
      <xdr:spPr>
        <a:xfrm>
          <a:off x="3733800" y="1398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170678</xdr:rowOff>
    </xdr:from>
    <xdr:to>
      <xdr:col>4</xdr:col>
      <xdr:colOff>533400</xdr:colOff>
      <xdr:row>81</xdr:row>
      <xdr:rowOff>100828</xdr:rowOff>
    </xdr:to>
    <xdr:sp macro="" textlink="">
      <xdr:nvSpPr>
        <xdr:cNvPr id="215" name="円/楕円 214"/>
        <xdr:cNvSpPr/>
      </xdr:nvSpPr>
      <xdr:spPr>
        <a:xfrm>
          <a:off x="3175000" y="138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111005</xdr:rowOff>
    </xdr:from>
    <xdr:ext cx="762000" cy="259045"/>
    <xdr:sp macro="" textlink="">
      <xdr:nvSpPr>
        <xdr:cNvPr id="216" name="テキスト ボックス 215"/>
        <xdr:cNvSpPr txBox="1"/>
      </xdr:nvSpPr>
      <xdr:spPr>
        <a:xfrm>
          <a:off x="2844800" y="1365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163571</xdr:rowOff>
    </xdr:from>
    <xdr:to>
      <xdr:col>3</xdr:col>
      <xdr:colOff>330200</xdr:colOff>
      <xdr:row>81</xdr:row>
      <xdr:rowOff>93721</xdr:rowOff>
    </xdr:to>
    <xdr:sp macro="" textlink="">
      <xdr:nvSpPr>
        <xdr:cNvPr id="217" name="円/楕円 216"/>
        <xdr:cNvSpPr/>
      </xdr:nvSpPr>
      <xdr:spPr>
        <a:xfrm>
          <a:off x="2286000" y="138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103898</xdr:rowOff>
    </xdr:from>
    <xdr:ext cx="762000" cy="259045"/>
    <xdr:sp macro="" textlink="">
      <xdr:nvSpPr>
        <xdr:cNvPr id="218" name="テキスト ボックス 217"/>
        <xdr:cNvSpPr txBox="1"/>
      </xdr:nvSpPr>
      <xdr:spPr>
        <a:xfrm>
          <a:off x="1955800" y="1364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322,515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161536</xdr:rowOff>
    </xdr:from>
    <xdr:to>
      <xdr:col>2</xdr:col>
      <xdr:colOff>127000</xdr:colOff>
      <xdr:row>81</xdr:row>
      <xdr:rowOff>91686</xdr:rowOff>
    </xdr:to>
    <xdr:sp macro="" textlink="">
      <xdr:nvSpPr>
        <xdr:cNvPr id="219" name="円/楕円 218"/>
        <xdr:cNvSpPr/>
      </xdr:nvSpPr>
      <xdr:spPr>
        <a:xfrm>
          <a:off x="1397000" y="138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76463</xdr:rowOff>
    </xdr:from>
    <xdr:ext cx="762000" cy="259045"/>
    <xdr:sp macro="" textlink="">
      <xdr:nvSpPr>
        <xdr:cNvPr id="220" name="テキスト ボックス 219"/>
        <xdr:cNvSpPr txBox="1"/>
      </xdr:nvSpPr>
      <xdr:spPr>
        <a:xfrm>
          <a:off x="1066800" y="1396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職員が少ない上に、経験年数階層の区分変更があったことと、同じ階層であっても平均給与額が増えたことによる。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、給与の適正化を図り低水準の維持に努める。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169418</xdr:rowOff>
    </xdr:from>
    <xdr:to>
      <xdr:col>24</xdr:col>
      <xdr:colOff>558800</xdr:colOff>
      <xdr:row>85</xdr:row>
      <xdr:rowOff>99313</xdr:rowOff>
    </xdr:to>
    <xdr:cxnSp macro="">
      <xdr:nvCxnSpPr>
        <xdr:cNvPr id="252" name="直線コネクタ 251"/>
        <xdr:cNvCxnSpPr/>
      </xdr:nvCxnSpPr>
      <xdr:spPr>
        <a:xfrm>
          <a:off x="16179800" y="14571218"/>
          <a:ext cx="8382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101854</xdr:rowOff>
    </xdr:from>
    <xdr:to>
      <xdr:col>23</xdr:col>
      <xdr:colOff>406400</xdr:colOff>
      <xdr:row>84</xdr:row>
      <xdr:rowOff>169418</xdr:rowOff>
    </xdr:to>
    <xdr:cxnSp macro="">
      <xdr:nvCxnSpPr>
        <xdr:cNvPr id="255" name="直線コネクタ 254"/>
        <xdr:cNvCxnSpPr/>
      </xdr:nvCxnSpPr>
      <xdr:spPr>
        <a:xfrm>
          <a:off x="15290800" y="1450365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48023</xdr:rowOff>
    </xdr:from>
    <xdr:ext cx="736600" cy="259045"/>
    <xdr:sp macro="" textlink="">
      <xdr:nvSpPr>
        <xdr:cNvPr id="257" name="テキスト ボックス 256"/>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101854</xdr:rowOff>
    </xdr:from>
    <xdr:to>
      <xdr:col>22</xdr:col>
      <xdr:colOff>203200</xdr:colOff>
      <xdr:row>87</xdr:row>
      <xdr:rowOff>45974</xdr:rowOff>
    </xdr:to>
    <xdr:cxnSp macro="">
      <xdr:nvCxnSpPr>
        <xdr:cNvPr id="258" name="直線コネクタ 257"/>
        <xdr:cNvCxnSpPr/>
      </xdr:nvCxnSpPr>
      <xdr:spPr>
        <a:xfrm flipV="1">
          <a:off x="14401800" y="14503654"/>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4590</xdr:rowOff>
    </xdr:from>
    <xdr:ext cx="762000" cy="259045"/>
    <xdr:sp macro="" textlink="">
      <xdr:nvSpPr>
        <xdr:cNvPr id="260" name="テキスト ボックス 259"/>
        <xdr:cNvSpPr txBox="1"/>
      </xdr:nvSpPr>
      <xdr:spPr>
        <a:xfrm>
          <a:off x="14909800" y="145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45974</xdr:rowOff>
    </xdr:from>
    <xdr:to>
      <xdr:col>21</xdr:col>
      <xdr:colOff>0</xdr:colOff>
      <xdr:row>87</xdr:row>
      <xdr:rowOff>99061</xdr:rowOff>
    </xdr:to>
    <xdr:cxnSp macro="">
      <xdr:nvCxnSpPr>
        <xdr:cNvPr id="261" name="直線コネクタ 260"/>
        <xdr:cNvCxnSpPr/>
      </xdr:nvCxnSpPr>
      <xdr:spPr>
        <a:xfrm flipV="1">
          <a:off x="13512800" y="14962124"/>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1" name="円/楕円 270"/>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2"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118618</xdr:rowOff>
    </xdr:from>
    <xdr:to>
      <xdr:col>23</xdr:col>
      <xdr:colOff>457200</xdr:colOff>
      <xdr:row>85</xdr:row>
      <xdr:rowOff>48768</xdr:rowOff>
    </xdr:to>
    <xdr:sp macro="" textlink="">
      <xdr:nvSpPr>
        <xdr:cNvPr id="273" name="円/楕円 272"/>
        <xdr:cNvSpPr/>
      </xdr:nvSpPr>
      <xdr:spPr>
        <a:xfrm>
          <a:off x="16129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58945</xdr:rowOff>
    </xdr:from>
    <xdr:ext cx="736600" cy="259045"/>
    <xdr:sp macro="" textlink="">
      <xdr:nvSpPr>
        <xdr:cNvPr id="274" name="テキスト ボックス 273"/>
        <xdr:cNvSpPr txBox="1"/>
      </xdr:nvSpPr>
      <xdr:spPr>
        <a:xfrm>
          <a:off x="15798800" y="1428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51054</xdr:rowOff>
    </xdr:from>
    <xdr:to>
      <xdr:col>22</xdr:col>
      <xdr:colOff>254000</xdr:colOff>
      <xdr:row>84</xdr:row>
      <xdr:rowOff>152654</xdr:rowOff>
    </xdr:to>
    <xdr:sp macro="" textlink="">
      <xdr:nvSpPr>
        <xdr:cNvPr id="275" name="円/楕円 274"/>
        <xdr:cNvSpPr/>
      </xdr:nvSpPr>
      <xdr:spPr>
        <a:xfrm>
          <a:off x="15240000" y="144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162831</xdr:rowOff>
    </xdr:from>
    <xdr:ext cx="762000" cy="259045"/>
    <xdr:sp macro="" textlink="">
      <xdr:nvSpPr>
        <xdr:cNvPr id="276" name="テキスト ボックス 275"/>
        <xdr:cNvSpPr txBox="1"/>
      </xdr:nvSpPr>
      <xdr:spPr>
        <a:xfrm>
          <a:off x="14909800" y="1422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166624</xdr:rowOff>
    </xdr:from>
    <xdr:to>
      <xdr:col>21</xdr:col>
      <xdr:colOff>50800</xdr:colOff>
      <xdr:row>87</xdr:row>
      <xdr:rowOff>96774</xdr:rowOff>
    </xdr:to>
    <xdr:sp macro="" textlink="">
      <xdr:nvSpPr>
        <xdr:cNvPr id="277" name="円/楕円 276"/>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81551</xdr:rowOff>
    </xdr:from>
    <xdr:ext cx="762000" cy="259045"/>
    <xdr:sp macro="" textlink="">
      <xdr:nvSpPr>
        <xdr:cNvPr id="278" name="テキスト ボックス 277"/>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79" name="円/楕円 278"/>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0" name="テキスト ボックス 279"/>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職員の退職による補充を最低限に抑えているため、類似団体の平均を下回っている。 </a:t>
          </a:r>
          <a:endParaRPr lang="ja-JP" altLang="ja-JP" sz="1400">
            <a:effectLst/>
          </a:endParaRPr>
        </a:p>
        <a:p>
          <a:r>
            <a:rPr lang="ja-JP" altLang="ja-JP" sz="1100" b="0" i="0" baseline="0">
              <a:solidFill>
                <a:schemeClr val="dk1"/>
              </a:solidFill>
              <a:effectLst/>
              <a:latin typeface="+mn-lt"/>
              <a:ea typeface="+mn-ea"/>
              <a:cs typeface="+mn-cs"/>
            </a:rPr>
            <a:t>今後も、適正な定員管理に努めていく。 </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146074</xdr:rowOff>
    </xdr:from>
    <xdr:to>
      <xdr:col>24</xdr:col>
      <xdr:colOff>558800</xdr:colOff>
      <xdr:row>58</xdr:row>
      <xdr:rowOff>157220</xdr:rowOff>
    </xdr:to>
    <xdr:cxnSp macro="">
      <xdr:nvCxnSpPr>
        <xdr:cNvPr id="316" name="直線コネクタ 315"/>
        <xdr:cNvCxnSpPr/>
      </xdr:nvCxnSpPr>
      <xdr:spPr>
        <a:xfrm>
          <a:off x="16179800" y="10090174"/>
          <a:ext cx="8382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141996</xdr:rowOff>
    </xdr:from>
    <xdr:ext cx="762000" cy="259045"/>
    <xdr:sp macro="" textlink="">
      <xdr:nvSpPr>
        <xdr:cNvPr id="317" name="定員管理の状況平均値テキスト"/>
        <xdr:cNvSpPr txBox="1"/>
      </xdr:nvSpPr>
      <xdr:spPr>
        <a:xfrm>
          <a:off x="17106900" y="1008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134928</xdr:rowOff>
    </xdr:from>
    <xdr:to>
      <xdr:col>23</xdr:col>
      <xdr:colOff>406400</xdr:colOff>
      <xdr:row>58</xdr:row>
      <xdr:rowOff>146074</xdr:rowOff>
    </xdr:to>
    <xdr:cxnSp macro="">
      <xdr:nvCxnSpPr>
        <xdr:cNvPr id="319" name="直線コネクタ 318"/>
        <xdr:cNvCxnSpPr/>
      </xdr:nvCxnSpPr>
      <xdr:spPr>
        <a:xfrm>
          <a:off x="15290800" y="10079028"/>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21" name="テキスト ボックス 320"/>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134928</xdr:rowOff>
    </xdr:from>
    <xdr:to>
      <xdr:col>22</xdr:col>
      <xdr:colOff>203200</xdr:colOff>
      <xdr:row>58</xdr:row>
      <xdr:rowOff>138146</xdr:rowOff>
    </xdr:to>
    <xdr:cxnSp macro="">
      <xdr:nvCxnSpPr>
        <xdr:cNvPr id="322" name="直線コネクタ 321"/>
        <xdr:cNvCxnSpPr/>
      </xdr:nvCxnSpPr>
      <xdr:spPr>
        <a:xfrm flipV="1">
          <a:off x="14401800" y="1007902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4" name="テキスト ボックス 323"/>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128839</xdr:rowOff>
    </xdr:from>
    <xdr:to>
      <xdr:col>21</xdr:col>
      <xdr:colOff>0</xdr:colOff>
      <xdr:row>58</xdr:row>
      <xdr:rowOff>138146</xdr:rowOff>
    </xdr:to>
    <xdr:cxnSp macro="">
      <xdr:nvCxnSpPr>
        <xdr:cNvPr id="325" name="直線コネクタ 324"/>
        <xdr:cNvCxnSpPr/>
      </xdr:nvCxnSpPr>
      <xdr:spPr>
        <a:xfrm>
          <a:off x="13512800" y="10072939"/>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106420</xdr:rowOff>
    </xdr:from>
    <xdr:to>
      <xdr:col>24</xdr:col>
      <xdr:colOff>609600</xdr:colOff>
      <xdr:row>59</xdr:row>
      <xdr:rowOff>36570</xdr:rowOff>
    </xdr:to>
    <xdr:sp macro="" textlink="">
      <xdr:nvSpPr>
        <xdr:cNvPr id="335" name="円/楕円 334"/>
        <xdr:cNvSpPr/>
      </xdr:nvSpPr>
      <xdr:spPr>
        <a:xfrm>
          <a:off x="16967200" y="10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27697</xdr:rowOff>
    </xdr:from>
    <xdr:ext cx="762000" cy="259045"/>
    <xdr:sp macro="" textlink="">
      <xdr:nvSpPr>
        <xdr:cNvPr id="336" name="定員管理の状況該当値テキスト"/>
        <xdr:cNvSpPr txBox="1"/>
      </xdr:nvSpPr>
      <xdr:spPr>
        <a:xfrm>
          <a:off x="17106900" y="9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95274</xdr:rowOff>
    </xdr:from>
    <xdr:to>
      <xdr:col>23</xdr:col>
      <xdr:colOff>457200</xdr:colOff>
      <xdr:row>59</xdr:row>
      <xdr:rowOff>25424</xdr:rowOff>
    </xdr:to>
    <xdr:sp macro="" textlink="">
      <xdr:nvSpPr>
        <xdr:cNvPr id="337" name="円/楕円 336"/>
        <xdr:cNvSpPr/>
      </xdr:nvSpPr>
      <xdr:spPr>
        <a:xfrm>
          <a:off x="16129000" y="100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35601</xdr:rowOff>
    </xdr:from>
    <xdr:ext cx="736600" cy="259045"/>
    <xdr:sp macro="" textlink="">
      <xdr:nvSpPr>
        <xdr:cNvPr id="338" name="テキスト ボックス 337"/>
        <xdr:cNvSpPr txBox="1"/>
      </xdr:nvSpPr>
      <xdr:spPr>
        <a:xfrm>
          <a:off x="15798800" y="98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84128</xdr:rowOff>
    </xdr:from>
    <xdr:to>
      <xdr:col>22</xdr:col>
      <xdr:colOff>254000</xdr:colOff>
      <xdr:row>59</xdr:row>
      <xdr:rowOff>14278</xdr:rowOff>
    </xdr:to>
    <xdr:sp macro="" textlink="">
      <xdr:nvSpPr>
        <xdr:cNvPr id="339" name="円/楕円 338"/>
        <xdr:cNvSpPr/>
      </xdr:nvSpPr>
      <xdr:spPr>
        <a:xfrm>
          <a:off x="15240000" y="100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24455</xdr:rowOff>
    </xdr:from>
    <xdr:ext cx="762000" cy="259045"/>
    <xdr:sp macro="" textlink="">
      <xdr:nvSpPr>
        <xdr:cNvPr id="340" name="テキスト ボックス 339"/>
        <xdr:cNvSpPr txBox="1"/>
      </xdr:nvSpPr>
      <xdr:spPr>
        <a:xfrm>
          <a:off x="14909800" y="97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87346</xdr:rowOff>
    </xdr:from>
    <xdr:to>
      <xdr:col>21</xdr:col>
      <xdr:colOff>50800</xdr:colOff>
      <xdr:row>59</xdr:row>
      <xdr:rowOff>17496</xdr:rowOff>
    </xdr:to>
    <xdr:sp macro="" textlink="">
      <xdr:nvSpPr>
        <xdr:cNvPr id="341" name="円/楕円 340"/>
        <xdr:cNvSpPr/>
      </xdr:nvSpPr>
      <xdr:spPr>
        <a:xfrm>
          <a:off x="143510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27673</xdr:rowOff>
    </xdr:from>
    <xdr:ext cx="762000" cy="259045"/>
    <xdr:sp macro="" textlink="">
      <xdr:nvSpPr>
        <xdr:cNvPr id="342" name="テキスト ボックス 341"/>
        <xdr:cNvSpPr txBox="1"/>
      </xdr:nvSpPr>
      <xdr:spPr>
        <a:xfrm>
          <a:off x="14020800" y="980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78039</xdr:rowOff>
    </xdr:from>
    <xdr:to>
      <xdr:col>19</xdr:col>
      <xdr:colOff>533400</xdr:colOff>
      <xdr:row>59</xdr:row>
      <xdr:rowOff>8189</xdr:rowOff>
    </xdr:to>
    <xdr:sp macro="" textlink="">
      <xdr:nvSpPr>
        <xdr:cNvPr id="343" name="円/楕円 342"/>
        <xdr:cNvSpPr/>
      </xdr:nvSpPr>
      <xdr:spPr>
        <a:xfrm>
          <a:off x="13462000" y="100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18366</xdr:rowOff>
    </xdr:from>
    <xdr:ext cx="762000" cy="259045"/>
    <xdr:sp macro="" textlink="">
      <xdr:nvSpPr>
        <xdr:cNvPr id="344" name="テキスト ボックス 343"/>
        <xdr:cNvSpPr txBox="1"/>
      </xdr:nvSpPr>
      <xdr:spPr>
        <a:xfrm>
          <a:off x="13131800" y="979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近年の地方債発行額の増加により償還額が増加傾向にある。</a:t>
          </a:r>
          <a:endParaRPr lang="ja-JP" altLang="ja-JP" sz="1400">
            <a:effectLst/>
          </a:endParaRPr>
        </a:p>
        <a:p>
          <a:r>
            <a:rPr kumimoji="1" lang="ja-JP" altLang="ja-JP" sz="1100">
              <a:solidFill>
                <a:schemeClr val="dk1"/>
              </a:solidFill>
              <a:effectLst/>
              <a:latin typeface="+mn-lt"/>
              <a:ea typeface="+mn-ea"/>
              <a:cs typeface="+mn-cs"/>
            </a:rPr>
            <a:t>　今後は、地方債の新規発行を</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普通建設事業を抑制していく。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40</xdr:row>
      <xdr:rowOff>84772</xdr:rowOff>
    </xdr:to>
    <xdr:cxnSp macro="">
      <xdr:nvCxnSpPr>
        <xdr:cNvPr id="374" name="直線コネクタ 373"/>
        <xdr:cNvCxnSpPr/>
      </xdr:nvCxnSpPr>
      <xdr:spPr>
        <a:xfrm>
          <a:off x="16179800" y="690054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42545</xdr:rowOff>
    </xdr:to>
    <xdr:cxnSp macro="">
      <xdr:nvCxnSpPr>
        <xdr:cNvPr id="377" name="直線コネクタ 376"/>
        <xdr:cNvCxnSpPr/>
      </xdr:nvCxnSpPr>
      <xdr:spPr>
        <a:xfrm>
          <a:off x="15290800" y="68824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24447</xdr:rowOff>
    </xdr:from>
    <xdr:to>
      <xdr:col>22</xdr:col>
      <xdr:colOff>203200</xdr:colOff>
      <xdr:row>40</xdr:row>
      <xdr:rowOff>90805</xdr:rowOff>
    </xdr:to>
    <xdr:cxnSp macro="">
      <xdr:nvCxnSpPr>
        <xdr:cNvPr id="380" name="直線コネクタ 379"/>
        <xdr:cNvCxnSpPr/>
      </xdr:nvCxnSpPr>
      <xdr:spPr>
        <a:xfrm flipV="1">
          <a:off x="14401800" y="688244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90805</xdr:rowOff>
    </xdr:from>
    <xdr:to>
      <xdr:col>21</xdr:col>
      <xdr:colOff>0</xdr:colOff>
      <xdr:row>41</xdr:row>
      <xdr:rowOff>112395</xdr:rowOff>
    </xdr:to>
    <xdr:cxnSp macro="">
      <xdr:nvCxnSpPr>
        <xdr:cNvPr id="383" name="直線コネクタ 382"/>
        <xdr:cNvCxnSpPr/>
      </xdr:nvCxnSpPr>
      <xdr:spPr>
        <a:xfrm flipV="1">
          <a:off x="13512800" y="694880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3" name="円/楕円 392"/>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4"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395" name="円/楕円 394"/>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96" name="テキスト ボックス 395"/>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145097</xdr:rowOff>
    </xdr:from>
    <xdr:to>
      <xdr:col>22</xdr:col>
      <xdr:colOff>254000</xdr:colOff>
      <xdr:row>40</xdr:row>
      <xdr:rowOff>75247</xdr:rowOff>
    </xdr:to>
    <xdr:sp macro="" textlink="">
      <xdr:nvSpPr>
        <xdr:cNvPr id="397" name="円/楕円 396"/>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60024</xdr:rowOff>
    </xdr:from>
    <xdr:ext cx="762000" cy="259045"/>
    <xdr:sp macro="" textlink="">
      <xdr:nvSpPr>
        <xdr:cNvPr id="398" name="テキスト ボックス 397"/>
        <xdr:cNvSpPr txBox="1"/>
      </xdr:nvSpPr>
      <xdr:spPr>
        <a:xfrm>
          <a:off x="14909800" y="691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40005</xdr:rowOff>
    </xdr:from>
    <xdr:to>
      <xdr:col>21</xdr:col>
      <xdr:colOff>50800</xdr:colOff>
      <xdr:row>40</xdr:row>
      <xdr:rowOff>141605</xdr:rowOff>
    </xdr:to>
    <xdr:sp macro="" textlink="">
      <xdr:nvSpPr>
        <xdr:cNvPr id="399" name="円/楕円 398"/>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126382</xdr:rowOff>
    </xdr:from>
    <xdr:ext cx="762000" cy="259045"/>
    <xdr:sp macro="" textlink="">
      <xdr:nvSpPr>
        <xdr:cNvPr id="400" name="テキスト ボックス 399"/>
        <xdr:cNvSpPr txBox="1"/>
      </xdr:nvSpPr>
      <xdr:spPr>
        <a:xfrm>
          <a:off x="14020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1" name="円/楕円 400"/>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402" name="テキスト ボックス 401"/>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将来負担率</a:t>
          </a:r>
          <a:r>
            <a:rPr kumimoji="1" lang="ja-JP" altLang="en-US" sz="1100">
              <a:solidFill>
                <a:schemeClr val="dk1"/>
              </a:solidFill>
              <a:effectLst/>
              <a:latin typeface="+mn-lt"/>
              <a:ea typeface="+mn-ea"/>
              <a:cs typeface="+mn-cs"/>
            </a:rPr>
            <a:t>なしの要因として、</a:t>
          </a:r>
          <a:r>
            <a:rPr kumimoji="1" lang="ja-JP" altLang="ja-JP" sz="1100">
              <a:solidFill>
                <a:schemeClr val="dk1"/>
              </a:solidFill>
              <a:effectLst/>
              <a:latin typeface="+mn-lt"/>
              <a:ea typeface="+mn-ea"/>
              <a:cs typeface="+mn-cs"/>
            </a:rPr>
            <a:t>地方債の現在高の約</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％が過疎対策事業債と臨時財政対策債であり、公営企業債を除く多くが交付税措置の大きい地方債であるため、基金残高を含む充当可能財源等が将来負担を上回っていること</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今後も地方交付税の動向を見ながら経費の抑制を行っていく。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退職による職員の補充を抑えているため人件費が抑制されている。</a:t>
          </a:r>
          <a:endParaRPr lang="ja-JP" altLang="ja-JP" sz="1400">
            <a:effectLst/>
          </a:endParaRPr>
        </a:p>
        <a:p>
          <a:r>
            <a:rPr kumimoji="1" lang="ja-JP" altLang="ja-JP" sz="1100">
              <a:solidFill>
                <a:schemeClr val="dk1"/>
              </a:solidFill>
              <a:effectLst/>
              <a:latin typeface="+mn-lt"/>
              <a:ea typeface="+mn-ea"/>
              <a:cs typeface="+mn-cs"/>
            </a:rPr>
            <a:t>　今後も、退職者数の状況を見ながら職員等の適正配置に努める。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56134</xdr:rowOff>
    </xdr:to>
    <xdr:cxnSp macro="">
      <xdr:nvCxnSpPr>
        <xdr:cNvPr id="64" name="直線コネクタ 63"/>
        <xdr:cNvCxnSpPr/>
      </xdr:nvCxnSpPr>
      <xdr:spPr>
        <a:xfrm flipV="1">
          <a:off x="3987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33274</xdr:rowOff>
    </xdr:from>
    <xdr:to>
      <xdr:col>5</xdr:col>
      <xdr:colOff>549275</xdr:colOff>
      <xdr:row>35</xdr:row>
      <xdr:rowOff>56134</xdr:rowOff>
    </xdr:to>
    <xdr:cxnSp macro="">
      <xdr:nvCxnSpPr>
        <xdr:cNvPr id="67" name="直線コネクタ 66"/>
        <xdr:cNvCxnSpPr/>
      </xdr:nvCxnSpPr>
      <xdr:spPr>
        <a:xfrm>
          <a:off x="3098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33274</xdr:rowOff>
    </xdr:from>
    <xdr:to>
      <xdr:col>4</xdr:col>
      <xdr:colOff>346075</xdr:colOff>
      <xdr:row>35</xdr:row>
      <xdr:rowOff>92710</xdr:rowOff>
    </xdr:to>
    <xdr:cxnSp macro="">
      <xdr:nvCxnSpPr>
        <xdr:cNvPr id="70" name="直線コネクタ 69"/>
        <xdr:cNvCxnSpPr/>
      </xdr:nvCxnSpPr>
      <xdr:spPr>
        <a:xfrm flipV="1">
          <a:off x="2209800" y="6034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143002</xdr:rowOff>
    </xdr:to>
    <xdr:cxnSp macro="">
      <xdr:nvCxnSpPr>
        <xdr:cNvPr id="73" name="直線コネクタ 72"/>
        <xdr:cNvCxnSpPr/>
      </xdr:nvCxnSpPr>
      <xdr:spPr>
        <a:xfrm flipV="1">
          <a:off x="1320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153924</xdr:rowOff>
    </xdr:from>
    <xdr:to>
      <xdr:col>4</xdr:col>
      <xdr:colOff>396875</xdr:colOff>
      <xdr:row>35</xdr:row>
      <xdr:rowOff>84074</xdr:rowOff>
    </xdr:to>
    <xdr:sp macro="" textlink="">
      <xdr:nvSpPr>
        <xdr:cNvPr id="87" name="円/楕円 86"/>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94251</xdr:rowOff>
    </xdr:from>
    <xdr:ext cx="762000" cy="259045"/>
    <xdr:sp macro="" textlink="">
      <xdr:nvSpPr>
        <xdr:cNvPr id="88" name="テキスト ボックス 87"/>
        <xdr:cNvSpPr txBox="1"/>
      </xdr:nvSpPr>
      <xdr:spPr>
        <a:xfrm>
          <a:off x="2717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電算関連機器の更新</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より物件費が上昇した。</a:t>
          </a:r>
          <a:endParaRPr lang="ja-JP" altLang="ja-JP" sz="1400">
            <a:effectLst/>
          </a:endParaRPr>
        </a:p>
        <a:p>
          <a:r>
            <a:rPr kumimoji="1" lang="ja-JP" altLang="ja-JP" sz="1100">
              <a:solidFill>
                <a:schemeClr val="dk1"/>
              </a:solidFill>
              <a:effectLst/>
              <a:latin typeface="+mn-lt"/>
              <a:ea typeface="+mn-ea"/>
              <a:cs typeface="+mn-cs"/>
            </a:rPr>
            <a:t>　今後も、事業の統合を図り経費節減に努める。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30988</xdr:rowOff>
    </xdr:from>
    <xdr:to>
      <xdr:col>24</xdr:col>
      <xdr:colOff>31750</xdr:colOff>
      <xdr:row>18</xdr:row>
      <xdr:rowOff>30988</xdr:rowOff>
    </xdr:to>
    <xdr:cxnSp macro="">
      <xdr:nvCxnSpPr>
        <xdr:cNvPr id="122" name="直線コネクタ 121"/>
        <xdr:cNvCxnSpPr/>
      </xdr:nvCxnSpPr>
      <xdr:spPr>
        <a:xfrm>
          <a:off x="15671800" y="3117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18</xdr:row>
      <xdr:rowOff>30988</xdr:rowOff>
    </xdr:to>
    <xdr:cxnSp macro="">
      <xdr:nvCxnSpPr>
        <xdr:cNvPr id="125" name="直線コネクタ 124"/>
        <xdr:cNvCxnSpPr/>
      </xdr:nvCxnSpPr>
      <xdr:spPr>
        <a:xfrm>
          <a:off x="14782800" y="30576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3556</xdr:rowOff>
    </xdr:to>
    <xdr:cxnSp macro="">
      <xdr:nvCxnSpPr>
        <xdr:cNvPr id="128" name="直線コネクタ 127"/>
        <xdr:cNvCxnSpPr/>
      </xdr:nvCxnSpPr>
      <xdr:spPr>
        <a:xfrm flipV="1">
          <a:off x="13893800" y="3057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xdr:rowOff>
    </xdr:from>
    <xdr:to>
      <xdr:col>20</xdr:col>
      <xdr:colOff>158750</xdr:colOff>
      <xdr:row>18</xdr:row>
      <xdr:rowOff>90424</xdr:rowOff>
    </xdr:to>
    <xdr:cxnSp macro="">
      <xdr:nvCxnSpPr>
        <xdr:cNvPr id="131" name="直線コネクタ 130"/>
        <xdr:cNvCxnSpPr/>
      </xdr:nvCxnSpPr>
      <xdr:spPr>
        <a:xfrm flipV="1">
          <a:off x="13004800" y="3089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41" name="円/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151638</xdr:rowOff>
    </xdr:from>
    <xdr:to>
      <xdr:col>22</xdr:col>
      <xdr:colOff>615950</xdr:colOff>
      <xdr:row>18</xdr:row>
      <xdr:rowOff>81788</xdr:rowOff>
    </xdr:to>
    <xdr:sp macro="" textlink="">
      <xdr:nvSpPr>
        <xdr:cNvPr id="143" name="円/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124206</xdr:rowOff>
    </xdr:from>
    <xdr:to>
      <xdr:col>20</xdr:col>
      <xdr:colOff>209550</xdr:colOff>
      <xdr:row>18</xdr:row>
      <xdr:rowOff>54356</xdr:rowOff>
    </xdr:to>
    <xdr:sp macro="" textlink="">
      <xdr:nvSpPr>
        <xdr:cNvPr id="147" name="円/楕円 146"/>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39133</xdr:rowOff>
    </xdr:from>
    <xdr:ext cx="762000" cy="259045"/>
    <xdr:sp macro="" textlink="">
      <xdr:nvSpPr>
        <xdr:cNvPr id="148" name="テキスト ボックス 147"/>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39624</xdr:rowOff>
    </xdr:from>
    <xdr:to>
      <xdr:col>19</xdr:col>
      <xdr:colOff>6350</xdr:colOff>
      <xdr:row>18</xdr:row>
      <xdr:rowOff>141224</xdr:rowOff>
    </xdr:to>
    <xdr:sp macro="" textlink="">
      <xdr:nvSpPr>
        <xdr:cNvPr id="149" name="円/楕円 148"/>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126001</xdr:rowOff>
    </xdr:from>
    <xdr:ext cx="762000" cy="259045"/>
    <xdr:sp macro="" textlink="">
      <xdr:nvSpPr>
        <xdr:cNvPr id="150" name="テキスト ボックス 149"/>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保育所運営の経費の抑制と福祉医療の受診者の減少があげられる。</a:t>
          </a:r>
          <a:endParaRPr lang="ja-JP" altLang="ja-JP" sz="1400">
            <a:effectLst/>
          </a:endParaRPr>
        </a:p>
        <a:p>
          <a:r>
            <a:rPr kumimoji="1" lang="ja-JP" altLang="ja-JP" sz="1100">
              <a:solidFill>
                <a:schemeClr val="dk1"/>
              </a:solidFill>
              <a:effectLst/>
              <a:latin typeface="+mn-lt"/>
              <a:ea typeface="+mn-ea"/>
              <a:cs typeface="+mn-cs"/>
            </a:rPr>
            <a:t>　今後は、福祉医療の事業の検証を行い、経費の抑制に努める。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58420</xdr:rowOff>
    </xdr:from>
    <xdr:to>
      <xdr:col>7</xdr:col>
      <xdr:colOff>15875</xdr:colOff>
      <xdr:row>59</xdr:row>
      <xdr:rowOff>92710</xdr:rowOff>
    </xdr:to>
    <xdr:cxnSp macro="">
      <xdr:nvCxnSpPr>
        <xdr:cNvPr id="180" name="直線コネクタ 179"/>
        <xdr:cNvCxnSpPr/>
      </xdr:nvCxnSpPr>
      <xdr:spPr>
        <a:xfrm flipV="1">
          <a:off x="3987800" y="100025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24130</xdr:rowOff>
    </xdr:from>
    <xdr:to>
      <xdr:col>5</xdr:col>
      <xdr:colOff>549275</xdr:colOff>
      <xdr:row>59</xdr:row>
      <xdr:rowOff>92710</xdr:rowOff>
    </xdr:to>
    <xdr:cxnSp macro="">
      <xdr:nvCxnSpPr>
        <xdr:cNvPr id="183" name="直線コネクタ 182"/>
        <xdr:cNvCxnSpPr/>
      </xdr:nvCxnSpPr>
      <xdr:spPr>
        <a:xfrm>
          <a:off x="3098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59</xdr:row>
      <xdr:rowOff>24130</xdr:rowOff>
    </xdr:to>
    <xdr:cxnSp macro="">
      <xdr:nvCxnSpPr>
        <xdr:cNvPr id="186" name="直線コネクタ 185"/>
        <xdr:cNvCxnSpPr/>
      </xdr:nvCxnSpPr>
      <xdr:spPr>
        <a:xfrm>
          <a:off x="2209800" y="1004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104140</xdr:rowOff>
    </xdr:from>
    <xdr:to>
      <xdr:col>3</xdr:col>
      <xdr:colOff>142875</xdr:colOff>
      <xdr:row>58</xdr:row>
      <xdr:rowOff>104140</xdr:rowOff>
    </xdr:to>
    <xdr:cxnSp macro="">
      <xdr:nvCxnSpPr>
        <xdr:cNvPr id="189" name="直線コネクタ 188"/>
        <xdr:cNvCxnSpPr/>
      </xdr:nvCxnSpPr>
      <xdr:spPr>
        <a:xfrm>
          <a:off x="1320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xdr:rowOff>
    </xdr:from>
    <xdr:to>
      <xdr:col>7</xdr:col>
      <xdr:colOff>66675</xdr:colOff>
      <xdr:row>58</xdr:row>
      <xdr:rowOff>109220</xdr:rowOff>
    </xdr:to>
    <xdr:sp macro="" textlink="">
      <xdr:nvSpPr>
        <xdr:cNvPr id="199" name="円/楕円 198"/>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151147</xdr:rowOff>
    </xdr:from>
    <xdr:ext cx="762000" cy="259045"/>
    <xdr:sp macro="" textlink="">
      <xdr:nvSpPr>
        <xdr:cNvPr id="200"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41910</xdr:rowOff>
    </xdr:from>
    <xdr:to>
      <xdr:col>5</xdr:col>
      <xdr:colOff>600075</xdr:colOff>
      <xdr:row>59</xdr:row>
      <xdr:rowOff>143510</xdr:rowOff>
    </xdr:to>
    <xdr:sp macro="" textlink="">
      <xdr:nvSpPr>
        <xdr:cNvPr id="201" name="円/楕円 200"/>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202" name="テキスト ボックス 201"/>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144780</xdr:rowOff>
    </xdr:from>
    <xdr:to>
      <xdr:col>4</xdr:col>
      <xdr:colOff>396875</xdr:colOff>
      <xdr:row>59</xdr:row>
      <xdr:rowOff>74930</xdr:rowOff>
    </xdr:to>
    <xdr:sp macro="" textlink="">
      <xdr:nvSpPr>
        <xdr:cNvPr id="203" name="円/楕円 202"/>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59707</xdr:rowOff>
    </xdr:from>
    <xdr:ext cx="762000" cy="259045"/>
    <xdr:sp macro="" textlink="">
      <xdr:nvSpPr>
        <xdr:cNvPr id="204" name="テキスト ボックス 203"/>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05" name="円/楕円 204"/>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139717</xdr:rowOff>
    </xdr:from>
    <xdr:ext cx="762000" cy="259045"/>
    <xdr:sp macro="" textlink="">
      <xdr:nvSpPr>
        <xdr:cNvPr id="206" name="テキスト ボックス 205"/>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53340</xdr:rowOff>
    </xdr:from>
    <xdr:to>
      <xdr:col>1</xdr:col>
      <xdr:colOff>676275</xdr:colOff>
      <xdr:row>58</xdr:row>
      <xdr:rowOff>154940</xdr:rowOff>
    </xdr:to>
    <xdr:sp macro="" textlink="">
      <xdr:nvSpPr>
        <xdr:cNvPr id="207" name="円/楕円 206"/>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139717</xdr:rowOff>
    </xdr:from>
    <xdr:ext cx="762000" cy="259045"/>
    <xdr:sp macro="" textlink="">
      <xdr:nvSpPr>
        <xdr:cNvPr id="208" name="テキスト ボックス 207"/>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簡易水道事業特別会計において統合簡水の事業を行っており、既発債の償還額が増えてきているため、繰出金が増額傾向にある。</a:t>
          </a:r>
          <a:endParaRPr lang="ja-JP" altLang="ja-JP" sz="1400">
            <a:effectLst/>
          </a:endParaRPr>
        </a:p>
        <a:p>
          <a:r>
            <a:rPr kumimoji="1" lang="ja-JP" altLang="ja-JP" sz="1100">
              <a:solidFill>
                <a:schemeClr val="dk1"/>
              </a:solidFill>
              <a:effectLst/>
              <a:latin typeface="+mn-lt"/>
              <a:ea typeface="+mn-ea"/>
              <a:cs typeface="+mn-cs"/>
            </a:rPr>
            <a:t>　今後は、特別会計への経費を節約し適正化を図る。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57</xdr:row>
      <xdr:rowOff>14986</xdr:rowOff>
    </xdr:to>
    <xdr:cxnSp macro="">
      <xdr:nvCxnSpPr>
        <xdr:cNvPr id="238" name="直線コネクタ 237"/>
        <xdr:cNvCxnSpPr/>
      </xdr:nvCxnSpPr>
      <xdr:spPr>
        <a:xfrm>
          <a:off x="15671800" y="9714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113284</xdr:rowOff>
    </xdr:to>
    <xdr:cxnSp macro="">
      <xdr:nvCxnSpPr>
        <xdr:cNvPr id="241" name="直線コネクタ 240"/>
        <xdr:cNvCxnSpPr/>
      </xdr:nvCxnSpPr>
      <xdr:spPr>
        <a:xfrm>
          <a:off x="14782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113284</xdr:rowOff>
    </xdr:to>
    <xdr:cxnSp macro="">
      <xdr:nvCxnSpPr>
        <xdr:cNvPr id="244" name="直線コネクタ 243"/>
        <xdr:cNvCxnSpPr/>
      </xdr:nvCxnSpPr>
      <xdr:spPr>
        <a:xfrm flipV="1">
          <a:off x="13893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113284</xdr:rowOff>
    </xdr:to>
    <xdr:cxnSp macro="">
      <xdr:nvCxnSpPr>
        <xdr:cNvPr id="247" name="直線コネクタ 246"/>
        <xdr:cNvCxnSpPr/>
      </xdr:nvCxnSpPr>
      <xdr:spPr>
        <a:xfrm>
          <a:off x="13004800" y="9627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57" name="円/楕円 256"/>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107713</xdr:rowOff>
    </xdr:from>
    <xdr:ext cx="762000" cy="259045"/>
    <xdr:sp macro="" textlink="">
      <xdr:nvSpPr>
        <xdr:cNvPr id="258"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59" name="円/楕円 258"/>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0" name="テキスト ボックス 259"/>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1" name="円/楕円 260"/>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123969</xdr:rowOff>
    </xdr:from>
    <xdr:ext cx="762000" cy="259045"/>
    <xdr:sp macro="" textlink="">
      <xdr:nvSpPr>
        <xdr:cNvPr id="262" name="テキスト ボックス 261"/>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3" name="円/楕円 262"/>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4" name="テキスト ボックス 263"/>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65" name="円/楕円 264"/>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66" name="テキスト ボックス 265"/>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少子化対策として一部補助金の引上げを行ったことにより前年度より増額となった。</a:t>
          </a:r>
          <a:endParaRPr lang="ja-JP" altLang="ja-JP" sz="1400">
            <a:effectLst/>
          </a:endParaRPr>
        </a:p>
        <a:p>
          <a:r>
            <a:rPr kumimoji="1" lang="ja-JP" altLang="ja-JP" sz="1100">
              <a:solidFill>
                <a:schemeClr val="dk1"/>
              </a:solidFill>
              <a:effectLst/>
              <a:latin typeface="+mn-lt"/>
              <a:ea typeface="+mn-ea"/>
              <a:cs typeface="+mn-cs"/>
            </a:rPr>
            <a:t>　今後も村単独事業を見直しし補助金の適正化に努める。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36</xdr:row>
      <xdr:rowOff>149860</xdr:rowOff>
    </xdr:to>
    <xdr:cxnSp macro="">
      <xdr:nvCxnSpPr>
        <xdr:cNvPr id="300" name="直線コネクタ 299"/>
        <xdr:cNvCxnSpPr/>
      </xdr:nvCxnSpPr>
      <xdr:spPr>
        <a:xfrm>
          <a:off x="15671800" y="62828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110672</xdr:rowOff>
    </xdr:to>
    <xdr:cxnSp macro="">
      <xdr:nvCxnSpPr>
        <xdr:cNvPr id="303" name="直線コネクタ 302"/>
        <xdr:cNvCxnSpPr/>
      </xdr:nvCxnSpPr>
      <xdr:spPr>
        <a:xfrm>
          <a:off x="14782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78014</xdr:rowOff>
    </xdr:to>
    <xdr:cxnSp macro="">
      <xdr:nvCxnSpPr>
        <xdr:cNvPr id="306" name="直線コネクタ 305"/>
        <xdr:cNvCxnSpPr/>
      </xdr:nvCxnSpPr>
      <xdr:spPr>
        <a:xfrm>
          <a:off x="13893800" y="6250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91077</xdr:rowOff>
    </xdr:to>
    <xdr:cxnSp macro="">
      <xdr:nvCxnSpPr>
        <xdr:cNvPr id="309" name="直線コネクタ 308"/>
        <xdr:cNvCxnSpPr/>
      </xdr:nvCxnSpPr>
      <xdr:spPr>
        <a:xfrm flipV="1">
          <a:off x="13004800" y="62502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9" name="円/楕円 318"/>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0"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21" name="円/楕円 320"/>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199</xdr:rowOff>
    </xdr:from>
    <xdr:ext cx="736600" cy="259045"/>
    <xdr:sp macro="" textlink="">
      <xdr:nvSpPr>
        <xdr:cNvPr id="322" name="テキスト ボックス 321"/>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23" name="円/楕円 322"/>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25" name="円/楕円 32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138991</xdr:rowOff>
    </xdr:from>
    <xdr:ext cx="762000" cy="259045"/>
    <xdr:sp macro="" textlink="">
      <xdr:nvSpPr>
        <xdr:cNvPr id="326" name="テキスト ボックス 325"/>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40277</xdr:rowOff>
    </xdr:from>
    <xdr:to>
      <xdr:col>19</xdr:col>
      <xdr:colOff>6350</xdr:colOff>
      <xdr:row>36</xdr:row>
      <xdr:rowOff>141877</xdr:rowOff>
    </xdr:to>
    <xdr:sp macro="" textlink="">
      <xdr:nvSpPr>
        <xdr:cNvPr id="327" name="円/楕円 326"/>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152054</xdr:rowOff>
    </xdr:from>
    <xdr:ext cx="762000" cy="259045"/>
    <xdr:sp macro="" textlink="">
      <xdr:nvSpPr>
        <xdr:cNvPr id="328" name="テキスト ボックス 327"/>
        <xdr:cNvSpPr txBox="1"/>
      </xdr:nvSpPr>
      <xdr:spPr>
        <a:xfrm>
          <a:off x="12623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既発債の償還は終了しつつあるものの、ここ数年大型事業</a:t>
          </a:r>
          <a:r>
            <a:rPr kumimoji="1" lang="ja-JP" altLang="en-US" sz="1100">
              <a:solidFill>
                <a:schemeClr val="dk1"/>
              </a:solidFill>
              <a:effectLst/>
              <a:latin typeface="+mn-lt"/>
              <a:ea typeface="+mn-ea"/>
              <a:cs typeface="+mn-cs"/>
            </a:rPr>
            <a:t>（農業関連施設の建設）</a:t>
          </a:r>
          <a:r>
            <a:rPr kumimoji="1" lang="ja-JP" altLang="ja-JP" sz="1100">
              <a:solidFill>
                <a:schemeClr val="dk1"/>
              </a:solidFill>
              <a:effectLst/>
              <a:latin typeface="+mn-lt"/>
              <a:ea typeface="+mn-ea"/>
              <a:cs typeface="+mn-cs"/>
            </a:rPr>
            <a:t>を継続したため公債費が上昇傾向にある。</a:t>
          </a:r>
          <a:endParaRPr lang="ja-JP" altLang="ja-JP" sz="1400">
            <a:effectLst/>
          </a:endParaRPr>
        </a:p>
        <a:p>
          <a:r>
            <a:rPr kumimoji="1" lang="ja-JP" altLang="ja-JP" sz="1100">
              <a:solidFill>
                <a:schemeClr val="dk1"/>
              </a:solidFill>
              <a:effectLst/>
              <a:latin typeface="+mn-lt"/>
              <a:ea typeface="+mn-ea"/>
              <a:cs typeface="+mn-cs"/>
            </a:rPr>
            <a:t>　今後は、地方債の新規発行を伴う普通建設事業の抑制に努める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72137</xdr:rowOff>
    </xdr:from>
    <xdr:to>
      <xdr:col>7</xdr:col>
      <xdr:colOff>15875</xdr:colOff>
      <xdr:row>80</xdr:row>
      <xdr:rowOff>94996</xdr:rowOff>
    </xdr:to>
    <xdr:cxnSp macro="">
      <xdr:nvCxnSpPr>
        <xdr:cNvPr id="358" name="直線コネクタ 357"/>
        <xdr:cNvCxnSpPr/>
      </xdr:nvCxnSpPr>
      <xdr:spPr>
        <a:xfrm flipV="1">
          <a:off x="3987800" y="137881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94996</xdr:rowOff>
    </xdr:to>
    <xdr:cxnSp macro="">
      <xdr:nvCxnSpPr>
        <xdr:cNvPr id="361" name="直線コネクタ 360"/>
        <xdr:cNvCxnSpPr/>
      </xdr:nvCxnSpPr>
      <xdr:spPr>
        <a:xfrm>
          <a:off x="3098800" y="137378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78994</xdr:rowOff>
    </xdr:from>
    <xdr:to>
      <xdr:col>4</xdr:col>
      <xdr:colOff>346075</xdr:colOff>
      <xdr:row>80</xdr:row>
      <xdr:rowOff>21844</xdr:rowOff>
    </xdr:to>
    <xdr:cxnSp macro="">
      <xdr:nvCxnSpPr>
        <xdr:cNvPr id="364" name="直線コネクタ 363"/>
        <xdr:cNvCxnSpPr/>
      </xdr:nvCxnSpPr>
      <xdr:spPr>
        <a:xfrm>
          <a:off x="2209800" y="136235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78994</xdr:rowOff>
    </xdr:from>
    <xdr:to>
      <xdr:col>3</xdr:col>
      <xdr:colOff>142875</xdr:colOff>
      <xdr:row>79</xdr:row>
      <xdr:rowOff>143002</xdr:rowOff>
    </xdr:to>
    <xdr:cxnSp macro="">
      <xdr:nvCxnSpPr>
        <xdr:cNvPr id="367" name="直線コネクタ 366"/>
        <xdr:cNvCxnSpPr/>
      </xdr:nvCxnSpPr>
      <xdr:spPr>
        <a:xfrm flipV="1">
          <a:off x="1320800" y="13623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21337</xdr:rowOff>
    </xdr:from>
    <xdr:to>
      <xdr:col>7</xdr:col>
      <xdr:colOff>66675</xdr:colOff>
      <xdr:row>80</xdr:row>
      <xdr:rowOff>122937</xdr:rowOff>
    </xdr:to>
    <xdr:sp macro="" textlink="">
      <xdr:nvSpPr>
        <xdr:cNvPr id="377" name="円/楕円 376"/>
        <xdr:cNvSpPr/>
      </xdr:nvSpPr>
      <xdr:spPr>
        <a:xfrm>
          <a:off x="4775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164864</xdr:rowOff>
    </xdr:from>
    <xdr:ext cx="762000" cy="259045"/>
    <xdr:sp macro="" textlink="">
      <xdr:nvSpPr>
        <xdr:cNvPr id="378" name="公債費該当値テキスト"/>
        <xdr:cNvSpPr txBox="1"/>
      </xdr:nvSpPr>
      <xdr:spPr>
        <a:xfrm>
          <a:off x="49149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79" name="円/楕円 378"/>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80" name="テキスト ボックス 379"/>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81" name="円/楕円 380"/>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82" name="テキスト ボックス 381"/>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28194</xdr:rowOff>
    </xdr:from>
    <xdr:to>
      <xdr:col>3</xdr:col>
      <xdr:colOff>193675</xdr:colOff>
      <xdr:row>79</xdr:row>
      <xdr:rowOff>129794</xdr:rowOff>
    </xdr:to>
    <xdr:sp macro="" textlink="">
      <xdr:nvSpPr>
        <xdr:cNvPr id="383" name="円/楕円 382"/>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114571</xdr:rowOff>
    </xdr:from>
    <xdr:ext cx="762000" cy="259045"/>
    <xdr:sp macro="" textlink="">
      <xdr:nvSpPr>
        <xdr:cNvPr id="384" name="テキスト ボックス 383"/>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85" name="円/楕円 384"/>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86" name="テキスト ボックス 385"/>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公債費以外に係る経常経費の削減を行っているが、</a:t>
          </a:r>
          <a:r>
            <a:rPr lang="ja-JP" altLang="en-US" sz="1100" b="0" i="0" baseline="0">
              <a:solidFill>
                <a:schemeClr val="dk1"/>
              </a:solidFill>
              <a:effectLst/>
              <a:latin typeface="+mn-lt"/>
              <a:ea typeface="+mn-ea"/>
              <a:cs typeface="+mn-cs"/>
            </a:rPr>
            <a:t>農業関係の補助金と特別会計への繰出金の</a:t>
          </a:r>
          <a:r>
            <a:rPr lang="ja-JP" altLang="ja-JP" sz="1100" b="0" i="0" baseline="0">
              <a:solidFill>
                <a:schemeClr val="dk1"/>
              </a:solidFill>
              <a:effectLst/>
              <a:latin typeface="+mn-lt"/>
              <a:ea typeface="+mn-ea"/>
              <a:cs typeface="+mn-cs"/>
            </a:rPr>
            <a:t>経常経費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、今後は維持補修費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係る経常経費も上昇傾向にあるため、事業の見直し等を行い経費節減に努める。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31750</xdr:rowOff>
    </xdr:to>
    <xdr:cxnSp macro="">
      <xdr:nvCxnSpPr>
        <xdr:cNvPr id="419" name="直線コネクタ 418"/>
        <xdr:cNvCxnSpPr/>
      </xdr:nvCxnSpPr>
      <xdr:spPr>
        <a:xfrm>
          <a:off x="15671800" y="13362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161289</xdr:rowOff>
    </xdr:to>
    <xdr:cxnSp macro="">
      <xdr:nvCxnSpPr>
        <xdr:cNvPr id="422" name="直線コネクタ 421"/>
        <xdr:cNvCxnSpPr/>
      </xdr:nvCxnSpPr>
      <xdr:spPr>
        <a:xfrm>
          <a:off x="14782800" y="132219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123189</xdr:rowOff>
    </xdr:to>
    <xdr:cxnSp macro="">
      <xdr:nvCxnSpPr>
        <xdr:cNvPr id="425" name="直線コネクタ 424"/>
        <xdr:cNvCxnSpPr/>
      </xdr:nvCxnSpPr>
      <xdr:spPr>
        <a:xfrm flipV="1">
          <a:off x="13893800" y="132219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1270</xdr:rowOff>
    </xdr:to>
    <xdr:cxnSp macro="">
      <xdr:nvCxnSpPr>
        <xdr:cNvPr id="428" name="直線コネクタ 427"/>
        <xdr:cNvCxnSpPr/>
      </xdr:nvCxnSpPr>
      <xdr:spPr>
        <a:xfrm flipV="1">
          <a:off x="13004800" y="133248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8" name="円/楕円 437"/>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168927</xdr:rowOff>
    </xdr:from>
    <xdr:ext cx="762000" cy="259045"/>
    <xdr:sp macro="" textlink="">
      <xdr:nvSpPr>
        <xdr:cNvPr id="439" name="公債費以外該当値テキスト"/>
        <xdr:cNvSpPr txBox="1"/>
      </xdr:nvSpPr>
      <xdr:spPr>
        <a:xfrm>
          <a:off x="165989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0" name="円/楕円 439"/>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1" name="テキスト ボックス 440"/>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2" name="円/楕円 441"/>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3" name="テキスト ボックス 442"/>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4" name="円/楕円 443"/>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5" name="テキスト ボックス 444"/>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46" name="円/楕円 445"/>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47" name="テキスト ボックス 446"/>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秋田県東成瀬村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46815</xdr:rowOff>
    </xdr:from>
    <xdr:to>
      <xdr:col>4</xdr:col>
      <xdr:colOff>1117600</xdr:colOff>
      <xdr:row>18</xdr:row>
      <xdr:rowOff>68467</xdr:rowOff>
    </xdr:to>
    <xdr:cxnSp macro="">
      <xdr:nvCxnSpPr>
        <xdr:cNvPr id="49" name="直線コネクタ 48"/>
        <xdr:cNvCxnSpPr/>
      </xdr:nvCxnSpPr>
      <xdr:spPr bwMode="auto">
        <a:xfrm flipV="1">
          <a:off x="5003800" y="3180540"/>
          <a:ext cx="6477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31592</xdr:rowOff>
    </xdr:from>
    <xdr:ext cx="762000" cy="259045"/>
    <xdr:sp macro="" textlink="">
      <xdr:nvSpPr>
        <xdr:cNvPr id="50" name="人口1人当たり決算額の推移平均値テキスト130"/>
        <xdr:cNvSpPr txBox="1"/>
      </xdr:nvSpPr>
      <xdr:spPr>
        <a:xfrm>
          <a:off x="5740400" y="316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68467</xdr:rowOff>
    </xdr:from>
    <xdr:to>
      <xdr:col>4</xdr:col>
      <xdr:colOff>469900</xdr:colOff>
      <xdr:row>18</xdr:row>
      <xdr:rowOff>77241</xdr:rowOff>
    </xdr:to>
    <xdr:cxnSp macro="">
      <xdr:nvCxnSpPr>
        <xdr:cNvPr id="52" name="直線コネクタ 51"/>
        <xdr:cNvCxnSpPr/>
      </xdr:nvCxnSpPr>
      <xdr:spPr bwMode="auto">
        <a:xfrm flipV="1">
          <a:off x="4305300" y="3202192"/>
          <a:ext cx="6985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77241</xdr:rowOff>
    </xdr:from>
    <xdr:to>
      <xdr:col>3</xdr:col>
      <xdr:colOff>904875</xdr:colOff>
      <xdr:row>18</xdr:row>
      <xdr:rowOff>78628</xdr:rowOff>
    </xdr:to>
    <xdr:cxnSp macro="">
      <xdr:nvCxnSpPr>
        <xdr:cNvPr id="55" name="直線コネクタ 54"/>
        <xdr:cNvCxnSpPr/>
      </xdr:nvCxnSpPr>
      <xdr:spPr bwMode="auto">
        <a:xfrm flipV="1">
          <a:off x="3606800" y="3210966"/>
          <a:ext cx="698500" cy="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76321</xdr:rowOff>
    </xdr:from>
    <xdr:to>
      <xdr:col>3</xdr:col>
      <xdr:colOff>206375</xdr:colOff>
      <xdr:row>18</xdr:row>
      <xdr:rowOff>78628</xdr:rowOff>
    </xdr:to>
    <xdr:cxnSp macro="">
      <xdr:nvCxnSpPr>
        <xdr:cNvPr id="58" name="直線コネクタ 57"/>
        <xdr:cNvCxnSpPr/>
      </xdr:nvCxnSpPr>
      <xdr:spPr bwMode="auto">
        <a:xfrm>
          <a:off x="2908300" y="3210046"/>
          <a:ext cx="698500" cy="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167465</xdr:rowOff>
    </xdr:from>
    <xdr:to>
      <xdr:col>5</xdr:col>
      <xdr:colOff>34925</xdr:colOff>
      <xdr:row>18</xdr:row>
      <xdr:rowOff>97615</xdr:rowOff>
    </xdr:to>
    <xdr:sp macro="" textlink="">
      <xdr:nvSpPr>
        <xdr:cNvPr id="68" name="円/楕円 67"/>
        <xdr:cNvSpPr/>
      </xdr:nvSpPr>
      <xdr:spPr bwMode="auto">
        <a:xfrm>
          <a:off x="5600700" y="312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12542</xdr:rowOff>
    </xdr:from>
    <xdr:ext cx="762000" cy="259045"/>
    <xdr:sp macro="" textlink="">
      <xdr:nvSpPr>
        <xdr:cNvPr id="69" name="人口1人当たり決算額の推移該当値テキスト130"/>
        <xdr:cNvSpPr txBox="1"/>
      </xdr:nvSpPr>
      <xdr:spPr>
        <a:xfrm>
          <a:off x="5740400" y="297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17667</xdr:rowOff>
    </xdr:from>
    <xdr:to>
      <xdr:col>4</xdr:col>
      <xdr:colOff>520700</xdr:colOff>
      <xdr:row>18</xdr:row>
      <xdr:rowOff>119267</xdr:rowOff>
    </xdr:to>
    <xdr:sp macro="" textlink="">
      <xdr:nvSpPr>
        <xdr:cNvPr id="70" name="円/楕円 69"/>
        <xdr:cNvSpPr/>
      </xdr:nvSpPr>
      <xdr:spPr bwMode="auto">
        <a:xfrm>
          <a:off x="4953000" y="315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104044</xdr:rowOff>
    </xdr:from>
    <xdr:ext cx="736600" cy="259045"/>
    <xdr:sp macro="" textlink="">
      <xdr:nvSpPr>
        <xdr:cNvPr id="71" name="テキスト ボックス 70"/>
        <xdr:cNvSpPr txBox="1"/>
      </xdr:nvSpPr>
      <xdr:spPr>
        <a:xfrm>
          <a:off x="4622800" y="323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26441</xdr:rowOff>
    </xdr:from>
    <xdr:to>
      <xdr:col>3</xdr:col>
      <xdr:colOff>955675</xdr:colOff>
      <xdr:row>18</xdr:row>
      <xdr:rowOff>128041</xdr:rowOff>
    </xdr:to>
    <xdr:sp macro="" textlink="">
      <xdr:nvSpPr>
        <xdr:cNvPr id="72" name="円/楕円 71"/>
        <xdr:cNvSpPr/>
      </xdr:nvSpPr>
      <xdr:spPr bwMode="auto">
        <a:xfrm>
          <a:off x="4254500" y="31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112818</xdr:rowOff>
    </xdr:from>
    <xdr:ext cx="762000" cy="259045"/>
    <xdr:sp macro="" textlink="">
      <xdr:nvSpPr>
        <xdr:cNvPr id="73" name="テキスト ボックス 72"/>
        <xdr:cNvSpPr txBox="1"/>
      </xdr:nvSpPr>
      <xdr:spPr>
        <a:xfrm>
          <a:off x="3924300" y="324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27828</xdr:rowOff>
    </xdr:from>
    <xdr:to>
      <xdr:col>3</xdr:col>
      <xdr:colOff>257175</xdr:colOff>
      <xdr:row>18</xdr:row>
      <xdr:rowOff>129428</xdr:rowOff>
    </xdr:to>
    <xdr:sp macro="" textlink="">
      <xdr:nvSpPr>
        <xdr:cNvPr id="74" name="円/楕円 73"/>
        <xdr:cNvSpPr/>
      </xdr:nvSpPr>
      <xdr:spPr bwMode="auto">
        <a:xfrm>
          <a:off x="3556000" y="316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114205</xdr:rowOff>
    </xdr:from>
    <xdr:ext cx="762000" cy="259045"/>
    <xdr:sp macro="" textlink="">
      <xdr:nvSpPr>
        <xdr:cNvPr id="75" name="テキスト ボックス 74"/>
        <xdr:cNvSpPr txBox="1"/>
      </xdr:nvSpPr>
      <xdr:spPr>
        <a:xfrm>
          <a:off x="3225800" y="324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25521</xdr:rowOff>
    </xdr:from>
    <xdr:to>
      <xdr:col>2</xdr:col>
      <xdr:colOff>692150</xdr:colOff>
      <xdr:row>18</xdr:row>
      <xdr:rowOff>127121</xdr:rowOff>
    </xdr:to>
    <xdr:sp macro="" textlink="">
      <xdr:nvSpPr>
        <xdr:cNvPr id="76" name="円/楕円 75"/>
        <xdr:cNvSpPr/>
      </xdr:nvSpPr>
      <xdr:spPr bwMode="auto">
        <a:xfrm>
          <a:off x="2857500" y="315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111898</xdr:rowOff>
    </xdr:from>
    <xdr:ext cx="762000" cy="259045"/>
    <xdr:sp macro="" textlink="">
      <xdr:nvSpPr>
        <xdr:cNvPr id="77" name="テキスト ボックス 76"/>
        <xdr:cNvSpPr txBox="1"/>
      </xdr:nvSpPr>
      <xdr:spPr>
        <a:xfrm>
          <a:off x="2527300" y="324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91300</xdr:rowOff>
    </xdr:from>
    <xdr:to>
      <xdr:col>4</xdr:col>
      <xdr:colOff>1117600</xdr:colOff>
      <xdr:row>34</xdr:row>
      <xdr:rowOff>120264</xdr:rowOff>
    </xdr:to>
    <xdr:cxnSp macro="">
      <xdr:nvCxnSpPr>
        <xdr:cNvPr id="109" name="直線コネクタ 108"/>
        <xdr:cNvCxnSpPr/>
      </xdr:nvCxnSpPr>
      <xdr:spPr bwMode="auto">
        <a:xfrm flipV="1">
          <a:off x="5003800" y="6358750"/>
          <a:ext cx="647700" cy="2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120264</xdr:rowOff>
    </xdr:from>
    <xdr:to>
      <xdr:col>4</xdr:col>
      <xdr:colOff>469900</xdr:colOff>
      <xdr:row>34</xdr:row>
      <xdr:rowOff>162090</xdr:rowOff>
    </xdr:to>
    <xdr:cxnSp macro="">
      <xdr:nvCxnSpPr>
        <xdr:cNvPr id="112" name="直線コネクタ 111"/>
        <xdr:cNvCxnSpPr/>
      </xdr:nvCxnSpPr>
      <xdr:spPr bwMode="auto">
        <a:xfrm flipV="1">
          <a:off x="4305300" y="6387714"/>
          <a:ext cx="698500" cy="4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162090</xdr:rowOff>
    </xdr:from>
    <xdr:to>
      <xdr:col>3</xdr:col>
      <xdr:colOff>904875</xdr:colOff>
      <xdr:row>34</xdr:row>
      <xdr:rowOff>187853</xdr:rowOff>
    </xdr:to>
    <xdr:cxnSp macro="">
      <xdr:nvCxnSpPr>
        <xdr:cNvPr id="115" name="直線コネクタ 114"/>
        <xdr:cNvCxnSpPr/>
      </xdr:nvCxnSpPr>
      <xdr:spPr bwMode="auto">
        <a:xfrm flipV="1">
          <a:off x="3606800" y="6429540"/>
          <a:ext cx="698500" cy="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184257</xdr:rowOff>
    </xdr:from>
    <xdr:to>
      <xdr:col>3</xdr:col>
      <xdr:colOff>206375</xdr:colOff>
      <xdr:row>34</xdr:row>
      <xdr:rowOff>187853</xdr:rowOff>
    </xdr:to>
    <xdr:cxnSp macro="">
      <xdr:nvCxnSpPr>
        <xdr:cNvPr id="118" name="直線コネクタ 117"/>
        <xdr:cNvCxnSpPr/>
      </xdr:nvCxnSpPr>
      <xdr:spPr bwMode="auto">
        <a:xfrm>
          <a:off x="2908300" y="6451707"/>
          <a:ext cx="698500" cy="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40500</xdr:rowOff>
    </xdr:from>
    <xdr:to>
      <xdr:col>5</xdr:col>
      <xdr:colOff>34925</xdr:colOff>
      <xdr:row>34</xdr:row>
      <xdr:rowOff>142100</xdr:rowOff>
    </xdr:to>
    <xdr:sp macro="" textlink="">
      <xdr:nvSpPr>
        <xdr:cNvPr id="128" name="円/楕円 127"/>
        <xdr:cNvSpPr/>
      </xdr:nvSpPr>
      <xdr:spPr bwMode="auto">
        <a:xfrm>
          <a:off x="5600700" y="63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228477</xdr:rowOff>
    </xdr:from>
    <xdr:ext cx="762000" cy="259045"/>
    <xdr:sp macro="" textlink="">
      <xdr:nvSpPr>
        <xdr:cNvPr id="129" name="人口1人当たり決算額の推移該当値テキスト445"/>
        <xdr:cNvSpPr txBox="1"/>
      </xdr:nvSpPr>
      <xdr:spPr>
        <a:xfrm>
          <a:off x="5740400" y="61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69464</xdr:rowOff>
    </xdr:from>
    <xdr:to>
      <xdr:col>4</xdr:col>
      <xdr:colOff>520700</xdr:colOff>
      <xdr:row>34</xdr:row>
      <xdr:rowOff>171064</xdr:rowOff>
    </xdr:to>
    <xdr:sp macro="" textlink="">
      <xdr:nvSpPr>
        <xdr:cNvPr id="130" name="円/楕円 129"/>
        <xdr:cNvSpPr/>
      </xdr:nvSpPr>
      <xdr:spPr bwMode="auto">
        <a:xfrm>
          <a:off x="4953000" y="633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181241</xdr:rowOff>
    </xdr:from>
    <xdr:ext cx="736600" cy="259045"/>
    <xdr:sp macro="" textlink="">
      <xdr:nvSpPr>
        <xdr:cNvPr id="131" name="テキスト ボックス 130"/>
        <xdr:cNvSpPr txBox="1"/>
      </xdr:nvSpPr>
      <xdr:spPr>
        <a:xfrm>
          <a:off x="4622800" y="610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111290</xdr:rowOff>
    </xdr:from>
    <xdr:to>
      <xdr:col>3</xdr:col>
      <xdr:colOff>955675</xdr:colOff>
      <xdr:row>34</xdr:row>
      <xdr:rowOff>212890</xdr:rowOff>
    </xdr:to>
    <xdr:sp macro="" textlink="">
      <xdr:nvSpPr>
        <xdr:cNvPr id="132" name="円/楕円 131"/>
        <xdr:cNvSpPr/>
      </xdr:nvSpPr>
      <xdr:spPr bwMode="auto">
        <a:xfrm>
          <a:off x="4254500" y="637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223067</xdr:rowOff>
    </xdr:from>
    <xdr:ext cx="762000" cy="259045"/>
    <xdr:sp macro="" textlink="">
      <xdr:nvSpPr>
        <xdr:cNvPr id="133" name="テキスト ボックス 132"/>
        <xdr:cNvSpPr txBox="1"/>
      </xdr:nvSpPr>
      <xdr:spPr>
        <a:xfrm>
          <a:off x="3924300" y="61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137053</xdr:rowOff>
    </xdr:from>
    <xdr:to>
      <xdr:col>3</xdr:col>
      <xdr:colOff>257175</xdr:colOff>
      <xdr:row>34</xdr:row>
      <xdr:rowOff>238654</xdr:rowOff>
    </xdr:to>
    <xdr:sp macro="" textlink="">
      <xdr:nvSpPr>
        <xdr:cNvPr id="134" name="円/楕円 133"/>
        <xdr:cNvSpPr/>
      </xdr:nvSpPr>
      <xdr:spPr bwMode="auto">
        <a:xfrm>
          <a:off x="3556000" y="64045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248830</xdr:rowOff>
    </xdr:from>
    <xdr:ext cx="762000" cy="259045"/>
    <xdr:sp macro="" textlink="">
      <xdr:nvSpPr>
        <xdr:cNvPr id="135" name="テキスト ボックス 134"/>
        <xdr:cNvSpPr txBox="1"/>
      </xdr:nvSpPr>
      <xdr:spPr>
        <a:xfrm>
          <a:off x="3225800" y="617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133457</xdr:rowOff>
    </xdr:from>
    <xdr:to>
      <xdr:col>2</xdr:col>
      <xdr:colOff>692150</xdr:colOff>
      <xdr:row>34</xdr:row>
      <xdr:rowOff>235057</xdr:rowOff>
    </xdr:to>
    <xdr:sp macro="" textlink="">
      <xdr:nvSpPr>
        <xdr:cNvPr id="136" name="円/楕円 135"/>
        <xdr:cNvSpPr/>
      </xdr:nvSpPr>
      <xdr:spPr bwMode="auto">
        <a:xfrm>
          <a:off x="2857500" y="640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245234</xdr:rowOff>
    </xdr:from>
    <xdr:ext cx="762000" cy="259045"/>
    <xdr:sp macro="" textlink="">
      <xdr:nvSpPr>
        <xdr:cNvPr id="137" name="テキスト ボックス 136"/>
        <xdr:cNvSpPr txBox="1"/>
      </xdr:nvSpPr>
      <xdr:spPr>
        <a:xfrm>
          <a:off x="2527300" y="616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123014</xdr:rowOff>
    </xdr:from>
    <xdr:to>
      <xdr:col>6</xdr:col>
      <xdr:colOff>511175</xdr:colOff>
      <xdr:row>37</xdr:row>
      <xdr:rowOff>124599</xdr:rowOff>
    </xdr:to>
    <xdr:cxnSp macro="">
      <xdr:nvCxnSpPr>
        <xdr:cNvPr id="60" name="直線コネクタ 59"/>
        <xdr:cNvCxnSpPr/>
      </xdr:nvCxnSpPr>
      <xdr:spPr>
        <a:xfrm flipV="1">
          <a:off x="3797300" y="6466664"/>
          <a:ext cx="8382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124599</xdr:rowOff>
    </xdr:from>
    <xdr:to>
      <xdr:col>5</xdr:col>
      <xdr:colOff>358775</xdr:colOff>
      <xdr:row>37</xdr:row>
      <xdr:rowOff>136797</xdr:rowOff>
    </xdr:to>
    <xdr:cxnSp macro="">
      <xdr:nvCxnSpPr>
        <xdr:cNvPr id="63" name="直線コネクタ 62"/>
        <xdr:cNvCxnSpPr/>
      </xdr:nvCxnSpPr>
      <xdr:spPr>
        <a:xfrm flipV="1">
          <a:off x="2908300" y="6468249"/>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128613</xdr:rowOff>
    </xdr:from>
    <xdr:to>
      <xdr:col>4</xdr:col>
      <xdr:colOff>155575</xdr:colOff>
      <xdr:row>37</xdr:row>
      <xdr:rowOff>136797</xdr:rowOff>
    </xdr:to>
    <xdr:cxnSp macro="">
      <xdr:nvCxnSpPr>
        <xdr:cNvPr id="66" name="直線コネクタ 65"/>
        <xdr:cNvCxnSpPr/>
      </xdr:nvCxnSpPr>
      <xdr:spPr>
        <a:xfrm>
          <a:off x="2019300" y="6472263"/>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128613</xdr:rowOff>
    </xdr:from>
    <xdr:to>
      <xdr:col>2</xdr:col>
      <xdr:colOff>638175</xdr:colOff>
      <xdr:row>37</xdr:row>
      <xdr:rowOff>129419</xdr:rowOff>
    </xdr:to>
    <xdr:cxnSp macro="">
      <xdr:nvCxnSpPr>
        <xdr:cNvPr id="69" name="直線コネクタ 68"/>
        <xdr:cNvCxnSpPr/>
      </xdr:nvCxnSpPr>
      <xdr:spPr>
        <a:xfrm flipV="1">
          <a:off x="1130300" y="6472263"/>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72214</xdr:rowOff>
    </xdr:from>
    <xdr:to>
      <xdr:col>6</xdr:col>
      <xdr:colOff>561975</xdr:colOff>
      <xdr:row>38</xdr:row>
      <xdr:rowOff>2364</xdr:rowOff>
    </xdr:to>
    <xdr:sp macro="" textlink="">
      <xdr:nvSpPr>
        <xdr:cNvPr id="79" name="円/楕円 78"/>
        <xdr:cNvSpPr/>
      </xdr:nvSpPr>
      <xdr:spPr>
        <a:xfrm>
          <a:off x="4584700" y="64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50641</xdr:rowOff>
    </xdr:from>
    <xdr:ext cx="599010" cy="259045"/>
    <xdr:sp macro="" textlink="">
      <xdr:nvSpPr>
        <xdr:cNvPr id="80" name="人件費該当値テキスト"/>
        <xdr:cNvSpPr txBox="1"/>
      </xdr:nvSpPr>
      <xdr:spPr>
        <a:xfrm>
          <a:off x="4686300" y="639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73799</xdr:rowOff>
    </xdr:from>
    <xdr:to>
      <xdr:col>5</xdr:col>
      <xdr:colOff>409575</xdr:colOff>
      <xdr:row>38</xdr:row>
      <xdr:rowOff>3949</xdr:rowOff>
    </xdr:to>
    <xdr:sp macro="" textlink="">
      <xdr:nvSpPr>
        <xdr:cNvPr id="81" name="円/楕円 80"/>
        <xdr:cNvSpPr/>
      </xdr:nvSpPr>
      <xdr:spPr>
        <a:xfrm>
          <a:off x="3746500" y="64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166526</xdr:rowOff>
    </xdr:from>
    <xdr:ext cx="599010" cy="259045"/>
    <xdr:sp macro="" textlink="">
      <xdr:nvSpPr>
        <xdr:cNvPr id="82" name="テキスト ボックス 81"/>
        <xdr:cNvSpPr txBox="1"/>
      </xdr:nvSpPr>
      <xdr:spPr>
        <a:xfrm>
          <a:off x="3497794" y="65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85997</xdr:rowOff>
    </xdr:from>
    <xdr:to>
      <xdr:col>4</xdr:col>
      <xdr:colOff>206375</xdr:colOff>
      <xdr:row>38</xdr:row>
      <xdr:rowOff>16146</xdr:rowOff>
    </xdr:to>
    <xdr:sp macro="" textlink="">
      <xdr:nvSpPr>
        <xdr:cNvPr id="83" name="円/楕円 82"/>
        <xdr:cNvSpPr/>
      </xdr:nvSpPr>
      <xdr:spPr>
        <a:xfrm>
          <a:off x="2857500" y="6429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7274</xdr:rowOff>
    </xdr:from>
    <xdr:ext cx="599010" cy="259045"/>
    <xdr:sp macro="" textlink="">
      <xdr:nvSpPr>
        <xdr:cNvPr id="84" name="テキスト ボックス 83"/>
        <xdr:cNvSpPr txBox="1"/>
      </xdr:nvSpPr>
      <xdr:spPr>
        <a:xfrm>
          <a:off x="2608794" y="65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77813</xdr:rowOff>
    </xdr:from>
    <xdr:to>
      <xdr:col>3</xdr:col>
      <xdr:colOff>3175</xdr:colOff>
      <xdr:row>38</xdr:row>
      <xdr:rowOff>7963</xdr:rowOff>
    </xdr:to>
    <xdr:sp macro="" textlink="">
      <xdr:nvSpPr>
        <xdr:cNvPr id="85" name="円/楕円 84"/>
        <xdr:cNvSpPr/>
      </xdr:nvSpPr>
      <xdr:spPr>
        <a:xfrm>
          <a:off x="1968500" y="64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170540</xdr:rowOff>
    </xdr:from>
    <xdr:ext cx="599010" cy="259045"/>
    <xdr:sp macro="" textlink="">
      <xdr:nvSpPr>
        <xdr:cNvPr id="86" name="テキスト ボックス 85"/>
        <xdr:cNvSpPr txBox="1"/>
      </xdr:nvSpPr>
      <xdr:spPr>
        <a:xfrm>
          <a:off x="1719794" y="651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78619</xdr:rowOff>
    </xdr:from>
    <xdr:to>
      <xdr:col>1</xdr:col>
      <xdr:colOff>485775</xdr:colOff>
      <xdr:row>38</xdr:row>
      <xdr:rowOff>8768</xdr:rowOff>
    </xdr:to>
    <xdr:sp macro="" textlink="">
      <xdr:nvSpPr>
        <xdr:cNvPr id="87" name="円/楕円 86"/>
        <xdr:cNvSpPr/>
      </xdr:nvSpPr>
      <xdr:spPr>
        <a:xfrm>
          <a:off x="1079500" y="6422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171345</xdr:rowOff>
    </xdr:from>
    <xdr:ext cx="599010" cy="259045"/>
    <xdr:sp macro="" textlink="">
      <xdr:nvSpPr>
        <xdr:cNvPr id="88" name="テキスト ボックス 87"/>
        <xdr:cNvSpPr txBox="1"/>
      </xdr:nvSpPr>
      <xdr:spPr>
        <a:xfrm>
          <a:off x="830794" y="651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90088</xdr:rowOff>
    </xdr:from>
    <xdr:to>
      <xdr:col>6</xdr:col>
      <xdr:colOff>511175</xdr:colOff>
      <xdr:row>57</xdr:row>
      <xdr:rowOff>100303</xdr:rowOff>
    </xdr:to>
    <xdr:cxnSp macro="">
      <xdr:nvCxnSpPr>
        <xdr:cNvPr id="113" name="直線コネクタ 112"/>
        <xdr:cNvCxnSpPr/>
      </xdr:nvCxnSpPr>
      <xdr:spPr>
        <a:xfrm flipV="1">
          <a:off x="3797300" y="9862738"/>
          <a:ext cx="8382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100303</xdr:rowOff>
    </xdr:from>
    <xdr:to>
      <xdr:col>5</xdr:col>
      <xdr:colOff>358775</xdr:colOff>
      <xdr:row>57</xdr:row>
      <xdr:rowOff>104128</xdr:rowOff>
    </xdr:to>
    <xdr:cxnSp macro="">
      <xdr:nvCxnSpPr>
        <xdr:cNvPr id="116" name="直線コネクタ 115"/>
        <xdr:cNvCxnSpPr/>
      </xdr:nvCxnSpPr>
      <xdr:spPr>
        <a:xfrm flipV="1">
          <a:off x="2908300" y="987295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104128</xdr:rowOff>
    </xdr:from>
    <xdr:to>
      <xdr:col>4</xdr:col>
      <xdr:colOff>155575</xdr:colOff>
      <xdr:row>57</xdr:row>
      <xdr:rowOff>108809</xdr:rowOff>
    </xdr:to>
    <xdr:cxnSp macro="">
      <xdr:nvCxnSpPr>
        <xdr:cNvPr id="119" name="直線コネクタ 118"/>
        <xdr:cNvCxnSpPr/>
      </xdr:nvCxnSpPr>
      <xdr:spPr>
        <a:xfrm flipV="1">
          <a:off x="2019300" y="987677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99335</xdr:rowOff>
    </xdr:from>
    <xdr:to>
      <xdr:col>2</xdr:col>
      <xdr:colOff>638175</xdr:colOff>
      <xdr:row>57</xdr:row>
      <xdr:rowOff>108809</xdr:rowOff>
    </xdr:to>
    <xdr:cxnSp macro="">
      <xdr:nvCxnSpPr>
        <xdr:cNvPr id="122" name="直線コネクタ 121"/>
        <xdr:cNvCxnSpPr/>
      </xdr:nvCxnSpPr>
      <xdr:spPr>
        <a:xfrm>
          <a:off x="1130300" y="987198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39288</xdr:rowOff>
    </xdr:from>
    <xdr:to>
      <xdr:col>6</xdr:col>
      <xdr:colOff>561975</xdr:colOff>
      <xdr:row>57</xdr:row>
      <xdr:rowOff>140888</xdr:rowOff>
    </xdr:to>
    <xdr:sp macro="" textlink="">
      <xdr:nvSpPr>
        <xdr:cNvPr id="132" name="円/楕円 131"/>
        <xdr:cNvSpPr/>
      </xdr:nvSpPr>
      <xdr:spPr>
        <a:xfrm>
          <a:off x="4584700" y="98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170115</xdr:rowOff>
    </xdr:from>
    <xdr:ext cx="599010" cy="259045"/>
    <xdr:sp macro="" textlink="">
      <xdr:nvSpPr>
        <xdr:cNvPr id="133" name="物件費該当値テキスト"/>
        <xdr:cNvSpPr txBox="1"/>
      </xdr:nvSpPr>
      <xdr:spPr>
        <a:xfrm>
          <a:off x="4686300" y="959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49503</xdr:rowOff>
    </xdr:from>
    <xdr:to>
      <xdr:col>5</xdr:col>
      <xdr:colOff>409575</xdr:colOff>
      <xdr:row>57</xdr:row>
      <xdr:rowOff>151103</xdr:rowOff>
    </xdr:to>
    <xdr:sp macro="" textlink="">
      <xdr:nvSpPr>
        <xdr:cNvPr id="134" name="円/楕円 133"/>
        <xdr:cNvSpPr/>
      </xdr:nvSpPr>
      <xdr:spPr>
        <a:xfrm>
          <a:off x="3746500" y="9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142230</xdr:rowOff>
    </xdr:from>
    <xdr:ext cx="599010" cy="259045"/>
    <xdr:sp macro="" textlink="">
      <xdr:nvSpPr>
        <xdr:cNvPr id="135" name="テキスト ボックス 134"/>
        <xdr:cNvSpPr txBox="1"/>
      </xdr:nvSpPr>
      <xdr:spPr>
        <a:xfrm>
          <a:off x="3497794" y="991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53328</xdr:rowOff>
    </xdr:from>
    <xdr:to>
      <xdr:col>4</xdr:col>
      <xdr:colOff>206375</xdr:colOff>
      <xdr:row>57</xdr:row>
      <xdr:rowOff>154928</xdr:rowOff>
    </xdr:to>
    <xdr:sp macro="" textlink="">
      <xdr:nvSpPr>
        <xdr:cNvPr id="136" name="円/楕円 135"/>
        <xdr:cNvSpPr/>
      </xdr:nvSpPr>
      <xdr:spPr>
        <a:xfrm>
          <a:off x="2857500" y="98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146055</xdr:rowOff>
    </xdr:from>
    <xdr:ext cx="599010" cy="259045"/>
    <xdr:sp macro="" textlink="">
      <xdr:nvSpPr>
        <xdr:cNvPr id="137" name="テキスト ボックス 136"/>
        <xdr:cNvSpPr txBox="1"/>
      </xdr:nvSpPr>
      <xdr:spPr>
        <a:xfrm>
          <a:off x="2608794" y="991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58009</xdr:rowOff>
    </xdr:from>
    <xdr:to>
      <xdr:col>3</xdr:col>
      <xdr:colOff>3175</xdr:colOff>
      <xdr:row>57</xdr:row>
      <xdr:rowOff>159609</xdr:rowOff>
    </xdr:to>
    <xdr:sp macro="" textlink="">
      <xdr:nvSpPr>
        <xdr:cNvPr id="138" name="円/楕円 137"/>
        <xdr:cNvSpPr/>
      </xdr:nvSpPr>
      <xdr:spPr>
        <a:xfrm>
          <a:off x="1968500" y="98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150736</xdr:rowOff>
    </xdr:from>
    <xdr:ext cx="599010" cy="259045"/>
    <xdr:sp macro="" textlink="">
      <xdr:nvSpPr>
        <xdr:cNvPr id="139" name="テキスト ボックス 138"/>
        <xdr:cNvSpPr txBox="1"/>
      </xdr:nvSpPr>
      <xdr:spPr>
        <a:xfrm>
          <a:off x="1719794" y="99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48535</xdr:rowOff>
    </xdr:from>
    <xdr:to>
      <xdr:col>1</xdr:col>
      <xdr:colOff>485775</xdr:colOff>
      <xdr:row>57</xdr:row>
      <xdr:rowOff>150135</xdr:rowOff>
    </xdr:to>
    <xdr:sp macro="" textlink="">
      <xdr:nvSpPr>
        <xdr:cNvPr id="140" name="円/楕円 139"/>
        <xdr:cNvSpPr/>
      </xdr:nvSpPr>
      <xdr:spPr>
        <a:xfrm>
          <a:off x="1079500" y="982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166662</xdr:rowOff>
    </xdr:from>
    <xdr:ext cx="599010" cy="259045"/>
    <xdr:sp macro="" textlink="">
      <xdr:nvSpPr>
        <xdr:cNvPr id="141" name="テキスト ボックス 140"/>
        <xdr:cNvSpPr txBox="1"/>
      </xdr:nvSpPr>
      <xdr:spPr>
        <a:xfrm>
          <a:off x="830794" y="959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157390</xdr:rowOff>
    </xdr:from>
    <xdr:to>
      <xdr:col>6</xdr:col>
      <xdr:colOff>511175</xdr:colOff>
      <xdr:row>78</xdr:row>
      <xdr:rowOff>50817</xdr:rowOff>
    </xdr:to>
    <xdr:cxnSp macro="">
      <xdr:nvCxnSpPr>
        <xdr:cNvPr id="170" name="直線コネクタ 169"/>
        <xdr:cNvCxnSpPr/>
      </xdr:nvCxnSpPr>
      <xdr:spPr>
        <a:xfrm>
          <a:off x="3797300" y="13359040"/>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157390</xdr:rowOff>
    </xdr:from>
    <xdr:to>
      <xdr:col>5</xdr:col>
      <xdr:colOff>358775</xdr:colOff>
      <xdr:row>78</xdr:row>
      <xdr:rowOff>18797</xdr:rowOff>
    </xdr:to>
    <xdr:cxnSp macro="">
      <xdr:nvCxnSpPr>
        <xdr:cNvPr id="173" name="直線コネクタ 172"/>
        <xdr:cNvCxnSpPr/>
      </xdr:nvCxnSpPr>
      <xdr:spPr>
        <a:xfrm flipV="1">
          <a:off x="2908300" y="13359040"/>
          <a:ext cx="8890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18797</xdr:rowOff>
    </xdr:from>
    <xdr:to>
      <xdr:col>4</xdr:col>
      <xdr:colOff>155575</xdr:colOff>
      <xdr:row>78</xdr:row>
      <xdr:rowOff>42328</xdr:rowOff>
    </xdr:to>
    <xdr:cxnSp macro="">
      <xdr:nvCxnSpPr>
        <xdr:cNvPr id="176" name="直線コネクタ 175"/>
        <xdr:cNvCxnSpPr/>
      </xdr:nvCxnSpPr>
      <xdr:spPr>
        <a:xfrm flipV="1">
          <a:off x="2019300" y="13391897"/>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42328</xdr:rowOff>
    </xdr:from>
    <xdr:to>
      <xdr:col>2</xdr:col>
      <xdr:colOff>638175</xdr:colOff>
      <xdr:row>78</xdr:row>
      <xdr:rowOff>136176</xdr:rowOff>
    </xdr:to>
    <xdr:cxnSp macro="">
      <xdr:nvCxnSpPr>
        <xdr:cNvPr id="179" name="直線コネクタ 178"/>
        <xdr:cNvCxnSpPr/>
      </xdr:nvCxnSpPr>
      <xdr:spPr>
        <a:xfrm flipV="1">
          <a:off x="1130300" y="13415428"/>
          <a:ext cx="889000" cy="9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17</xdr:rowOff>
    </xdr:from>
    <xdr:to>
      <xdr:col>6</xdr:col>
      <xdr:colOff>561975</xdr:colOff>
      <xdr:row>78</xdr:row>
      <xdr:rowOff>101617</xdr:rowOff>
    </xdr:to>
    <xdr:sp macro="" textlink="">
      <xdr:nvSpPr>
        <xdr:cNvPr id="189" name="円/楕円 188"/>
        <xdr:cNvSpPr/>
      </xdr:nvSpPr>
      <xdr:spPr>
        <a:xfrm>
          <a:off x="4584700" y="133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22894</xdr:rowOff>
    </xdr:from>
    <xdr:ext cx="534377" cy="259045"/>
    <xdr:sp macro="" textlink="">
      <xdr:nvSpPr>
        <xdr:cNvPr id="190" name="維持補修費該当値テキスト"/>
        <xdr:cNvSpPr txBox="1"/>
      </xdr:nvSpPr>
      <xdr:spPr>
        <a:xfrm>
          <a:off x="4686300" y="1322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106590</xdr:rowOff>
    </xdr:from>
    <xdr:to>
      <xdr:col>5</xdr:col>
      <xdr:colOff>409575</xdr:colOff>
      <xdr:row>78</xdr:row>
      <xdr:rowOff>36740</xdr:rowOff>
    </xdr:to>
    <xdr:sp macro="" textlink="">
      <xdr:nvSpPr>
        <xdr:cNvPr id="191" name="円/楕円 190"/>
        <xdr:cNvSpPr/>
      </xdr:nvSpPr>
      <xdr:spPr>
        <a:xfrm>
          <a:off x="3746500" y="133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53267</xdr:rowOff>
    </xdr:from>
    <xdr:ext cx="534377" cy="259045"/>
    <xdr:sp macro="" textlink="">
      <xdr:nvSpPr>
        <xdr:cNvPr id="192" name="テキスト ボックス 191"/>
        <xdr:cNvSpPr txBox="1"/>
      </xdr:nvSpPr>
      <xdr:spPr>
        <a:xfrm>
          <a:off x="3530111" y="130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139447</xdr:rowOff>
    </xdr:from>
    <xdr:to>
      <xdr:col>4</xdr:col>
      <xdr:colOff>206375</xdr:colOff>
      <xdr:row>78</xdr:row>
      <xdr:rowOff>69597</xdr:rowOff>
    </xdr:to>
    <xdr:sp macro="" textlink="">
      <xdr:nvSpPr>
        <xdr:cNvPr id="193" name="円/楕円 192"/>
        <xdr:cNvSpPr/>
      </xdr:nvSpPr>
      <xdr:spPr>
        <a:xfrm>
          <a:off x="2857500" y="133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86124</xdr:rowOff>
    </xdr:from>
    <xdr:ext cx="534377" cy="259045"/>
    <xdr:sp macro="" textlink="">
      <xdr:nvSpPr>
        <xdr:cNvPr id="194" name="テキスト ボックス 193"/>
        <xdr:cNvSpPr txBox="1"/>
      </xdr:nvSpPr>
      <xdr:spPr>
        <a:xfrm>
          <a:off x="2641111" y="131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162978</xdr:rowOff>
    </xdr:from>
    <xdr:to>
      <xdr:col>3</xdr:col>
      <xdr:colOff>3175</xdr:colOff>
      <xdr:row>78</xdr:row>
      <xdr:rowOff>93128</xdr:rowOff>
    </xdr:to>
    <xdr:sp macro="" textlink="">
      <xdr:nvSpPr>
        <xdr:cNvPr id="195" name="円/楕円 194"/>
        <xdr:cNvSpPr/>
      </xdr:nvSpPr>
      <xdr:spPr>
        <a:xfrm>
          <a:off x="1968500" y="133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109655</xdr:rowOff>
    </xdr:from>
    <xdr:ext cx="534377" cy="259045"/>
    <xdr:sp macro="" textlink="">
      <xdr:nvSpPr>
        <xdr:cNvPr id="196" name="テキスト ボックス 195"/>
        <xdr:cNvSpPr txBox="1"/>
      </xdr:nvSpPr>
      <xdr:spPr>
        <a:xfrm>
          <a:off x="1752111" y="131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85376</xdr:rowOff>
    </xdr:from>
    <xdr:to>
      <xdr:col>1</xdr:col>
      <xdr:colOff>485775</xdr:colOff>
      <xdr:row>79</xdr:row>
      <xdr:rowOff>15526</xdr:rowOff>
    </xdr:to>
    <xdr:sp macro="" textlink="">
      <xdr:nvSpPr>
        <xdr:cNvPr id="197" name="円/楕円 196"/>
        <xdr:cNvSpPr/>
      </xdr:nvSpPr>
      <xdr:spPr>
        <a:xfrm>
          <a:off x="1079500" y="134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6653</xdr:rowOff>
    </xdr:from>
    <xdr:ext cx="534377" cy="259045"/>
    <xdr:sp macro="" textlink="">
      <xdr:nvSpPr>
        <xdr:cNvPr id="198" name="テキスト ボックス 197"/>
        <xdr:cNvSpPr txBox="1"/>
      </xdr:nvSpPr>
      <xdr:spPr>
        <a:xfrm>
          <a:off x="863111" y="135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11706</xdr:rowOff>
    </xdr:from>
    <xdr:to>
      <xdr:col>6</xdr:col>
      <xdr:colOff>511175</xdr:colOff>
      <xdr:row>95</xdr:row>
      <xdr:rowOff>85522</xdr:rowOff>
    </xdr:to>
    <xdr:cxnSp macro="">
      <xdr:nvCxnSpPr>
        <xdr:cNvPr id="229" name="直線コネクタ 228"/>
        <xdr:cNvCxnSpPr/>
      </xdr:nvCxnSpPr>
      <xdr:spPr>
        <a:xfrm>
          <a:off x="3797300" y="16299456"/>
          <a:ext cx="838200" cy="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11706</xdr:rowOff>
    </xdr:from>
    <xdr:to>
      <xdr:col>5</xdr:col>
      <xdr:colOff>358775</xdr:colOff>
      <xdr:row>95</xdr:row>
      <xdr:rowOff>39497</xdr:rowOff>
    </xdr:to>
    <xdr:cxnSp macro="">
      <xdr:nvCxnSpPr>
        <xdr:cNvPr id="232" name="直線コネクタ 231"/>
        <xdr:cNvCxnSpPr/>
      </xdr:nvCxnSpPr>
      <xdr:spPr>
        <a:xfrm flipV="1">
          <a:off x="2908300" y="16299456"/>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39497</xdr:rowOff>
    </xdr:from>
    <xdr:to>
      <xdr:col>4</xdr:col>
      <xdr:colOff>155575</xdr:colOff>
      <xdr:row>95</xdr:row>
      <xdr:rowOff>146526</xdr:rowOff>
    </xdr:to>
    <xdr:cxnSp macro="">
      <xdr:nvCxnSpPr>
        <xdr:cNvPr id="235" name="直線コネクタ 234"/>
        <xdr:cNvCxnSpPr/>
      </xdr:nvCxnSpPr>
      <xdr:spPr>
        <a:xfrm flipV="1">
          <a:off x="2019300" y="16327247"/>
          <a:ext cx="889000" cy="10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146526</xdr:rowOff>
    </xdr:from>
    <xdr:to>
      <xdr:col>2</xdr:col>
      <xdr:colOff>638175</xdr:colOff>
      <xdr:row>96</xdr:row>
      <xdr:rowOff>558</xdr:rowOff>
    </xdr:to>
    <xdr:cxnSp macro="">
      <xdr:nvCxnSpPr>
        <xdr:cNvPr id="238" name="直線コネクタ 237"/>
        <xdr:cNvCxnSpPr/>
      </xdr:nvCxnSpPr>
      <xdr:spPr>
        <a:xfrm flipV="1">
          <a:off x="1130300" y="16434276"/>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34722</xdr:rowOff>
    </xdr:from>
    <xdr:to>
      <xdr:col>6</xdr:col>
      <xdr:colOff>561975</xdr:colOff>
      <xdr:row>95</xdr:row>
      <xdr:rowOff>136322</xdr:rowOff>
    </xdr:to>
    <xdr:sp macro="" textlink="">
      <xdr:nvSpPr>
        <xdr:cNvPr id="248" name="円/楕円 247"/>
        <xdr:cNvSpPr/>
      </xdr:nvSpPr>
      <xdr:spPr>
        <a:xfrm>
          <a:off x="45847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57599</xdr:rowOff>
    </xdr:from>
    <xdr:ext cx="534377" cy="259045"/>
    <xdr:sp macro="" textlink="">
      <xdr:nvSpPr>
        <xdr:cNvPr id="249" name="扶助費該当値テキスト"/>
        <xdr:cNvSpPr txBox="1"/>
      </xdr:nvSpPr>
      <xdr:spPr>
        <a:xfrm>
          <a:off x="4686300"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132356</xdr:rowOff>
    </xdr:from>
    <xdr:to>
      <xdr:col>5</xdr:col>
      <xdr:colOff>409575</xdr:colOff>
      <xdr:row>95</xdr:row>
      <xdr:rowOff>62506</xdr:rowOff>
    </xdr:to>
    <xdr:sp macro="" textlink="">
      <xdr:nvSpPr>
        <xdr:cNvPr id="250" name="円/楕円 249"/>
        <xdr:cNvSpPr/>
      </xdr:nvSpPr>
      <xdr:spPr>
        <a:xfrm>
          <a:off x="3746500" y="162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79033</xdr:rowOff>
    </xdr:from>
    <xdr:ext cx="534377" cy="259045"/>
    <xdr:sp macro="" textlink="">
      <xdr:nvSpPr>
        <xdr:cNvPr id="251" name="テキスト ボックス 250"/>
        <xdr:cNvSpPr txBox="1"/>
      </xdr:nvSpPr>
      <xdr:spPr>
        <a:xfrm>
          <a:off x="3530111" y="160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160147</xdr:rowOff>
    </xdr:from>
    <xdr:to>
      <xdr:col>4</xdr:col>
      <xdr:colOff>206375</xdr:colOff>
      <xdr:row>95</xdr:row>
      <xdr:rowOff>90297</xdr:rowOff>
    </xdr:to>
    <xdr:sp macro="" textlink="">
      <xdr:nvSpPr>
        <xdr:cNvPr id="252" name="円/楕円 251"/>
        <xdr:cNvSpPr/>
      </xdr:nvSpPr>
      <xdr:spPr>
        <a:xfrm>
          <a:off x="2857500" y="162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106824</xdr:rowOff>
    </xdr:from>
    <xdr:ext cx="534377" cy="259045"/>
    <xdr:sp macro="" textlink="">
      <xdr:nvSpPr>
        <xdr:cNvPr id="253" name="テキスト ボックス 252"/>
        <xdr:cNvSpPr txBox="1"/>
      </xdr:nvSpPr>
      <xdr:spPr>
        <a:xfrm>
          <a:off x="2641111" y="16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95726</xdr:rowOff>
    </xdr:from>
    <xdr:to>
      <xdr:col>3</xdr:col>
      <xdr:colOff>3175</xdr:colOff>
      <xdr:row>96</xdr:row>
      <xdr:rowOff>25876</xdr:rowOff>
    </xdr:to>
    <xdr:sp macro="" textlink="">
      <xdr:nvSpPr>
        <xdr:cNvPr id="254" name="円/楕円 253"/>
        <xdr:cNvSpPr/>
      </xdr:nvSpPr>
      <xdr:spPr>
        <a:xfrm>
          <a:off x="1968500" y="16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17003</xdr:rowOff>
    </xdr:from>
    <xdr:ext cx="534377" cy="259045"/>
    <xdr:sp macro="" textlink="">
      <xdr:nvSpPr>
        <xdr:cNvPr id="255" name="テキスト ボックス 254"/>
        <xdr:cNvSpPr txBox="1"/>
      </xdr:nvSpPr>
      <xdr:spPr>
        <a:xfrm>
          <a:off x="1752111" y="164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121208</xdr:rowOff>
    </xdr:from>
    <xdr:to>
      <xdr:col>1</xdr:col>
      <xdr:colOff>485775</xdr:colOff>
      <xdr:row>96</xdr:row>
      <xdr:rowOff>51358</xdr:rowOff>
    </xdr:to>
    <xdr:sp macro="" textlink="">
      <xdr:nvSpPr>
        <xdr:cNvPr id="256" name="円/楕円 255"/>
        <xdr:cNvSpPr/>
      </xdr:nvSpPr>
      <xdr:spPr>
        <a:xfrm>
          <a:off x="1079500" y="1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67885</xdr:rowOff>
    </xdr:from>
    <xdr:ext cx="534377" cy="259045"/>
    <xdr:sp macro="" textlink="">
      <xdr:nvSpPr>
        <xdr:cNvPr id="257" name="テキスト ボックス 256"/>
        <xdr:cNvSpPr txBox="1"/>
      </xdr:nvSpPr>
      <xdr:spPr>
        <a:xfrm>
          <a:off x="863111" y="161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92668</xdr:rowOff>
    </xdr:from>
    <xdr:to>
      <xdr:col>15</xdr:col>
      <xdr:colOff>180975</xdr:colOff>
      <xdr:row>36</xdr:row>
      <xdr:rowOff>110359</xdr:rowOff>
    </xdr:to>
    <xdr:cxnSp macro="">
      <xdr:nvCxnSpPr>
        <xdr:cNvPr id="284" name="直線コネクタ 283"/>
        <xdr:cNvCxnSpPr/>
      </xdr:nvCxnSpPr>
      <xdr:spPr>
        <a:xfrm flipV="1">
          <a:off x="9639300" y="6264868"/>
          <a:ext cx="8382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110359</xdr:rowOff>
    </xdr:from>
    <xdr:to>
      <xdr:col>14</xdr:col>
      <xdr:colOff>28575</xdr:colOff>
      <xdr:row>37</xdr:row>
      <xdr:rowOff>40869</xdr:rowOff>
    </xdr:to>
    <xdr:cxnSp macro="">
      <xdr:nvCxnSpPr>
        <xdr:cNvPr id="287" name="直線コネクタ 286"/>
        <xdr:cNvCxnSpPr/>
      </xdr:nvCxnSpPr>
      <xdr:spPr>
        <a:xfrm flipV="1">
          <a:off x="8750300" y="6282559"/>
          <a:ext cx="889000" cy="10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40869</xdr:rowOff>
    </xdr:from>
    <xdr:to>
      <xdr:col>12</xdr:col>
      <xdr:colOff>511175</xdr:colOff>
      <xdr:row>37</xdr:row>
      <xdr:rowOff>64152</xdr:rowOff>
    </xdr:to>
    <xdr:cxnSp macro="">
      <xdr:nvCxnSpPr>
        <xdr:cNvPr id="290" name="直線コネクタ 289"/>
        <xdr:cNvCxnSpPr/>
      </xdr:nvCxnSpPr>
      <xdr:spPr>
        <a:xfrm flipV="1">
          <a:off x="7861300" y="6384519"/>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64152</xdr:rowOff>
    </xdr:from>
    <xdr:to>
      <xdr:col>11</xdr:col>
      <xdr:colOff>307975</xdr:colOff>
      <xdr:row>37</xdr:row>
      <xdr:rowOff>74302</xdr:rowOff>
    </xdr:to>
    <xdr:cxnSp macro="">
      <xdr:nvCxnSpPr>
        <xdr:cNvPr id="293" name="直線コネクタ 292"/>
        <xdr:cNvCxnSpPr/>
      </xdr:nvCxnSpPr>
      <xdr:spPr>
        <a:xfrm flipV="1">
          <a:off x="6972300" y="640780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41868</xdr:rowOff>
    </xdr:from>
    <xdr:to>
      <xdr:col>15</xdr:col>
      <xdr:colOff>231775</xdr:colOff>
      <xdr:row>36</xdr:row>
      <xdr:rowOff>143468</xdr:rowOff>
    </xdr:to>
    <xdr:sp macro="" textlink="">
      <xdr:nvSpPr>
        <xdr:cNvPr id="303" name="円/楕円 302"/>
        <xdr:cNvSpPr/>
      </xdr:nvSpPr>
      <xdr:spPr>
        <a:xfrm>
          <a:off x="10426700" y="62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64745</xdr:rowOff>
    </xdr:from>
    <xdr:ext cx="599010" cy="259045"/>
    <xdr:sp macro="" textlink="">
      <xdr:nvSpPr>
        <xdr:cNvPr id="304" name="補助費等該当値テキスト"/>
        <xdr:cNvSpPr txBox="1"/>
      </xdr:nvSpPr>
      <xdr:spPr>
        <a:xfrm>
          <a:off x="10528300" y="60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59559</xdr:rowOff>
    </xdr:from>
    <xdr:to>
      <xdr:col>14</xdr:col>
      <xdr:colOff>79375</xdr:colOff>
      <xdr:row>36</xdr:row>
      <xdr:rowOff>161159</xdr:rowOff>
    </xdr:to>
    <xdr:sp macro="" textlink="">
      <xdr:nvSpPr>
        <xdr:cNvPr id="305" name="円/楕円 304"/>
        <xdr:cNvSpPr/>
      </xdr:nvSpPr>
      <xdr:spPr>
        <a:xfrm>
          <a:off x="9588500" y="62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6236</xdr:rowOff>
    </xdr:from>
    <xdr:ext cx="599010" cy="259045"/>
    <xdr:sp macro="" textlink="">
      <xdr:nvSpPr>
        <xdr:cNvPr id="306" name="テキスト ボックス 305"/>
        <xdr:cNvSpPr txBox="1"/>
      </xdr:nvSpPr>
      <xdr:spPr>
        <a:xfrm>
          <a:off x="9339794" y="600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161519</xdr:rowOff>
    </xdr:from>
    <xdr:to>
      <xdr:col>12</xdr:col>
      <xdr:colOff>561975</xdr:colOff>
      <xdr:row>37</xdr:row>
      <xdr:rowOff>91669</xdr:rowOff>
    </xdr:to>
    <xdr:sp macro="" textlink="">
      <xdr:nvSpPr>
        <xdr:cNvPr id="307" name="円/楕円 306"/>
        <xdr:cNvSpPr/>
      </xdr:nvSpPr>
      <xdr:spPr>
        <a:xfrm>
          <a:off x="8699500" y="63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108196</xdr:rowOff>
    </xdr:from>
    <xdr:ext cx="599010" cy="259045"/>
    <xdr:sp macro="" textlink="">
      <xdr:nvSpPr>
        <xdr:cNvPr id="308" name="テキスト ボックス 307"/>
        <xdr:cNvSpPr txBox="1"/>
      </xdr:nvSpPr>
      <xdr:spPr>
        <a:xfrm>
          <a:off x="8450794" y="610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13352</xdr:rowOff>
    </xdr:from>
    <xdr:to>
      <xdr:col>11</xdr:col>
      <xdr:colOff>358775</xdr:colOff>
      <xdr:row>37</xdr:row>
      <xdr:rowOff>114952</xdr:rowOff>
    </xdr:to>
    <xdr:sp macro="" textlink="">
      <xdr:nvSpPr>
        <xdr:cNvPr id="309" name="円/楕円 308"/>
        <xdr:cNvSpPr/>
      </xdr:nvSpPr>
      <xdr:spPr>
        <a:xfrm>
          <a:off x="7810500" y="63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131479</xdr:rowOff>
    </xdr:from>
    <xdr:ext cx="599010" cy="259045"/>
    <xdr:sp macro="" textlink="">
      <xdr:nvSpPr>
        <xdr:cNvPr id="310" name="テキスト ボックス 309"/>
        <xdr:cNvSpPr txBox="1"/>
      </xdr:nvSpPr>
      <xdr:spPr>
        <a:xfrm>
          <a:off x="7561794" y="61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23502</xdr:rowOff>
    </xdr:from>
    <xdr:to>
      <xdr:col>10</xdr:col>
      <xdr:colOff>155575</xdr:colOff>
      <xdr:row>37</xdr:row>
      <xdr:rowOff>125102</xdr:rowOff>
    </xdr:to>
    <xdr:sp macro="" textlink="">
      <xdr:nvSpPr>
        <xdr:cNvPr id="311" name="円/楕円 310"/>
        <xdr:cNvSpPr/>
      </xdr:nvSpPr>
      <xdr:spPr>
        <a:xfrm>
          <a:off x="6921500" y="63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116229</xdr:rowOff>
    </xdr:from>
    <xdr:ext cx="599010" cy="259045"/>
    <xdr:sp macro="" textlink="">
      <xdr:nvSpPr>
        <xdr:cNvPr id="312" name="テキスト ボックス 311"/>
        <xdr:cNvSpPr txBox="1"/>
      </xdr:nvSpPr>
      <xdr:spPr>
        <a:xfrm>
          <a:off x="6672794" y="645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61575</xdr:rowOff>
    </xdr:from>
    <xdr:to>
      <xdr:col>15</xdr:col>
      <xdr:colOff>180975</xdr:colOff>
      <xdr:row>56</xdr:row>
      <xdr:rowOff>109034</xdr:rowOff>
    </xdr:to>
    <xdr:cxnSp macro="">
      <xdr:nvCxnSpPr>
        <xdr:cNvPr id="337" name="直線コネクタ 336"/>
        <xdr:cNvCxnSpPr/>
      </xdr:nvCxnSpPr>
      <xdr:spPr>
        <a:xfrm flipV="1">
          <a:off x="9639300" y="9662775"/>
          <a:ext cx="838200" cy="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79373</xdr:rowOff>
    </xdr:from>
    <xdr:to>
      <xdr:col>14</xdr:col>
      <xdr:colOff>28575</xdr:colOff>
      <xdr:row>56</xdr:row>
      <xdr:rowOff>109034</xdr:rowOff>
    </xdr:to>
    <xdr:cxnSp macro="">
      <xdr:nvCxnSpPr>
        <xdr:cNvPr id="340" name="直線コネクタ 339"/>
        <xdr:cNvCxnSpPr/>
      </xdr:nvCxnSpPr>
      <xdr:spPr>
        <a:xfrm>
          <a:off x="8750300" y="9680573"/>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79373</xdr:rowOff>
    </xdr:from>
    <xdr:to>
      <xdr:col>12</xdr:col>
      <xdr:colOff>511175</xdr:colOff>
      <xdr:row>57</xdr:row>
      <xdr:rowOff>88606</xdr:rowOff>
    </xdr:to>
    <xdr:cxnSp macro="">
      <xdr:nvCxnSpPr>
        <xdr:cNvPr id="343" name="直線コネクタ 342"/>
        <xdr:cNvCxnSpPr/>
      </xdr:nvCxnSpPr>
      <xdr:spPr>
        <a:xfrm flipV="1">
          <a:off x="7861300" y="9680573"/>
          <a:ext cx="889000" cy="1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30315</xdr:rowOff>
    </xdr:from>
    <xdr:to>
      <xdr:col>11</xdr:col>
      <xdr:colOff>307975</xdr:colOff>
      <xdr:row>57</xdr:row>
      <xdr:rowOff>88606</xdr:rowOff>
    </xdr:to>
    <xdr:cxnSp macro="">
      <xdr:nvCxnSpPr>
        <xdr:cNvPr id="346" name="直線コネクタ 345"/>
        <xdr:cNvCxnSpPr/>
      </xdr:nvCxnSpPr>
      <xdr:spPr>
        <a:xfrm>
          <a:off x="6972300" y="9802965"/>
          <a:ext cx="889000" cy="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10775</xdr:rowOff>
    </xdr:from>
    <xdr:to>
      <xdr:col>15</xdr:col>
      <xdr:colOff>231775</xdr:colOff>
      <xdr:row>56</xdr:row>
      <xdr:rowOff>112375</xdr:rowOff>
    </xdr:to>
    <xdr:sp macro="" textlink="">
      <xdr:nvSpPr>
        <xdr:cNvPr id="356" name="円/楕円 355"/>
        <xdr:cNvSpPr/>
      </xdr:nvSpPr>
      <xdr:spPr>
        <a:xfrm>
          <a:off x="10426700" y="9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33652</xdr:rowOff>
    </xdr:from>
    <xdr:ext cx="599010" cy="259045"/>
    <xdr:sp macro="" textlink="">
      <xdr:nvSpPr>
        <xdr:cNvPr id="357" name="普通建設事業費該当値テキスト"/>
        <xdr:cNvSpPr txBox="1"/>
      </xdr:nvSpPr>
      <xdr:spPr>
        <a:xfrm>
          <a:off x="10528300" y="946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58234</xdr:rowOff>
    </xdr:from>
    <xdr:to>
      <xdr:col>14</xdr:col>
      <xdr:colOff>79375</xdr:colOff>
      <xdr:row>56</xdr:row>
      <xdr:rowOff>159834</xdr:rowOff>
    </xdr:to>
    <xdr:sp macro="" textlink="">
      <xdr:nvSpPr>
        <xdr:cNvPr id="358" name="円/楕円 357"/>
        <xdr:cNvSpPr/>
      </xdr:nvSpPr>
      <xdr:spPr>
        <a:xfrm>
          <a:off x="9588500" y="96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4911</xdr:rowOff>
    </xdr:from>
    <xdr:ext cx="599010" cy="259045"/>
    <xdr:sp macro="" textlink="">
      <xdr:nvSpPr>
        <xdr:cNvPr id="359" name="テキスト ボックス 358"/>
        <xdr:cNvSpPr txBox="1"/>
      </xdr:nvSpPr>
      <xdr:spPr>
        <a:xfrm>
          <a:off x="9339794" y="94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28573</xdr:rowOff>
    </xdr:from>
    <xdr:to>
      <xdr:col>12</xdr:col>
      <xdr:colOff>561975</xdr:colOff>
      <xdr:row>56</xdr:row>
      <xdr:rowOff>130173</xdr:rowOff>
    </xdr:to>
    <xdr:sp macro="" textlink="">
      <xdr:nvSpPr>
        <xdr:cNvPr id="360" name="円/楕円 359"/>
        <xdr:cNvSpPr/>
      </xdr:nvSpPr>
      <xdr:spPr>
        <a:xfrm>
          <a:off x="8699500" y="96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146700</xdr:rowOff>
    </xdr:from>
    <xdr:ext cx="599010" cy="259045"/>
    <xdr:sp macro="" textlink="">
      <xdr:nvSpPr>
        <xdr:cNvPr id="361" name="テキスト ボックス 360"/>
        <xdr:cNvSpPr txBox="1"/>
      </xdr:nvSpPr>
      <xdr:spPr>
        <a:xfrm>
          <a:off x="8450794" y="94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37806</xdr:rowOff>
    </xdr:from>
    <xdr:to>
      <xdr:col>11</xdr:col>
      <xdr:colOff>358775</xdr:colOff>
      <xdr:row>57</xdr:row>
      <xdr:rowOff>139406</xdr:rowOff>
    </xdr:to>
    <xdr:sp macro="" textlink="">
      <xdr:nvSpPr>
        <xdr:cNvPr id="362" name="円/楕円 361"/>
        <xdr:cNvSpPr/>
      </xdr:nvSpPr>
      <xdr:spPr>
        <a:xfrm>
          <a:off x="7810500" y="98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130533</xdr:rowOff>
    </xdr:from>
    <xdr:ext cx="599010" cy="259045"/>
    <xdr:sp macro="" textlink="">
      <xdr:nvSpPr>
        <xdr:cNvPr id="363" name="テキスト ボックス 362"/>
        <xdr:cNvSpPr txBox="1"/>
      </xdr:nvSpPr>
      <xdr:spPr>
        <a:xfrm>
          <a:off x="7561794" y="990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150965</xdr:rowOff>
    </xdr:from>
    <xdr:to>
      <xdr:col>10</xdr:col>
      <xdr:colOff>155575</xdr:colOff>
      <xdr:row>57</xdr:row>
      <xdr:rowOff>81115</xdr:rowOff>
    </xdr:to>
    <xdr:sp macro="" textlink="">
      <xdr:nvSpPr>
        <xdr:cNvPr id="364" name="円/楕円 363"/>
        <xdr:cNvSpPr/>
      </xdr:nvSpPr>
      <xdr:spPr>
        <a:xfrm>
          <a:off x="6921500" y="9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97642</xdr:rowOff>
    </xdr:from>
    <xdr:ext cx="599010" cy="259045"/>
    <xdr:sp macro="" textlink="">
      <xdr:nvSpPr>
        <xdr:cNvPr id="365" name="テキスト ボックス 364"/>
        <xdr:cNvSpPr txBox="1"/>
      </xdr:nvSpPr>
      <xdr:spPr>
        <a:xfrm>
          <a:off x="6672794" y="9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88229</xdr:rowOff>
    </xdr:from>
    <xdr:to>
      <xdr:col>15</xdr:col>
      <xdr:colOff>180975</xdr:colOff>
      <xdr:row>78</xdr:row>
      <xdr:rowOff>17814</xdr:rowOff>
    </xdr:to>
    <xdr:cxnSp macro="">
      <xdr:nvCxnSpPr>
        <xdr:cNvPr id="394" name="直線コネクタ 393"/>
        <xdr:cNvCxnSpPr/>
      </xdr:nvCxnSpPr>
      <xdr:spPr>
        <a:xfrm flipV="1">
          <a:off x="9639300" y="13118429"/>
          <a:ext cx="838200" cy="2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37429</xdr:rowOff>
    </xdr:from>
    <xdr:to>
      <xdr:col>15</xdr:col>
      <xdr:colOff>231775</xdr:colOff>
      <xdr:row>76</xdr:row>
      <xdr:rowOff>139029</xdr:rowOff>
    </xdr:to>
    <xdr:sp macro="" textlink="">
      <xdr:nvSpPr>
        <xdr:cNvPr id="404" name="円/楕円 403"/>
        <xdr:cNvSpPr/>
      </xdr:nvSpPr>
      <xdr:spPr>
        <a:xfrm>
          <a:off x="10426700" y="13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60306</xdr:rowOff>
    </xdr:from>
    <xdr:ext cx="599010" cy="259045"/>
    <xdr:sp macro="" textlink="">
      <xdr:nvSpPr>
        <xdr:cNvPr id="405" name="普通建設事業費 （ うち新規整備　）該当値テキスト"/>
        <xdr:cNvSpPr txBox="1"/>
      </xdr:nvSpPr>
      <xdr:spPr>
        <a:xfrm>
          <a:off x="10528300" y="129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138464</xdr:rowOff>
    </xdr:from>
    <xdr:to>
      <xdr:col>14</xdr:col>
      <xdr:colOff>79375</xdr:colOff>
      <xdr:row>78</xdr:row>
      <xdr:rowOff>68614</xdr:rowOff>
    </xdr:to>
    <xdr:sp macro="" textlink="">
      <xdr:nvSpPr>
        <xdr:cNvPr id="406" name="円/楕円 405"/>
        <xdr:cNvSpPr/>
      </xdr:nvSpPr>
      <xdr:spPr>
        <a:xfrm>
          <a:off x="9588500" y="13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85141</xdr:rowOff>
    </xdr:from>
    <xdr:ext cx="599010" cy="259045"/>
    <xdr:sp macro="" textlink="">
      <xdr:nvSpPr>
        <xdr:cNvPr id="407" name="テキスト ボックス 406"/>
        <xdr:cNvSpPr txBox="1"/>
      </xdr:nvSpPr>
      <xdr:spPr>
        <a:xfrm>
          <a:off x="9339794" y="131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83372</xdr:rowOff>
    </xdr:from>
    <xdr:to>
      <xdr:col>15</xdr:col>
      <xdr:colOff>180975</xdr:colOff>
      <xdr:row>98</xdr:row>
      <xdr:rowOff>133703</xdr:rowOff>
    </xdr:to>
    <xdr:cxnSp macro="">
      <xdr:nvCxnSpPr>
        <xdr:cNvPr id="436" name="直線コネクタ 435"/>
        <xdr:cNvCxnSpPr/>
      </xdr:nvCxnSpPr>
      <xdr:spPr>
        <a:xfrm>
          <a:off x="9639300" y="16885472"/>
          <a:ext cx="8382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158675</xdr:rowOff>
    </xdr:from>
    <xdr:ext cx="599010" cy="259045"/>
    <xdr:sp macro="" textlink="">
      <xdr:nvSpPr>
        <xdr:cNvPr id="440" name="テキスト ボックス 439"/>
        <xdr:cNvSpPr txBox="1"/>
      </xdr:nvSpPr>
      <xdr:spPr>
        <a:xfrm>
          <a:off x="9339794"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82903</xdr:rowOff>
    </xdr:from>
    <xdr:to>
      <xdr:col>15</xdr:col>
      <xdr:colOff>231775</xdr:colOff>
      <xdr:row>99</xdr:row>
      <xdr:rowOff>13053</xdr:rowOff>
    </xdr:to>
    <xdr:sp macro="" textlink="">
      <xdr:nvSpPr>
        <xdr:cNvPr id="446" name="円/楕円 445"/>
        <xdr:cNvSpPr/>
      </xdr:nvSpPr>
      <xdr:spPr>
        <a:xfrm>
          <a:off x="10426700" y="168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42280</xdr:rowOff>
    </xdr:from>
    <xdr:ext cx="599010" cy="259045"/>
    <xdr:sp macro="" textlink="">
      <xdr:nvSpPr>
        <xdr:cNvPr id="447" name="普通建設事業費 （ うち更新整備　）該当値テキスト"/>
        <xdr:cNvSpPr txBox="1"/>
      </xdr:nvSpPr>
      <xdr:spPr>
        <a:xfrm>
          <a:off x="10528300" y="1667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32572</xdr:rowOff>
    </xdr:from>
    <xdr:to>
      <xdr:col>14</xdr:col>
      <xdr:colOff>79375</xdr:colOff>
      <xdr:row>98</xdr:row>
      <xdr:rowOff>134172</xdr:rowOff>
    </xdr:to>
    <xdr:sp macro="" textlink="">
      <xdr:nvSpPr>
        <xdr:cNvPr id="448" name="円/楕円 447"/>
        <xdr:cNvSpPr/>
      </xdr:nvSpPr>
      <xdr:spPr>
        <a:xfrm>
          <a:off x="9588500" y="168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150699</xdr:rowOff>
    </xdr:from>
    <xdr:ext cx="599010" cy="259045"/>
    <xdr:sp macro="" textlink="">
      <xdr:nvSpPr>
        <xdr:cNvPr id="449" name="テキスト ボックス 448"/>
        <xdr:cNvSpPr txBox="1"/>
      </xdr:nvSpPr>
      <xdr:spPr>
        <a:xfrm>
          <a:off x="9339794" y="166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24013</xdr:rowOff>
    </xdr:from>
    <xdr:to>
      <xdr:col>23</xdr:col>
      <xdr:colOff>517525</xdr:colOff>
      <xdr:row>39</xdr:row>
      <xdr:rowOff>44450</xdr:rowOff>
    </xdr:to>
    <xdr:cxnSp macro="">
      <xdr:nvCxnSpPr>
        <xdr:cNvPr id="478" name="直線コネクタ 477"/>
        <xdr:cNvCxnSpPr/>
      </xdr:nvCxnSpPr>
      <xdr:spPr>
        <a:xfrm flipV="1">
          <a:off x="15481300" y="6710563"/>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41642</xdr:rowOff>
    </xdr:from>
    <xdr:to>
      <xdr:col>21</xdr:col>
      <xdr:colOff>161925</xdr:colOff>
      <xdr:row>39</xdr:row>
      <xdr:rowOff>44450</xdr:rowOff>
    </xdr:to>
    <xdr:cxnSp macro="">
      <xdr:nvCxnSpPr>
        <xdr:cNvPr id="484" name="直線コネクタ 483"/>
        <xdr:cNvCxnSpPr/>
      </xdr:nvCxnSpPr>
      <xdr:spPr>
        <a:xfrm>
          <a:off x="13703300" y="6728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41642</xdr:rowOff>
    </xdr:from>
    <xdr:to>
      <xdr:col>19</xdr:col>
      <xdr:colOff>644525</xdr:colOff>
      <xdr:row>39</xdr:row>
      <xdr:rowOff>44450</xdr:rowOff>
    </xdr:to>
    <xdr:cxnSp macro="">
      <xdr:nvCxnSpPr>
        <xdr:cNvPr id="487" name="直線コネクタ 486"/>
        <xdr:cNvCxnSpPr/>
      </xdr:nvCxnSpPr>
      <xdr:spPr>
        <a:xfrm flipV="1">
          <a:off x="12814300" y="6728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144663</xdr:rowOff>
    </xdr:from>
    <xdr:to>
      <xdr:col>23</xdr:col>
      <xdr:colOff>568325</xdr:colOff>
      <xdr:row>39</xdr:row>
      <xdr:rowOff>74813</xdr:rowOff>
    </xdr:to>
    <xdr:sp macro="" textlink="">
      <xdr:nvSpPr>
        <xdr:cNvPr id="497" name="円/楕円 496"/>
        <xdr:cNvSpPr/>
      </xdr:nvSpPr>
      <xdr:spPr>
        <a:xfrm>
          <a:off x="16268700" y="6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469744" cy="259045"/>
    <xdr:sp macro="" textlink="">
      <xdr:nvSpPr>
        <xdr:cNvPr id="498" name="災害復旧事業費該当値テキスト"/>
        <xdr:cNvSpPr txBox="1"/>
      </xdr:nvSpPr>
      <xdr:spPr>
        <a:xfrm>
          <a:off x="16370300" y="661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162292</xdr:rowOff>
    </xdr:from>
    <xdr:to>
      <xdr:col>20</xdr:col>
      <xdr:colOff>9525</xdr:colOff>
      <xdr:row>39</xdr:row>
      <xdr:rowOff>92442</xdr:rowOff>
    </xdr:to>
    <xdr:sp macro="" textlink="">
      <xdr:nvSpPr>
        <xdr:cNvPr id="503" name="円/楕円 502"/>
        <xdr:cNvSpPr/>
      </xdr:nvSpPr>
      <xdr:spPr>
        <a:xfrm>
          <a:off x="13652500" y="66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83569</xdr:rowOff>
    </xdr:from>
    <xdr:ext cx="378565" cy="259045"/>
    <xdr:sp macro="" textlink="">
      <xdr:nvSpPr>
        <xdr:cNvPr id="504" name="テキスト ボックス 503"/>
        <xdr:cNvSpPr txBox="1"/>
      </xdr:nvSpPr>
      <xdr:spPr>
        <a:xfrm>
          <a:off x="13514017" y="6770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18762</xdr:rowOff>
    </xdr:from>
    <xdr:to>
      <xdr:col>23</xdr:col>
      <xdr:colOff>517525</xdr:colOff>
      <xdr:row>76</xdr:row>
      <xdr:rowOff>37312</xdr:rowOff>
    </xdr:to>
    <xdr:cxnSp macro="">
      <xdr:nvCxnSpPr>
        <xdr:cNvPr id="590" name="直線コネクタ 589"/>
        <xdr:cNvCxnSpPr/>
      </xdr:nvCxnSpPr>
      <xdr:spPr>
        <a:xfrm flipV="1">
          <a:off x="15481300" y="13048962"/>
          <a:ext cx="8382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95838</xdr:rowOff>
    </xdr:from>
    <xdr:to>
      <xdr:col>22</xdr:col>
      <xdr:colOff>365125</xdr:colOff>
      <xdr:row>76</xdr:row>
      <xdr:rowOff>37312</xdr:rowOff>
    </xdr:to>
    <xdr:cxnSp macro="">
      <xdr:nvCxnSpPr>
        <xdr:cNvPr id="593" name="直線コネクタ 592"/>
        <xdr:cNvCxnSpPr/>
      </xdr:nvCxnSpPr>
      <xdr:spPr>
        <a:xfrm>
          <a:off x="14592300" y="12954588"/>
          <a:ext cx="889000" cy="1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95838</xdr:rowOff>
    </xdr:from>
    <xdr:to>
      <xdr:col>21</xdr:col>
      <xdr:colOff>161925</xdr:colOff>
      <xdr:row>76</xdr:row>
      <xdr:rowOff>116700</xdr:rowOff>
    </xdr:to>
    <xdr:cxnSp macro="">
      <xdr:nvCxnSpPr>
        <xdr:cNvPr id="596" name="直線コネクタ 595"/>
        <xdr:cNvCxnSpPr/>
      </xdr:nvCxnSpPr>
      <xdr:spPr>
        <a:xfrm flipV="1">
          <a:off x="13703300" y="12954588"/>
          <a:ext cx="889000" cy="19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113046</xdr:rowOff>
    </xdr:from>
    <xdr:to>
      <xdr:col>19</xdr:col>
      <xdr:colOff>644525</xdr:colOff>
      <xdr:row>76</xdr:row>
      <xdr:rowOff>116700</xdr:rowOff>
    </xdr:to>
    <xdr:cxnSp macro="">
      <xdr:nvCxnSpPr>
        <xdr:cNvPr id="599" name="直線コネクタ 598"/>
        <xdr:cNvCxnSpPr/>
      </xdr:nvCxnSpPr>
      <xdr:spPr>
        <a:xfrm>
          <a:off x="12814300" y="13143246"/>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139412</xdr:rowOff>
    </xdr:from>
    <xdr:to>
      <xdr:col>23</xdr:col>
      <xdr:colOff>568325</xdr:colOff>
      <xdr:row>76</xdr:row>
      <xdr:rowOff>69562</xdr:rowOff>
    </xdr:to>
    <xdr:sp macro="" textlink="">
      <xdr:nvSpPr>
        <xdr:cNvPr id="609" name="円/楕円 608"/>
        <xdr:cNvSpPr/>
      </xdr:nvSpPr>
      <xdr:spPr>
        <a:xfrm>
          <a:off x="16268700" y="129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162289</xdr:rowOff>
    </xdr:from>
    <xdr:ext cx="599010" cy="259045"/>
    <xdr:sp macro="" textlink="">
      <xdr:nvSpPr>
        <xdr:cNvPr id="610" name="公債費該当値テキスト"/>
        <xdr:cNvSpPr txBox="1"/>
      </xdr:nvSpPr>
      <xdr:spPr>
        <a:xfrm>
          <a:off x="16370300" y="1284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157962</xdr:rowOff>
    </xdr:from>
    <xdr:to>
      <xdr:col>22</xdr:col>
      <xdr:colOff>415925</xdr:colOff>
      <xdr:row>76</xdr:row>
      <xdr:rowOff>88112</xdr:rowOff>
    </xdr:to>
    <xdr:sp macro="" textlink="">
      <xdr:nvSpPr>
        <xdr:cNvPr id="611" name="円/楕円 610"/>
        <xdr:cNvSpPr/>
      </xdr:nvSpPr>
      <xdr:spPr>
        <a:xfrm>
          <a:off x="15430500" y="1301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104639</xdr:rowOff>
    </xdr:from>
    <xdr:ext cx="599010" cy="259045"/>
    <xdr:sp macro="" textlink="">
      <xdr:nvSpPr>
        <xdr:cNvPr id="612" name="テキスト ボックス 611"/>
        <xdr:cNvSpPr txBox="1"/>
      </xdr:nvSpPr>
      <xdr:spPr>
        <a:xfrm>
          <a:off x="15181794" y="1279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45038</xdr:rowOff>
    </xdr:from>
    <xdr:to>
      <xdr:col>21</xdr:col>
      <xdr:colOff>212725</xdr:colOff>
      <xdr:row>75</xdr:row>
      <xdr:rowOff>146639</xdr:rowOff>
    </xdr:to>
    <xdr:sp macro="" textlink="">
      <xdr:nvSpPr>
        <xdr:cNvPr id="613" name="円/楕円 612"/>
        <xdr:cNvSpPr/>
      </xdr:nvSpPr>
      <xdr:spPr>
        <a:xfrm>
          <a:off x="14541500" y="12903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163165</xdr:rowOff>
    </xdr:from>
    <xdr:ext cx="599010" cy="259045"/>
    <xdr:sp macro="" textlink="">
      <xdr:nvSpPr>
        <xdr:cNvPr id="614" name="テキスト ボックス 613"/>
        <xdr:cNvSpPr txBox="1"/>
      </xdr:nvSpPr>
      <xdr:spPr>
        <a:xfrm>
          <a:off x="14292794" y="126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65900</xdr:rowOff>
    </xdr:from>
    <xdr:to>
      <xdr:col>20</xdr:col>
      <xdr:colOff>9525</xdr:colOff>
      <xdr:row>76</xdr:row>
      <xdr:rowOff>167500</xdr:rowOff>
    </xdr:to>
    <xdr:sp macro="" textlink="">
      <xdr:nvSpPr>
        <xdr:cNvPr id="615" name="円/楕円 614"/>
        <xdr:cNvSpPr/>
      </xdr:nvSpPr>
      <xdr:spPr>
        <a:xfrm>
          <a:off x="13652500" y="130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12578</xdr:rowOff>
    </xdr:from>
    <xdr:ext cx="599010" cy="259045"/>
    <xdr:sp macro="" textlink="">
      <xdr:nvSpPr>
        <xdr:cNvPr id="616" name="テキスト ボックス 615"/>
        <xdr:cNvSpPr txBox="1"/>
      </xdr:nvSpPr>
      <xdr:spPr>
        <a:xfrm>
          <a:off x="13403794" y="128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62246</xdr:rowOff>
    </xdr:from>
    <xdr:to>
      <xdr:col>18</xdr:col>
      <xdr:colOff>492125</xdr:colOff>
      <xdr:row>76</xdr:row>
      <xdr:rowOff>163846</xdr:rowOff>
    </xdr:to>
    <xdr:sp macro="" textlink="">
      <xdr:nvSpPr>
        <xdr:cNvPr id="617" name="円/楕円 616"/>
        <xdr:cNvSpPr/>
      </xdr:nvSpPr>
      <xdr:spPr>
        <a:xfrm>
          <a:off x="12763500" y="13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8922</xdr:rowOff>
    </xdr:from>
    <xdr:ext cx="599010" cy="259045"/>
    <xdr:sp macro="" textlink="">
      <xdr:nvSpPr>
        <xdr:cNvPr id="618" name="テキスト ボックス 617"/>
        <xdr:cNvSpPr txBox="1"/>
      </xdr:nvSpPr>
      <xdr:spPr>
        <a:xfrm>
          <a:off x="12514794" y="1286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170106</xdr:rowOff>
    </xdr:from>
    <xdr:to>
      <xdr:col>23</xdr:col>
      <xdr:colOff>517525</xdr:colOff>
      <xdr:row>97</xdr:row>
      <xdr:rowOff>57226</xdr:rowOff>
    </xdr:to>
    <xdr:cxnSp macro="">
      <xdr:nvCxnSpPr>
        <xdr:cNvPr id="645" name="直線コネクタ 644"/>
        <xdr:cNvCxnSpPr/>
      </xdr:nvCxnSpPr>
      <xdr:spPr>
        <a:xfrm flipV="1">
          <a:off x="15481300" y="16629306"/>
          <a:ext cx="8382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4104</xdr:rowOff>
    </xdr:from>
    <xdr:to>
      <xdr:col>22</xdr:col>
      <xdr:colOff>365125</xdr:colOff>
      <xdr:row>97</xdr:row>
      <xdr:rowOff>57226</xdr:rowOff>
    </xdr:to>
    <xdr:cxnSp macro="">
      <xdr:nvCxnSpPr>
        <xdr:cNvPr id="648" name="直線コネクタ 647"/>
        <xdr:cNvCxnSpPr/>
      </xdr:nvCxnSpPr>
      <xdr:spPr>
        <a:xfrm>
          <a:off x="14592300" y="16634754"/>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4104</xdr:rowOff>
    </xdr:from>
    <xdr:to>
      <xdr:col>21</xdr:col>
      <xdr:colOff>161925</xdr:colOff>
      <xdr:row>97</xdr:row>
      <xdr:rowOff>67473</xdr:rowOff>
    </xdr:to>
    <xdr:cxnSp macro="">
      <xdr:nvCxnSpPr>
        <xdr:cNvPr id="651" name="直線コネクタ 650"/>
        <xdr:cNvCxnSpPr/>
      </xdr:nvCxnSpPr>
      <xdr:spPr>
        <a:xfrm flipV="1">
          <a:off x="13703300" y="16634754"/>
          <a:ext cx="889000" cy="6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85971</xdr:rowOff>
    </xdr:from>
    <xdr:to>
      <xdr:col>19</xdr:col>
      <xdr:colOff>644525</xdr:colOff>
      <xdr:row>97</xdr:row>
      <xdr:rowOff>67473</xdr:rowOff>
    </xdr:to>
    <xdr:cxnSp macro="">
      <xdr:nvCxnSpPr>
        <xdr:cNvPr id="654" name="直線コネクタ 653"/>
        <xdr:cNvCxnSpPr/>
      </xdr:nvCxnSpPr>
      <xdr:spPr>
        <a:xfrm>
          <a:off x="12814300" y="16545171"/>
          <a:ext cx="889000" cy="1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58" name="テキスト ボックス 657"/>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119306</xdr:rowOff>
    </xdr:from>
    <xdr:to>
      <xdr:col>23</xdr:col>
      <xdr:colOff>568325</xdr:colOff>
      <xdr:row>97</xdr:row>
      <xdr:rowOff>49456</xdr:rowOff>
    </xdr:to>
    <xdr:sp macro="" textlink="">
      <xdr:nvSpPr>
        <xdr:cNvPr id="664" name="円/楕円 663"/>
        <xdr:cNvSpPr/>
      </xdr:nvSpPr>
      <xdr:spPr>
        <a:xfrm>
          <a:off x="16268700" y="165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142183</xdr:rowOff>
    </xdr:from>
    <xdr:ext cx="599010" cy="259045"/>
    <xdr:sp macro="" textlink="">
      <xdr:nvSpPr>
        <xdr:cNvPr id="665" name="積立金該当値テキスト"/>
        <xdr:cNvSpPr txBox="1"/>
      </xdr:nvSpPr>
      <xdr:spPr>
        <a:xfrm>
          <a:off x="16370300" y="164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6426</xdr:rowOff>
    </xdr:from>
    <xdr:to>
      <xdr:col>22</xdr:col>
      <xdr:colOff>415925</xdr:colOff>
      <xdr:row>97</xdr:row>
      <xdr:rowOff>108026</xdr:rowOff>
    </xdr:to>
    <xdr:sp macro="" textlink="">
      <xdr:nvSpPr>
        <xdr:cNvPr id="666" name="円/楕円 665"/>
        <xdr:cNvSpPr/>
      </xdr:nvSpPr>
      <xdr:spPr>
        <a:xfrm>
          <a:off x="15430500" y="166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124553</xdr:rowOff>
    </xdr:from>
    <xdr:ext cx="599010" cy="259045"/>
    <xdr:sp macro="" textlink="">
      <xdr:nvSpPr>
        <xdr:cNvPr id="667" name="テキスト ボックス 666"/>
        <xdr:cNvSpPr txBox="1"/>
      </xdr:nvSpPr>
      <xdr:spPr>
        <a:xfrm>
          <a:off x="15181794" y="164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124754</xdr:rowOff>
    </xdr:from>
    <xdr:to>
      <xdr:col>21</xdr:col>
      <xdr:colOff>212725</xdr:colOff>
      <xdr:row>97</xdr:row>
      <xdr:rowOff>54904</xdr:rowOff>
    </xdr:to>
    <xdr:sp macro="" textlink="">
      <xdr:nvSpPr>
        <xdr:cNvPr id="668" name="円/楕円 667"/>
        <xdr:cNvSpPr/>
      </xdr:nvSpPr>
      <xdr:spPr>
        <a:xfrm>
          <a:off x="14541500" y="165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71431</xdr:rowOff>
    </xdr:from>
    <xdr:ext cx="599010" cy="259045"/>
    <xdr:sp macro="" textlink="">
      <xdr:nvSpPr>
        <xdr:cNvPr id="669" name="テキスト ボックス 668"/>
        <xdr:cNvSpPr txBox="1"/>
      </xdr:nvSpPr>
      <xdr:spPr>
        <a:xfrm>
          <a:off x="14292794" y="1635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16673</xdr:rowOff>
    </xdr:from>
    <xdr:to>
      <xdr:col>20</xdr:col>
      <xdr:colOff>9525</xdr:colOff>
      <xdr:row>97</xdr:row>
      <xdr:rowOff>118273</xdr:rowOff>
    </xdr:to>
    <xdr:sp macro="" textlink="">
      <xdr:nvSpPr>
        <xdr:cNvPr id="670" name="円/楕円 669"/>
        <xdr:cNvSpPr/>
      </xdr:nvSpPr>
      <xdr:spPr>
        <a:xfrm>
          <a:off x="13652500" y="166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109400</xdr:rowOff>
    </xdr:from>
    <xdr:ext cx="599010" cy="259045"/>
    <xdr:sp macro="" textlink="">
      <xdr:nvSpPr>
        <xdr:cNvPr id="671" name="テキスト ボックス 670"/>
        <xdr:cNvSpPr txBox="1"/>
      </xdr:nvSpPr>
      <xdr:spPr>
        <a:xfrm>
          <a:off x="13403794" y="167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35171</xdr:rowOff>
    </xdr:from>
    <xdr:to>
      <xdr:col>18</xdr:col>
      <xdr:colOff>492125</xdr:colOff>
      <xdr:row>96</xdr:row>
      <xdr:rowOff>136771</xdr:rowOff>
    </xdr:to>
    <xdr:sp macro="" textlink="">
      <xdr:nvSpPr>
        <xdr:cNvPr id="672" name="円/楕円 671"/>
        <xdr:cNvSpPr/>
      </xdr:nvSpPr>
      <xdr:spPr>
        <a:xfrm>
          <a:off x="12763500" y="164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153298</xdr:rowOff>
    </xdr:from>
    <xdr:ext cx="599010" cy="259045"/>
    <xdr:sp macro="" textlink="">
      <xdr:nvSpPr>
        <xdr:cNvPr id="673" name="テキスト ボックス 672"/>
        <xdr:cNvSpPr txBox="1"/>
      </xdr:nvSpPr>
      <xdr:spPr>
        <a:xfrm>
          <a:off x="12514794" y="1626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25507</xdr:rowOff>
    </xdr:from>
    <xdr:to>
      <xdr:col>32</xdr:col>
      <xdr:colOff>187325</xdr:colOff>
      <xdr:row>57</xdr:row>
      <xdr:rowOff>33195</xdr:rowOff>
    </xdr:to>
    <xdr:cxnSp macro="">
      <xdr:nvCxnSpPr>
        <xdr:cNvPr id="759" name="直線コネクタ 758"/>
        <xdr:cNvCxnSpPr/>
      </xdr:nvCxnSpPr>
      <xdr:spPr>
        <a:xfrm>
          <a:off x="21323300" y="9798157"/>
          <a:ext cx="8382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25507</xdr:rowOff>
    </xdr:from>
    <xdr:to>
      <xdr:col>31</xdr:col>
      <xdr:colOff>34925</xdr:colOff>
      <xdr:row>57</xdr:row>
      <xdr:rowOff>27922</xdr:rowOff>
    </xdr:to>
    <xdr:cxnSp macro="">
      <xdr:nvCxnSpPr>
        <xdr:cNvPr id="762" name="直線コネクタ 761"/>
        <xdr:cNvCxnSpPr/>
      </xdr:nvCxnSpPr>
      <xdr:spPr>
        <a:xfrm flipV="1">
          <a:off x="20434300" y="979815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58</xdr:row>
      <xdr:rowOff>108155</xdr:rowOff>
    </xdr:from>
    <xdr:ext cx="534377" cy="259045"/>
    <xdr:sp macro="" textlink="">
      <xdr:nvSpPr>
        <xdr:cNvPr id="764" name="テキスト ボックス 763"/>
        <xdr:cNvSpPr txBox="1"/>
      </xdr:nvSpPr>
      <xdr:spPr>
        <a:xfrm>
          <a:off x="21056111" y="100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27922</xdr:rowOff>
    </xdr:from>
    <xdr:to>
      <xdr:col>29</xdr:col>
      <xdr:colOff>517525</xdr:colOff>
      <xdr:row>57</xdr:row>
      <xdr:rowOff>32906</xdr:rowOff>
    </xdr:to>
    <xdr:cxnSp macro="">
      <xdr:nvCxnSpPr>
        <xdr:cNvPr id="765" name="直線コネクタ 764"/>
        <xdr:cNvCxnSpPr/>
      </xdr:nvCxnSpPr>
      <xdr:spPr>
        <a:xfrm flipV="1">
          <a:off x="19545300" y="980057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103606</xdr:rowOff>
    </xdr:from>
    <xdr:ext cx="534377" cy="259045"/>
    <xdr:sp macro="" textlink="">
      <xdr:nvSpPr>
        <xdr:cNvPr id="767" name="テキスト ボックス 766"/>
        <xdr:cNvSpPr txBox="1"/>
      </xdr:nvSpPr>
      <xdr:spPr>
        <a:xfrm>
          <a:off x="20167111" y="100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147868</xdr:rowOff>
    </xdr:from>
    <xdr:to>
      <xdr:col>28</xdr:col>
      <xdr:colOff>314325</xdr:colOff>
      <xdr:row>57</xdr:row>
      <xdr:rowOff>32906</xdr:rowOff>
    </xdr:to>
    <xdr:cxnSp macro="">
      <xdr:nvCxnSpPr>
        <xdr:cNvPr id="768" name="直線コネクタ 767"/>
        <xdr:cNvCxnSpPr/>
      </xdr:nvCxnSpPr>
      <xdr:spPr>
        <a:xfrm>
          <a:off x="18656300" y="9749068"/>
          <a:ext cx="889000" cy="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97502</xdr:rowOff>
    </xdr:from>
    <xdr:ext cx="534377" cy="259045"/>
    <xdr:sp macro="" textlink="">
      <xdr:nvSpPr>
        <xdr:cNvPr id="770" name="テキスト ボックス 769"/>
        <xdr:cNvSpPr txBox="1"/>
      </xdr:nvSpPr>
      <xdr:spPr>
        <a:xfrm>
          <a:off x="19278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90385</xdr:rowOff>
    </xdr:from>
    <xdr:ext cx="534377" cy="259045"/>
    <xdr:sp macro="" textlink="">
      <xdr:nvSpPr>
        <xdr:cNvPr id="772" name="テキスト ボックス 771"/>
        <xdr:cNvSpPr txBox="1"/>
      </xdr:nvSpPr>
      <xdr:spPr>
        <a:xfrm>
          <a:off x="18389111" y="100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153845</xdr:rowOff>
    </xdr:from>
    <xdr:to>
      <xdr:col>32</xdr:col>
      <xdr:colOff>238125</xdr:colOff>
      <xdr:row>57</xdr:row>
      <xdr:rowOff>83995</xdr:rowOff>
    </xdr:to>
    <xdr:sp macro="" textlink="">
      <xdr:nvSpPr>
        <xdr:cNvPr id="778" name="円/楕円 777"/>
        <xdr:cNvSpPr/>
      </xdr:nvSpPr>
      <xdr:spPr>
        <a:xfrm>
          <a:off x="221107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5272</xdr:rowOff>
    </xdr:from>
    <xdr:ext cx="534377" cy="259045"/>
    <xdr:sp macro="" textlink="">
      <xdr:nvSpPr>
        <xdr:cNvPr id="779" name="貸付金該当値テキスト"/>
        <xdr:cNvSpPr txBox="1"/>
      </xdr:nvSpPr>
      <xdr:spPr>
        <a:xfrm>
          <a:off x="22212300" y="96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146157</xdr:rowOff>
    </xdr:from>
    <xdr:to>
      <xdr:col>31</xdr:col>
      <xdr:colOff>85725</xdr:colOff>
      <xdr:row>57</xdr:row>
      <xdr:rowOff>76307</xdr:rowOff>
    </xdr:to>
    <xdr:sp macro="" textlink="">
      <xdr:nvSpPr>
        <xdr:cNvPr id="780" name="円/楕円 779"/>
        <xdr:cNvSpPr/>
      </xdr:nvSpPr>
      <xdr:spPr>
        <a:xfrm>
          <a:off x="21272500" y="97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92834</xdr:rowOff>
    </xdr:from>
    <xdr:ext cx="534377" cy="259045"/>
    <xdr:sp macro="" textlink="">
      <xdr:nvSpPr>
        <xdr:cNvPr id="781" name="テキスト ボックス 780"/>
        <xdr:cNvSpPr txBox="1"/>
      </xdr:nvSpPr>
      <xdr:spPr>
        <a:xfrm>
          <a:off x="21056111" y="95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148572</xdr:rowOff>
    </xdr:from>
    <xdr:to>
      <xdr:col>29</xdr:col>
      <xdr:colOff>568325</xdr:colOff>
      <xdr:row>57</xdr:row>
      <xdr:rowOff>78722</xdr:rowOff>
    </xdr:to>
    <xdr:sp macro="" textlink="">
      <xdr:nvSpPr>
        <xdr:cNvPr id="782" name="円/楕円 781"/>
        <xdr:cNvSpPr/>
      </xdr:nvSpPr>
      <xdr:spPr>
        <a:xfrm>
          <a:off x="20383500" y="97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95249</xdr:rowOff>
    </xdr:from>
    <xdr:ext cx="534377" cy="259045"/>
    <xdr:sp macro="" textlink="">
      <xdr:nvSpPr>
        <xdr:cNvPr id="783" name="テキスト ボックス 782"/>
        <xdr:cNvSpPr txBox="1"/>
      </xdr:nvSpPr>
      <xdr:spPr>
        <a:xfrm>
          <a:off x="20167111" y="95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153556</xdr:rowOff>
    </xdr:from>
    <xdr:to>
      <xdr:col>28</xdr:col>
      <xdr:colOff>365125</xdr:colOff>
      <xdr:row>57</xdr:row>
      <xdr:rowOff>83706</xdr:rowOff>
    </xdr:to>
    <xdr:sp macro="" textlink="">
      <xdr:nvSpPr>
        <xdr:cNvPr id="784" name="円/楕円 783"/>
        <xdr:cNvSpPr/>
      </xdr:nvSpPr>
      <xdr:spPr>
        <a:xfrm>
          <a:off x="19494500" y="97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100233</xdr:rowOff>
    </xdr:from>
    <xdr:ext cx="534377" cy="259045"/>
    <xdr:sp macro="" textlink="">
      <xdr:nvSpPr>
        <xdr:cNvPr id="785" name="テキスト ボックス 784"/>
        <xdr:cNvSpPr txBox="1"/>
      </xdr:nvSpPr>
      <xdr:spPr>
        <a:xfrm>
          <a:off x="19278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97068</xdr:rowOff>
    </xdr:from>
    <xdr:to>
      <xdr:col>27</xdr:col>
      <xdr:colOff>161925</xdr:colOff>
      <xdr:row>57</xdr:row>
      <xdr:rowOff>27218</xdr:rowOff>
    </xdr:to>
    <xdr:sp macro="" textlink="">
      <xdr:nvSpPr>
        <xdr:cNvPr id="786" name="円/楕円 785"/>
        <xdr:cNvSpPr/>
      </xdr:nvSpPr>
      <xdr:spPr>
        <a:xfrm>
          <a:off x="18605500" y="96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43745</xdr:rowOff>
    </xdr:from>
    <xdr:ext cx="534377" cy="259045"/>
    <xdr:sp macro="" textlink="">
      <xdr:nvSpPr>
        <xdr:cNvPr id="787" name="テキスト ボックス 786"/>
        <xdr:cNvSpPr txBox="1"/>
      </xdr:nvSpPr>
      <xdr:spPr>
        <a:xfrm>
          <a:off x="18389111" y="94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129124</xdr:rowOff>
    </xdr:from>
    <xdr:to>
      <xdr:col>32</xdr:col>
      <xdr:colOff>187325</xdr:colOff>
      <xdr:row>76</xdr:row>
      <xdr:rowOff>165757</xdr:rowOff>
    </xdr:to>
    <xdr:cxnSp macro="">
      <xdr:nvCxnSpPr>
        <xdr:cNvPr id="816" name="直線コネクタ 815"/>
        <xdr:cNvCxnSpPr/>
      </xdr:nvCxnSpPr>
      <xdr:spPr>
        <a:xfrm>
          <a:off x="21323300" y="13159324"/>
          <a:ext cx="8382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129124</xdr:rowOff>
    </xdr:from>
    <xdr:to>
      <xdr:col>31</xdr:col>
      <xdr:colOff>34925</xdr:colOff>
      <xdr:row>77</xdr:row>
      <xdr:rowOff>33686</xdr:rowOff>
    </xdr:to>
    <xdr:cxnSp macro="">
      <xdr:nvCxnSpPr>
        <xdr:cNvPr id="819" name="直線コネクタ 818"/>
        <xdr:cNvCxnSpPr/>
      </xdr:nvCxnSpPr>
      <xdr:spPr>
        <a:xfrm flipV="1">
          <a:off x="20434300" y="13159324"/>
          <a:ext cx="889000" cy="7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33686</xdr:rowOff>
    </xdr:from>
    <xdr:to>
      <xdr:col>29</xdr:col>
      <xdr:colOff>517525</xdr:colOff>
      <xdr:row>77</xdr:row>
      <xdr:rowOff>34057</xdr:rowOff>
    </xdr:to>
    <xdr:cxnSp macro="">
      <xdr:nvCxnSpPr>
        <xdr:cNvPr id="822" name="直線コネクタ 821"/>
        <xdr:cNvCxnSpPr/>
      </xdr:nvCxnSpPr>
      <xdr:spPr>
        <a:xfrm flipV="1">
          <a:off x="19545300" y="13235336"/>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34057</xdr:rowOff>
    </xdr:from>
    <xdr:to>
      <xdr:col>28</xdr:col>
      <xdr:colOff>314325</xdr:colOff>
      <xdr:row>77</xdr:row>
      <xdr:rowOff>74546</xdr:rowOff>
    </xdr:to>
    <xdr:cxnSp macro="">
      <xdr:nvCxnSpPr>
        <xdr:cNvPr id="825" name="直線コネクタ 824"/>
        <xdr:cNvCxnSpPr/>
      </xdr:nvCxnSpPr>
      <xdr:spPr>
        <a:xfrm flipV="1">
          <a:off x="18656300" y="13235707"/>
          <a:ext cx="8890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114957</xdr:rowOff>
    </xdr:from>
    <xdr:to>
      <xdr:col>32</xdr:col>
      <xdr:colOff>238125</xdr:colOff>
      <xdr:row>77</xdr:row>
      <xdr:rowOff>45107</xdr:rowOff>
    </xdr:to>
    <xdr:sp macro="" textlink="">
      <xdr:nvSpPr>
        <xdr:cNvPr id="835" name="円/楕円 834"/>
        <xdr:cNvSpPr/>
      </xdr:nvSpPr>
      <xdr:spPr>
        <a:xfrm>
          <a:off x="22110700" y="13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93384</xdr:rowOff>
    </xdr:from>
    <xdr:ext cx="599010" cy="259045"/>
    <xdr:sp macro="" textlink="">
      <xdr:nvSpPr>
        <xdr:cNvPr id="836" name="繰出金該当値テキスト"/>
        <xdr:cNvSpPr txBox="1"/>
      </xdr:nvSpPr>
      <xdr:spPr>
        <a:xfrm>
          <a:off x="22212300" y="1312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78324</xdr:rowOff>
    </xdr:from>
    <xdr:to>
      <xdr:col>31</xdr:col>
      <xdr:colOff>85725</xdr:colOff>
      <xdr:row>77</xdr:row>
      <xdr:rowOff>8474</xdr:rowOff>
    </xdr:to>
    <xdr:sp macro="" textlink="">
      <xdr:nvSpPr>
        <xdr:cNvPr id="837" name="円/楕円 836"/>
        <xdr:cNvSpPr/>
      </xdr:nvSpPr>
      <xdr:spPr>
        <a:xfrm>
          <a:off x="21272500" y="131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25000</xdr:rowOff>
    </xdr:from>
    <xdr:ext cx="599010" cy="259045"/>
    <xdr:sp macro="" textlink="">
      <xdr:nvSpPr>
        <xdr:cNvPr id="838" name="テキスト ボックス 837"/>
        <xdr:cNvSpPr txBox="1"/>
      </xdr:nvSpPr>
      <xdr:spPr>
        <a:xfrm>
          <a:off x="21023794" y="1288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154336</xdr:rowOff>
    </xdr:from>
    <xdr:to>
      <xdr:col>29</xdr:col>
      <xdr:colOff>568325</xdr:colOff>
      <xdr:row>77</xdr:row>
      <xdr:rowOff>84486</xdr:rowOff>
    </xdr:to>
    <xdr:sp macro="" textlink="">
      <xdr:nvSpPr>
        <xdr:cNvPr id="839" name="円/楕円 838"/>
        <xdr:cNvSpPr/>
      </xdr:nvSpPr>
      <xdr:spPr>
        <a:xfrm>
          <a:off x="20383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75613</xdr:rowOff>
    </xdr:from>
    <xdr:ext cx="534377" cy="259045"/>
    <xdr:sp macro="" textlink="">
      <xdr:nvSpPr>
        <xdr:cNvPr id="840" name="テキスト ボックス 839"/>
        <xdr:cNvSpPr txBox="1"/>
      </xdr:nvSpPr>
      <xdr:spPr>
        <a:xfrm>
          <a:off x="20167111" y="132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154707</xdr:rowOff>
    </xdr:from>
    <xdr:to>
      <xdr:col>28</xdr:col>
      <xdr:colOff>365125</xdr:colOff>
      <xdr:row>77</xdr:row>
      <xdr:rowOff>84857</xdr:rowOff>
    </xdr:to>
    <xdr:sp macro="" textlink="">
      <xdr:nvSpPr>
        <xdr:cNvPr id="841" name="円/楕円 840"/>
        <xdr:cNvSpPr/>
      </xdr:nvSpPr>
      <xdr:spPr>
        <a:xfrm>
          <a:off x="19494500" y="131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75984</xdr:rowOff>
    </xdr:from>
    <xdr:ext cx="534377" cy="259045"/>
    <xdr:sp macro="" textlink="">
      <xdr:nvSpPr>
        <xdr:cNvPr id="842" name="テキスト ボックス 841"/>
        <xdr:cNvSpPr txBox="1"/>
      </xdr:nvSpPr>
      <xdr:spPr>
        <a:xfrm>
          <a:off x="19278111" y="132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23746</xdr:rowOff>
    </xdr:from>
    <xdr:to>
      <xdr:col>27</xdr:col>
      <xdr:colOff>161925</xdr:colOff>
      <xdr:row>77</xdr:row>
      <xdr:rowOff>125346</xdr:rowOff>
    </xdr:to>
    <xdr:sp macro="" textlink="">
      <xdr:nvSpPr>
        <xdr:cNvPr id="843" name="円/楕円 842"/>
        <xdr:cNvSpPr/>
      </xdr:nvSpPr>
      <xdr:spPr>
        <a:xfrm>
          <a:off x="18605500" y="132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116473</xdr:rowOff>
    </xdr:from>
    <xdr:ext cx="534377" cy="259045"/>
    <xdr:sp macro="" textlink="">
      <xdr:nvSpPr>
        <xdr:cNvPr id="844" name="テキスト ボックス 843"/>
        <xdr:cNvSpPr txBox="1"/>
      </xdr:nvSpPr>
      <xdr:spPr>
        <a:xfrm>
          <a:off x="18389111" y="133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５３６，７０２円となっており、類似団体と比較して一人当たりコストが高い状況となっている。これは平成２５年度に農業関連の草地畜産基盤施設整備事業を実施していることによる。</a:t>
          </a:r>
          <a:endParaRPr kumimoji="1" lang="en-US" altLang="ja-JP" sz="1300">
            <a:latin typeface="ＭＳ Ｐゴシック"/>
          </a:endParaRPr>
        </a:p>
        <a:p>
          <a:r>
            <a:rPr kumimoji="1" lang="ja-JP" altLang="en-US" sz="1300">
              <a:latin typeface="ＭＳ Ｐゴシック"/>
            </a:rPr>
            <a:t>今後は公共施設等総合管理計画を整備し、事業の効率化を図り事業費の減少を目指すこととしている。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秋田県東成瀬村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2,665
2,657
203.69
4,553,456
4,357,289
142,425
2,019,257
5,647,637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57584</xdr:rowOff>
    </xdr:from>
    <xdr:to>
      <xdr:col>6</xdr:col>
      <xdr:colOff>511175</xdr:colOff>
      <xdr:row>37</xdr:row>
      <xdr:rowOff>71234</xdr:rowOff>
    </xdr:to>
    <xdr:cxnSp macro="">
      <xdr:nvCxnSpPr>
        <xdr:cNvPr id="62" name="直線コネクタ 61"/>
        <xdr:cNvCxnSpPr/>
      </xdr:nvCxnSpPr>
      <xdr:spPr>
        <a:xfrm flipV="1">
          <a:off x="3797300" y="6401234"/>
          <a:ext cx="8382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63495</xdr:rowOff>
    </xdr:from>
    <xdr:to>
      <xdr:col>5</xdr:col>
      <xdr:colOff>358775</xdr:colOff>
      <xdr:row>37</xdr:row>
      <xdr:rowOff>71234</xdr:rowOff>
    </xdr:to>
    <xdr:cxnSp macro="">
      <xdr:nvCxnSpPr>
        <xdr:cNvPr id="65" name="直線コネクタ 64"/>
        <xdr:cNvCxnSpPr/>
      </xdr:nvCxnSpPr>
      <xdr:spPr>
        <a:xfrm>
          <a:off x="2908300" y="640714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63495</xdr:rowOff>
    </xdr:from>
    <xdr:to>
      <xdr:col>4</xdr:col>
      <xdr:colOff>155575</xdr:colOff>
      <xdr:row>37</xdr:row>
      <xdr:rowOff>78713</xdr:rowOff>
    </xdr:to>
    <xdr:cxnSp macro="">
      <xdr:nvCxnSpPr>
        <xdr:cNvPr id="68" name="直線コネクタ 67"/>
        <xdr:cNvCxnSpPr/>
      </xdr:nvCxnSpPr>
      <xdr:spPr>
        <a:xfrm flipV="1">
          <a:off x="2019300" y="6407145"/>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53110</xdr:rowOff>
    </xdr:from>
    <xdr:to>
      <xdr:col>2</xdr:col>
      <xdr:colOff>638175</xdr:colOff>
      <xdr:row>37</xdr:row>
      <xdr:rowOff>78713</xdr:rowOff>
    </xdr:to>
    <xdr:cxnSp macro="">
      <xdr:nvCxnSpPr>
        <xdr:cNvPr id="71" name="直線コネクタ 70"/>
        <xdr:cNvCxnSpPr/>
      </xdr:nvCxnSpPr>
      <xdr:spPr>
        <a:xfrm>
          <a:off x="1130300" y="639676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6784</xdr:rowOff>
    </xdr:from>
    <xdr:to>
      <xdr:col>6</xdr:col>
      <xdr:colOff>561975</xdr:colOff>
      <xdr:row>37</xdr:row>
      <xdr:rowOff>108384</xdr:rowOff>
    </xdr:to>
    <xdr:sp macro="" textlink="">
      <xdr:nvSpPr>
        <xdr:cNvPr id="81" name="円/楕円 80"/>
        <xdr:cNvSpPr/>
      </xdr:nvSpPr>
      <xdr:spPr>
        <a:xfrm>
          <a:off x="4584700" y="63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29661</xdr:rowOff>
    </xdr:from>
    <xdr:ext cx="534377" cy="259045"/>
    <xdr:sp macro="" textlink="">
      <xdr:nvSpPr>
        <xdr:cNvPr id="82" name="議会費該当値テキスト"/>
        <xdr:cNvSpPr txBox="1"/>
      </xdr:nvSpPr>
      <xdr:spPr>
        <a:xfrm>
          <a:off x="4686300" y="62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20434</xdr:rowOff>
    </xdr:from>
    <xdr:to>
      <xdr:col>5</xdr:col>
      <xdr:colOff>409575</xdr:colOff>
      <xdr:row>37</xdr:row>
      <xdr:rowOff>122034</xdr:rowOff>
    </xdr:to>
    <xdr:sp macro="" textlink="">
      <xdr:nvSpPr>
        <xdr:cNvPr id="83" name="円/楕円 82"/>
        <xdr:cNvSpPr/>
      </xdr:nvSpPr>
      <xdr:spPr>
        <a:xfrm>
          <a:off x="3746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138561</xdr:rowOff>
    </xdr:from>
    <xdr:ext cx="534377" cy="259045"/>
    <xdr:sp macro="" textlink="">
      <xdr:nvSpPr>
        <xdr:cNvPr id="84" name="テキスト ボックス 83"/>
        <xdr:cNvSpPr txBox="1"/>
      </xdr:nvSpPr>
      <xdr:spPr>
        <a:xfrm>
          <a:off x="3530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12695</xdr:rowOff>
    </xdr:from>
    <xdr:to>
      <xdr:col>4</xdr:col>
      <xdr:colOff>206375</xdr:colOff>
      <xdr:row>37</xdr:row>
      <xdr:rowOff>114295</xdr:rowOff>
    </xdr:to>
    <xdr:sp macro="" textlink="">
      <xdr:nvSpPr>
        <xdr:cNvPr id="85" name="円/楕円 84"/>
        <xdr:cNvSpPr/>
      </xdr:nvSpPr>
      <xdr:spPr>
        <a:xfrm>
          <a:off x="2857500" y="63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130822</xdr:rowOff>
    </xdr:from>
    <xdr:ext cx="534377" cy="259045"/>
    <xdr:sp macro="" textlink="">
      <xdr:nvSpPr>
        <xdr:cNvPr id="86" name="テキスト ボックス 85"/>
        <xdr:cNvSpPr txBox="1"/>
      </xdr:nvSpPr>
      <xdr:spPr>
        <a:xfrm>
          <a:off x="2641111" y="61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27913</xdr:rowOff>
    </xdr:from>
    <xdr:to>
      <xdr:col>3</xdr:col>
      <xdr:colOff>3175</xdr:colOff>
      <xdr:row>37</xdr:row>
      <xdr:rowOff>129513</xdr:rowOff>
    </xdr:to>
    <xdr:sp macro="" textlink="">
      <xdr:nvSpPr>
        <xdr:cNvPr id="87" name="円/楕円 86"/>
        <xdr:cNvSpPr/>
      </xdr:nvSpPr>
      <xdr:spPr>
        <a:xfrm>
          <a:off x="1968500" y="63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146040</xdr:rowOff>
    </xdr:from>
    <xdr:ext cx="534377" cy="259045"/>
    <xdr:sp macro="" textlink="">
      <xdr:nvSpPr>
        <xdr:cNvPr id="88" name="テキスト ボックス 87"/>
        <xdr:cNvSpPr txBox="1"/>
      </xdr:nvSpPr>
      <xdr:spPr>
        <a:xfrm>
          <a:off x="1752111" y="61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2310</xdr:rowOff>
    </xdr:from>
    <xdr:to>
      <xdr:col>1</xdr:col>
      <xdr:colOff>485775</xdr:colOff>
      <xdr:row>37</xdr:row>
      <xdr:rowOff>103910</xdr:rowOff>
    </xdr:to>
    <xdr:sp macro="" textlink="">
      <xdr:nvSpPr>
        <xdr:cNvPr id="89" name="円/楕円 88"/>
        <xdr:cNvSpPr/>
      </xdr:nvSpPr>
      <xdr:spPr>
        <a:xfrm>
          <a:off x="1079500" y="63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120437</xdr:rowOff>
    </xdr:from>
    <xdr:ext cx="534377" cy="259045"/>
    <xdr:sp macro="" textlink="">
      <xdr:nvSpPr>
        <xdr:cNvPr id="90" name="テキスト ボックス 89"/>
        <xdr:cNvSpPr txBox="1"/>
      </xdr:nvSpPr>
      <xdr:spPr>
        <a:xfrm>
          <a:off x="863111" y="612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97812</xdr:rowOff>
    </xdr:from>
    <xdr:to>
      <xdr:col>6</xdr:col>
      <xdr:colOff>511175</xdr:colOff>
      <xdr:row>58</xdr:row>
      <xdr:rowOff>99351</xdr:rowOff>
    </xdr:to>
    <xdr:cxnSp macro="">
      <xdr:nvCxnSpPr>
        <xdr:cNvPr id="119" name="直線コネクタ 118"/>
        <xdr:cNvCxnSpPr/>
      </xdr:nvCxnSpPr>
      <xdr:spPr>
        <a:xfrm>
          <a:off x="3797300" y="10041912"/>
          <a:ext cx="8382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97812</xdr:rowOff>
    </xdr:from>
    <xdr:to>
      <xdr:col>5</xdr:col>
      <xdr:colOff>358775</xdr:colOff>
      <xdr:row>58</xdr:row>
      <xdr:rowOff>101788</xdr:rowOff>
    </xdr:to>
    <xdr:cxnSp macro="">
      <xdr:nvCxnSpPr>
        <xdr:cNvPr id="122" name="直線コネクタ 121"/>
        <xdr:cNvCxnSpPr/>
      </xdr:nvCxnSpPr>
      <xdr:spPr>
        <a:xfrm flipV="1">
          <a:off x="2908300" y="10041912"/>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101788</xdr:rowOff>
    </xdr:from>
    <xdr:to>
      <xdr:col>4</xdr:col>
      <xdr:colOff>155575</xdr:colOff>
      <xdr:row>58</xdr:row>
      <xdr:rowOff>111007</xdr:rowOff>
    </xdr:to>
    <xdr:cxnSp macro="">
      <xdr:nvCxnSpPr>
        <xdr:cNvPr id="125" name="直線コネクタ 124"/>
        <xdr:cNvCxnSpPr/>
      </xdr:nvCxnSpPr>
      <xdr:spPr>
        <a:xfrm flipV="1">
          <a:off x="2019300" y="10045888"/>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75880</xdr:rowOff>
    </xdr:from>
    <xdr:to>
      <xdr:col>2</xdr:col>
      <xdr:colOff>638175</xdr:colOff>
      <xdr:row>58</xdr:row>
      <xdr:rowOff>111007</xdr:rowOff>
    </xdr:to>
    <xdr:cxnSp macro="">
      <xdr:nvCxnSpPr>
        <xdr:cNvPr id="128" name="直線コネクタ 127"/>
        <xdr:cNvCxnSpPr/>
      </xdr:nvCxnSpPr>
      <xdr:spPr>
        <a:xfrm>
          <a:off x="1130300" y="10019980"/>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48551</xdr:rowOff>
    </xdr:from>
    <xdr:to>
      <xdr:col>6</xdr:col>
      <xdr:colOff>561975</xdr:colOff>
      <xdr:row>58</xdr:row>
      <xdr:rowOff>150151</xdr:rowOff>
    </xdr:to>
    <xdr:sp macro="" textlink="">
      <xdr:nvSpPr>
        <xdr:cNvPr id="138" name="円/楕円 137"/>
        <xdr:cNvSpPr/>
      </xdr:nvSpPr>
      <xdr:spPr>
        <a:xfrm>
          <a:off x="4584700" y="99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7928</xdr:rowOff>
    </xdr:from>
    <xdr:ext cx="599010" cy="259045"/>
    <xdr:sp macro="" textlink="">
      <xdr:nvSpPr>
        <xdr:cNvPr id="139" name="総務費該当値テキスト"/>
        <xdr:cNvSpPr txBox="1"/>
      </xdr:nvSpPr>
      <xdr:spPr>
        <a:xfrm>
          <a:off x="4686300" y="978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47012</xdr:rowOff>
    </xdr:from>
    <xdr:to>
      <xdr:col>5</xdr:col>
      <xdr:colOff>409575</xdr:colOff>
      <xdr:row>58</xdr:row>
      <xdr:rowOff>148612</xdr:rowOff>
    </xdr:to>
    <xdr:sp macro="" textlink="">
      <xdr:nvSpPr>
        <xdr:cNvPr id="140" name="円/楕円 139"/>
        <xdr:cNvSpPr/>
      </xdr:nvSpPr>
      <xdr:spPr>
        <a:xfrm>
          <a:off x="3746500" y="999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165139</xdr:rowOff>
    </xdr:from>
    <xdr:ext cx="599010" cy="259045"/>
    <xdr:sp macro="" textlink="">
      <xdr:nvSpPr>
        <xdr:cNvPr id="141" name="テキスト ボックス 140"/>
        <xdr:cNvSpPr txBox="1"/>
      </xdr:nvSpPr>
      <xdr:spPr>
        <a:xfrm>
          <a:off x="3497794" y="976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50988</xdr:rowOff>
    </xdr:from>
    <xdr:to>
      <xdr:col>4</xdr:col>
      <xdr:colOff>206375</xdr:colOff>
      <xdr:row>58</xdr:row>
      <xdr:rowOff>152588</xdr:rowOff>
    </xdr:to>
    <xdr:sp macro="" textlink="">
      <xdr:nvSpPr>
        <xdr:cNvPr id="142" name="円/楕円 141"/>
        <xdr:cNvSpPr/>
      </xdr:nvSpPr>
      <xdr:spPr>
        <a:xfrm>
          <a:off x="2857500" y="99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169115</xdr:rowOff>
    </xdr:from>
    <xdr:ext cx="599010" cy="259045"/>
    <xdr:sp macro="" textlink="">
      <xdr:nvSpPr>
        <xdr:cNvPr id="143" name="テキスト ボックス 142"/>
        <xdr:cNvSpPr txBox="1"/>
      </xdr:nvSpPr>
      <xdr:spPr>
        <a:xfrm>
          <a:off x="2608794" y="977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60207</xdr:rowOff>
    </xdr:from>
    <xdr:to>
      <xdr:col>3</xdr:col>
      <xdr:colOff>3175</xdr:colOff>
      <xdr:row>58</xdr:row>
      <xdr:rowOff>161807</xdr:rowOff>
    </xdr:to>
    <xdr:sp macro="" textlink="">
      <xdr:nvSpPr>
        <xdr:cNvPr id="144" name="円/楕円 143"/>
        <xdr:cNvSpPr/>
      </xdr:nvSpPr>
      <xdr:spPr>
        <a:xfrm>
          <a:off x="1968500" y="100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152934</xdr:rowOff>
    </xdr:from>
    <xdr:ext cx="599010" cy="259045"/>
    <xdr:sp macro="" textlink="">
      <xdr:nvSpPr>
        <xdr:cNvPr id="145" name="テキスト ボックス 144"/>
        <xdr:cNvSpPr txBox="1"/>
      </xdr:nvSpPr>
      <xdr:spPr>
        <a:xfrm>
          <a:off x="1719794" y="100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25080</xdr:rowOff>
    </xdr:from>
    <xdr:to>
      <xdr:col>1</xdr:col>
      <xdr:colOff>485775</xdr:colOff>
      <xdr:row>58</xdr:row>
      <xdr:rowOff>126680</xdr:rowOff>
    </xdr:to>
    <xdr:sp macro="" textlink="">
      <xdr:nvSpPr>
        <xdr:cNvPr id="146" name="円/楕円 145"/>
        <xdr:cNvSpPr/>
      </xdr:nvSpPr>
      <xdr:spPr>
        <a:xfrm>
          <a:off x="1079500" y="99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143207</xdr:rowOff>
    </xdr:from>
    <xdr:ext cx="599010" cy="259045"/>
    <xdr:sp macro="" textlink="">
      <xdr:nvSpPr>
        <xdr:cNvPr id="147" name="テキスト ボックス 146"/>
        <xdr:cNvSpPr txBox="1"/>
      </xdr:nvSpPr>
      <xdr:spPr>
        <a:xfrm>
          <a:off x="830794" y="97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80976</xdr:rowOff>
    </xdr:from>
    <xdr:to>
      <xdr:col>6</xdr:col>
      <xdr:colOff>511175</xdr:colOff>
      <xdr:row>77</xdr:row>
      <xdr:rowOff>117480</xdr:rowOff>
    </xdr:to>
    <xdr:cxnSp macro="">
      <xdr:nvCxnSpPr>
        <xdr:cNvPr id="177" name="直線コネクタ 176"/>
        <xdr:cNvCxnSpPr/>
      </xdr:nvCxnSpPr>
      <xdr:spPr>
        <a:xfrm>
          <a:off x="3797300" y="13282626"/>
          <a:ext cx="838200" cy="3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80976</xdr:rowOff>
    </xdr:from>
    <xdr:to>
      <xdr:col>5</xdr:col>
      <xdr:colOff>358775</xdr:colOff>
      <xdr:row>77</xdr:row>
      <xdr:rowOff>124250</xdr:rowOff>
    </xdr:to>
    <xdr:cxnSp macro="">
      <xdr:nvCxnSpPr>
        <xdr:cNvPr id="180" name="直線コネクタ 179"/>
        <xdr:cNvCxnSpPr/>
      </xdr:nvCxnSpPr>
      <xdr:spPr>
        <a:xfrm flipV="1">
          <a:off x="2908300" y="13282626"/>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124250</xdr:rowOff>
    </xdr:from>
    <xdr:to>
      <xdr:col>4</xdr:col>
      <xdr:colOff>155575</xdr:colOff>
      <xdr:row>78</xdr:row>
      <xdr:rowOff>10358</xdr:rowOff>
    </xdr:to>
    <xdr:cxnSp macro="">
      <xdr:nvCxnSpPr>
        <xdr:cNvPr id="183" name="直線コネクタ 182"/>
        <xdr:cNvCxnSpPr/>
      </xdr:nvCxnSpPr>
      <xdr:spPr>
        <a:xfrm flipV="1">
          <a:off x="2019300" y="13325900"/>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119529</xdr:rowOff>
    </xdr:from>
    <xdr:to>
      <xdr:col>2</xdr:col>
      <xdr:colOff>638175</xdr:colOff>
      <xdr:row>78</xdr:row>
      <xdr:rowOff>10358</xdr:rowOff>
    </xdr:to>
    <xdr:cxnSp macro="">
      <xdr:nvCxnSpPr>
        <xdr:cNvPr id="186" name="直線コネクタ 185"/>
        <xdr:cNvCxnSpPr/>
      </xdr:nvCxnSpPr>
      <xdr:spPr>
        <a:xfrm>
          <a:off x="1130300" y="13321179"/>
          <a:ext cx="889000" cy="6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66680</xdr:rowOff>
    </xdr:from>
    <xdr:to>
      <xdr:col>6</xdr:col>
      <xdr:colOff>561975</xdr:colOff>
      <xdr:row>77</xdr:row>
      <xdr:rowOff>168280</xdr:rowOff>
    </xdr:to>
    <xdr:sp macro="" textlink="">
      <xdr:nvSpPr>
        <xdr:cNvPr id="196" name="円/楕円 195"/>
        <xdr:cNvSpPr/>
      </xdr:nvSpPr>
      <xdr:spPr>
        <a:xfrm>
          <a:off x="45847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45107</xdr:rowOff>
    </xdr:from>
    <xdr:ext cx="599010" cy="259045"/>
    <xdr:sp macro="" textlink="">
      <xdr:nvSpPr>
        <xdr:cNvPr id="197" name="民生費該当値テキスト"/>
        <xdr:cNvSpPr txBox="1"/>
      </xdr:nvSpPr>
      <xdr:spPr>
        <a:xfrm>
          <a:off x="4686300" y="132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30176</xdr:rowOff>
    </xdr:from>
    <xdr:to>
      <xdr:col>5</xdr:col>
      <xdr:colOff>409575</xdr:colOff>
      <xdr:row>77</xdr:row>
      <xdr:rowOff>131776</xdr:rowOff>
    </xdr:to>
    <xdr:sp macro="" textlink="">
      <xdr:nvSpPr>
        <xdr:cNvPr id="198" name="円/楕円 197"/>
        <xdr:cNvSpPr/>
      </xdr:nvSpPr>
      <xdr:spPr>
        <a:xfrm>
          <a:off x="3746500" y="132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122903</xdr:rowOff>
    </xdr:from>
    <xdr:ext cx="599010" cy="259045"/>
    <xdr:sp macro="" textlink="">
      <xdr:nvSpPr>
        <xdr:cNvPr id="199" name="テキスト ボックス 198"/>
        <xdr:cNvSpPr txBox="1"/>
      </xdr:nvSpPr>
      <xdr:spPr>
        <a:xfrm>
          <a:off x="3497794" y="1332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73450</xdr:rowOff>
    </xdr:from>
    <xdr:to>
      <xdr:col>4</xdr:col>
      <xdr:colOff>206375</xdr:colOff>
      <xdr:row>78</xdr:row>
      <xdr:rowOff>3600</xdr:rowOff>
    </xdr:to>
    <xdr:sp macro="" textlink="">
      <xdr:nvSpPr>
        <xdr:cNvPr id="200" name="円/楕円 199"/>
        <xdr:cNvSpPr/>
      </xdr:nvSpPr>
      <xdr:spPr>
        <a:xfrm>
          <a:off x="2857500" y="132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166177</xdr:rowOff>
    </xdr:from>
    <xdr:ext cx="599010" cy="259045"/>
    <xdr:sp macro="" textlink="">
      <xdr:nvSpPr>
        <xdr:cNvPr id="201" name="テキスト ボックス 200"/>
        <xdr:cNvSpPr txBox="1"/>
      </xdr:nvSpPr>
      <xdr:spPr>
        <a:xfrm>
          <a:off x="2608794" y="1336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131008</xdr:rowOff>
    </xdr:from>
    <xdr:to>
      <xdr:col>3</xdr:col>
      <xdr:colOff>3175</xdr:colOff>
      <xdr:row>78</xdr:row>
      <xdr:rowOff>61158</xdr:rowOff>
    </xdr:to>
    <xdr:sp macro="" textlink="">
      <xdr:nvSpPr>
        <xdr:cNvPr id="202" name="円/楕円 201"/>
        <xdr:cNvSpPr/>
      </xdr:nvSpPr>
      <xdr:spPr>
        <a:xfrm>
          <a:off x="1968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52285</xdr:rowOff>
    </xdr:from>
    <xdr:ext cx="599010" cy="259045"/>
    <xdr:sp macro="" textlink="">
      <xdr:nvSpPr>
        <xdr:cNvPr id="203" name="テキスト ボックス 202"/>
        <xdr:cNvSpPr txBox="1"/>
      </xdr:nvSpPr>
      <xdr:spPr>
        <a:xfrm>
          <a:off x="1719794" y="134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68729</xdr:rowOff>
    </xdr:from>
    <xdr:to>
      <xdr:col>1</xdr:col>
      <xdr:colOff>485775</xdr:colOff>
      <xdr:row>77</xdr:row>
      <xdr:rowOff>170329</xdr:rowOff>
    </xdr:to>
    <xdr:sp macro="" textlink="">
      <xdr:nvSpPr>
        <xdr:cNvPr id="204" name="円/楕円 203"/>
        <xdr:cNvSpPr/>
      </xdr:nvSpPr>
      <xdr:spPr>
        <a:xfrm>
          <a:off x="1079500" y="132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15406</xdr:rowOff>
    </xdr:from>
    <xdr:ext cx="599010" cy="259045"/>
    <xdr:sp macro="" textlink="">
      <xdr:nvSpPr>
        <xdr:cNvPr id="205" name="テキスト ボックス 204"/>
        <xdr:cNvSpPr txBox="1"/>
      </xdr:nvSpPr>
      <xdr:spPr>
        <a:xfrm>
          <a:off x="830794" y="130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51801</xdr:rowOff>
    </xdr:from>
    <xdr:to>
      <xdr:col>6</xdr:col>
      <xdr:colOff>511175</xdr:colOff>
      <xdr:row>98</xdr:row>
      <xdr:rowOff>75674</xdr:rowOff>
    </xdr:to>
    <xdr:cxnSp macro="">
      <xdr:nvCxnSpPr>
        <xdr:cNvPr id="234" name="直線コネクタ 233"/>
        <xdr:cNvCxnSpPr/>
      </xdr:nvCxnSpPr>
      <xdr:spPr>
        <a:xfrm flipV="1">
          <a:off x="3797300" y="16853901"/>
          <a:ext cx="8382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75674</xdr:rowOff>
    </xdr:from>
    <xdr:to>
      <xdr:col>5</xdr:col>
      <xdr:colOff>358775</xdr:colOff>
      <xdr:row>98</xdr:row>
      <xdr:rowOff>91256</xdr:rowOff>
    </xdr:to>
    <xdr:cxnSp macro="">
      <xdr:nvCxnSpPr>
        <xdr:cNvPr id="237" name="直線コネクタ 236"/>
        <xdr:cNvCxnSpPr/>
      </xdr:nvCxnSpPr>
      <xdr:spPr>
        <a:xfrm flipV="1">
          <a:off x="2908300" y="16877774"/>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87990</xdr:rowOff>
    </xdr:from>
    <xdr:to>
      <xdr:col>4</xdr:col>
      <xdr:colOff>155575</xdr:colOff>
      <xdr:row>98</xdr:row>
      <xdr:rowOff>91256</xdr:rowOff>
    </xdr:to>
    <xdr:cxnSp macro="">
      <xdr:nvCxnSpPr>
        <xdr:cNvPr id="240" name="直線コネクタ 239"/>
        <xdr:cNvCxnSpPr/>
      </xdr:nvCxnSpPr>
      <xdr:spPr>
        <a:xfrm>
          <a:off x="2019300" y="168900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87990</xdr:rowOff>
    </xdr:from>
    <xdr:to>
      <xdr:col>2</xdr:col>
      <xdr:colOff>638175</xdr:colOff>
      <xdr:row>98</xdr:row>
      <xdr:rowOff>114272</xdr:rowOff>
    </xdr:to>
    <xdr:cxnSp macro="">
      <xdr:nvCxnSpPr>
        <xdr:cNvPr id="243" name="直線コネクタ 242"/>
        <xdr:cNvCxnSpPr/>
      </xdr:nvCxnSpPr>
      <xdr:spPr>
        <a:xfrm flipV="1">
          <a:off x="1130300" y="16890090"/>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1001</xdr:rowOff>
    </xdr:from>
    <xdr:to>
      <xdr:col>6</xdr:col>
      <xdr:colOff>561975</xdr:colOff>
      <xdr:row>98</xdr:row>
      <xdr:rowOff>102601</xdr:rowOff>
    </xdr:to>
    <xdr:sp macro="" textlink="">
      <xdr:nvSpPr>
        <xdr:cNvPr id="253" name="円/楕円 252"/>
        <xdr:cNvSpPr/>
      </xdr:nvSpPr>
      <xdr:spPr>
        <a:xfrm>
          <a:off x="4584700" y="168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131828</xdr:rowOff>
    </xdr:from>
    <xdr:ext cx="534377" cy="259045"/>
    <xdr:sp macro="" textlink="">
      <xdr:nvSpPr>
        <xdr:cNvPr id="254" name="衛生費該当値テキスト"/>
        <xdr:cNvSpPr txBox="1"/>
      </xdr:nvSpPr>
      <xdr:spPr>
        <a:xfrm>
          <a:off x="4686300" y="1659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86,141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24874</xdr:rowOff>
    </xdr:from>
    <xdr:to>
      <xdr:col>5</xdr:col>
      <xdr:colOff>409575</xdr:colOff>
      <xdr:row>98</xdr:row>
      <xdr:rowOff>126474</xdr:rowOff>
    </xdr:to>
    <xdr:sp macro="" textlink="">
      <xdr:nvSpPr>
        <xdr:cNvPr id="255" name="円/楕円 254"/>
        <xdr:cNvSpPr/>
      </xdr:nvSpPr>
      <xdr:spPr>
        <a:xfrm>
          <a:off x="3746500" y="168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117601</xdr:rowOff>
    </xdr:from>
    <xdr:ext cx="534377" cy="259045"/>
    <xdr:sp macro="" textlink="">
      <xdr:nvSpPr>
        <xdr:cNvPr id="256" name="テキスト ボックス 255"/>
        <xdr:cNvSpPr txBox="1"/>
      </xdr:nvSpPr>
      <xdr:spPr>
        <a:xfrm>
          <a:off x="3530111" y="16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40456</xdr:rowOff>
    </xdr:from>
    <xdr:to>
      <xdr:col>4</xdr:col>
      <xdr:colOff>206375</xdr:colOff>
      <xdr:row>98</xdr:row>
      <xdr:rowOff>142056</xdr:rowOff>
    </xdr:to>
    <xdr:sp macro="" textlink="">
      <xdr:nvSpPr>
        <xdr:cNvPr id="257" name="円/楕円 256"/>
        <xdr:cNvSpPr/>
      </xdr:nvSpPr>
      <xdr:spPr>
        <a:xfrm>
          <a:off x="2857500" y="168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133183</xdr:rowOff>
    </xdr:from>
    <xdr:ext cx="534377" cy="259045"/>
    <xdr:sp macro="" textlink="">
      <xdr:nvSpPr>
        <xdr:cNvPr id="258" name="テキスト ボックス 257"/>
        <xdr:cNvSpPr txBox="1"/>
      </xdr:nvSpPr>
      <xdr:spPr>
        <a:xfrm>
          <a:off x="2641111" y="169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37190</xdr:rowOff>
    </xdr:from>
    <xdr:to>
      <xdr:col>3</xdr:col>
      <xdr:colOff>3175</xdr:colOff>
      <xdr:row>98</xdr:row>
      <xdr:rowOff>138790</xdr:rowOff>
    </xdr:to>
    <xdr:sp macro="" textlink="">
      <xdr:nvSpPr>
        <xdr:cNvPr id="259" name="円/楕円 258"/>
        <xdr:cNvSpPr/>
      </xdr:nvSpPr>
      <xdr:spPr>
        <a:xfrm>
          <a:off x="1968500" y="16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129917</xdr:rowOff>
    </xdr:from>
    <xdr:ext cx="534377" cy="259045"/>
    <xdr:sp macro="" textlink="">
      <xdr:nvSpPr>
        <xdr:cNvPr id="260" name="テキスト ボックス 259"/>
        <xdr:cNvSpPr txBox="1"/>
      </xdr:nvSpPr>
      <xdr:spPr>
        <a:xfrm>
          <a:off x="1752111" y="169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63472</xdr:rowOff>
    </xdr:from>
    <xdr:to>
      <xdr:col>1</xdr:col>
      <xdr:colOff>485775</xdr:colOff>
      <xdr:row>98</xdr:row>
      <xdr:rowOff>165072</xdr:rowOff>
    </xdr:to>
    <xdr:sp macro="" textlink="">
      <xdr:nvSpPr>
        <xdr:cNvPr id="261" name="円/楕円 260"/>
        <xdr:cNvSpPr/>
      </xdr:nvSpPr>
      <xdr:spPr>
        <a:xfrm>
          <a:off x="1079500" y="168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156199</xdr:rowOff>
    </xdr:from>
    <xdr:ext cx="534377" cy="259045"/>
    <xdr:sp macro="" textlink="">
      <xdr:nvSpPr>
        <xdr:cNvPr id="262" name="テキスト ボックス 261"/>
        <xdr:cNvSpPr txBox="1"/>
      </xdr:nvSpPr>
      <xdr:spPr>
        <a:xfrm>
          <a:off x="863111" y="169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170251</xdr:rowOff>
    </xdr:from>
    <xdr:to>
      <xdr:col>15</xdr:col>
      <xdr:colOff>180975</xdr:colOff>
      <xdr:row>39</xdr:row>
      <xdr:rowOff>21889</xdr:rowOff>
    </xdr:to>
    <xdr:cxnSp macro="">
      <xdr:nvCxnSpPr>
        <xdr:cNvPr id="293" name="直線コネクタ 292"/>
        <xdr:cNvCxnSpPr/>
      </xdr:nvCxnSpPr>
      <xdr:spPr>
        <a:xfrm>
          <a:off x="9639300" y="6685351"/>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112676</xdr:rowOff>
    </xdr:from>
    <xdr:to>
      <xdr:col>14</xdr:col>
      <xdr:colOff>28575</xdr:colOff>
      <xdr:row>38</xdr:row>
      <xdr:rowOff>170251</xdr:rowOff>
    </xdr:to>
    <xdr:cxnSp macro="">
      <xdr:nvCxnSpPr>
        <xdr:cNvPr id="296" name="直線コネクタ 295"/>
        <xdr:cNvCxnSpPr/>
      </xdr:nvCxnSpPr>
      <xdr:spPr>
        <a:xfrm>
          <a:off x="8750300" y="6627776"/>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112676</xdr:rowOff>
    </xdr:from>
    <xdr:to>
      <xdr:col>12</xdr:col>
      <xdr:colOff>511175</xdr:colOff>
      <xdr:row>38</xdr:row>
      <xdr:rowOff>151392</xdr:rowOff>
    </xdr:to>
    <xdr:cxnSp macro="">
      <xdr:nvCxnSpPr>
        <xdr:cNvPr id="299" name="直線コネクタ 298"/>
        <xdr:cNvCxnSpPr/>
      </xdr:nvCxnSpPr>
      <xdr:spPr>
        <a:xfrm flipV="1">
          <a:off x="7861300" y="6627776"/>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1887</xdr:rowOff>
    </xdr:from>
    <xdr:to>
      <xdr:col>11</xdr:col>
      <xdr:colOff>307975</xdr:colOff>
      <xdr:row>38</xdr:row>
      <xdr:rowOff>151392</xdr:rowOff>
    </xdr:to>
    <xdr:cxnSp macro="">
      <xdr:nvCxnSpPr>
        <xdr:cNvPr id="302" name="直線コネクタ 301"/>
        <xdr:cNvCxnSpPr/>
      </xdr:nvCxnSpPr>
      <xdr:spPr>
        <a:xfrm>
          <a:off x="6972300" y="6516987"/>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142539</xdr:rowOff>
    </xdr:from>
    <xdr:to>
      <xdr:col>15</xdr:col>
      <xdr:colOff>231775</xdr:colOff>
      <xdr:row>39</xdr:row>
      <xdr:rowOff>72689</xdr:rowOff>
    </xdr:to>
    <xdr:sp macro="" textlink="">
      <xdr:nvSpPr>
        <xdr:cNvPr id="312" name="円/楕円 311"/>
        <xdr:cNvSpPr/>
      </xdr:nvSpPr>
      <xdr:spPr>
        <a:xfrm>
          <a:off x="10426700" y="66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101916</xdr:rowOff>
    </xdr:from>
    <xdr:ext cx="469744" cy="259045"/>
    <xdr:sp macro="" textlink="">
      <xdr:nvSpPr>
        <xdr:cNvPr id="313" name="労働費該当値テキスト"/>
        <xdr:cNvSpPr txBox="1"/>
      </xdr:nvSpPr>
      <xdr:spPr>
        <a:xfrm>
          <a:off x="10528300" y="64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119451</xdr:rowOff>
    </xdr:from>
    <xdr:to>
      <xdr:col>14</xdr:col>
      <xdr:colOff>79375</xdr:colOff>
      <xdr:row>39</xdr:row>
      <xdr:rowOff>49601</xdr:rowOff>
    </xdr:to>
    <xdr:sp macro="" textlink="">
      <xdr:nvSpPr>
        <xdr:cNvPr id="314" name="円/楕円 313"/>
        <xdr:cNvSpPr/>
      </xdr:nvSpPr>
      <xdr:spPr>
        <a:xfrm>
          <a:off x="9588500" y="66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66128</xdr:rowOff>
    </xdr:from>
    <xdr:ext cx="469744" cy="259045"/>
    <xdr:sp macro="" textlink="">
      <xdr:nvSpPr>
        <xdr:cNvPr id="315" name="テキスト ボックス 314"/>
        <xdr:cNvSpPr txBox="1"/>
      </xdr:nvSpPr>
      <xdr:spPr>
        <a:xfrm>
          <a:off x="9404427" y="64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61876</xdr:rowOff>
    </xdr:from>
    <xdr:to>
      <xdr:col>12</xdr:col>
      <xdr:colOff>561975</xdr:colOff>
      <xdr:row>38</xdr:row>
      <xdr:rowOff>163476</xdr:rowOff>
    </xdr:to>
    <xdr:sp macro="" textlink="">
      <xdr:nvSpPr>
        <xdr:cNvPr id="316" name="円/楕円 315"/>
        <xdr:cNvSpPr/>
      </xdr:nvSpPr>
      <xdr:spPr>
        <a:xfrm>
          <a:off x="8699500" y="65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8553</xdr:rowOff>
    </xdr:from>
    <xdr:ext cx="469744" cy="259045"/>
    <xdr:sp macro="" textlink="">
      <xdr:nvSpPr>
        <xdr:cNvPr id="317" name="テキスト ボックス 316"/>
        <xdr:cNvSpPr txBox="1"/>
      </xdr:nvSpPr>
      <xdr:spPr>
        <a:xfrm>
          <a:off x="8515427" y="63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100592</xdr:rowOff>
    </xdr:from>
    <xdr:to>
      <xdr:col>11</xdr:col>
      <xdr:colOff>358775</xdr:colOff>
      <xdr:row>39</xdr:row>
      <xdr:rowOff>30742</xdr:rowOff>
    </xdr:to>
    <xdr:sp macro="" textlink="">
      <xdr:nvSpPr>
        <xdr:cNvPr id="318" name="円/楕円 317"/>
        <xdr:cNvSpPr/>
      </xdr:nvSpPr>
      <xdr:spPr>
        <a:xfrm>
          <a:off x="7810500" y="66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47268</xdr:rowOff>
    </xdr:from>
    <xdr:ext cx="469744" cy="259045"/>
    <xdr:sp macro="" textlink="">
      <xdr:nvSpPr>
        <xdr:cNvPr id="319" name="テキスト ボックス 318"/>
        <xdr:cNvSpPr txBox="1"/>
      </xdr:nvSpPr>
      <xdr:spPr>
        <a:xfrm>
          <a:off x="7626427" y="63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122537</xdr:rowOff>
    </xdr:from>
    <xdr:to>
      <xdr:col>10</xdr:col>
      <xdr:colOff>155575</xdr:colOff>
      <xdr:row>38</xdr:row>
      <xdr:rowOff>52687</xdr:rowOff>
    </xdr:to>
    <xdr:sp macro="" textlink="">
      <xdr:nvSpPr>
        <xdr:cNvPr id="320" name="円/楕円 319"/>
        <xdr:cNvSpPr/>
      </xdr:nvSpPr>
      <xdr:spPr>
        <a:xfrm>
          <a:off x="6921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69214</xdr:rowOff>
    </xdr:from>
    <xdr:ext cx="534377" cy="259045"/>
    <xdr:sp macro="" textlink="">
      <xdr:nvSpPr>
        <xdr:cNvPr id="321" name="テキスト ボックス 320"/>
        <xdr:cNvSpPr txBox="1"/>
      </xdr:nvSpPr>
      <xdr:spPr>
        <a:xfrm>
          <a:off x="6705111" y="6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73365</xdr:rowOff>
    </xdr:from>
    <xdr:to>
      <xdr:col>15</xdr:col>
      <xdr:colOff>180975</xdr:colOff>
      <xdr:row>57</xdr:row>
      <xdr:rowOff>105939</xdr:rowOff>
    </xdr:to>
    <xdr:cxnSp macro="">
      <xdr:nvCxnSpPr>
        <xdr:cNvPr id="352" name="直線コネクタ 351"/>
        <xdr:cNvCxnSpPr/>
      </xdr:nvCxnSpPr>
      <xdr:spPr>
        <a:xfrm flipV="1">
          <a:off x="9639300" y="9846015"/>
          <a:ext cx="838200" cy="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105939</xdr:rowOff>
    </xdr:from>
    <xdr:to>
      <xdr:col>14</xdr:col>
      <xdr:colOff>28575</xdr:colOff>
      <xdr:row>57</xdr:row>
      <xdr:rowOff>127079</xdr:rowOff>
    </xdr:to>
    <xdr:cxnSp macro="">
      <xdr:nvCxnSpPr>
        <xdr:cNvPr id="355" name="直線コネクタ 354"/>
        <xdr:cNvCxnSpPr/>
      </xdr:nvCxnSpPr>
      <xdr:spPr>
        <a:xfrm flipV="1">
          <a:off x="8750300" y="987858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127079</xdr:rowOff>
    </xdr:from>
    <xdr:to>
      <xdr:col>12</xdr:col>
      <xdr:colOff>511175</xdr:colOff>
      <xdr:row>58</xdr:row>
      <xdr:rowOff>163914</xdr:rowOff>
    </xdr:to>
    <xdr:cxnSp macro="">
      <xdr:nvCxnSpPr>
        <xdr:cNvPr id="358" name="直線コネクタ 357"/>
        <xdr:cNvCxnSpPr/>
      </xdr:nvCxnSpPr>
      <xdr:spPr>
        <a:xfrm flipV="1">
          <a:off x="7861300" y="9899729"/>
          <a:ext cx="889000" cy="20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168432</xdr:rowOff>
    </xdr:from>
    <xdr:ext cx="599010" cy="259045"/>
    <xdr:sp macro="" textlink="">
      <xdr:nvSpPr>
        <xdr:cNvPr id="360" name="テキスト ボックス 359"/>
        <xdr:cNvSpPr txBox="1"/>
      </xdr:nvSpPr>
      <xdr:spPr>
        <a:xfrm>
          <a:off x="8450794" y="1011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135910</xdr:rowOff>
    </xdr:from>
    <xdr:to>
      <xdr:col>11</xdr:col>
      <xdr:colOff>307975</xdr:colOff>
      <xdr:row>58</xdr:row>
      <xdr:rowOff>163914</xdr:rowOff>
    </xdr:to>
    <xdr:cxnSp macro="">
      <xdr:nvCxnSpPr>
        <xdr:cNvPr id="361" name="直線コネクタ 360"/>
        <xdr:cNvCxnSpPr/>
      </xdr:nvCxnSpPr>
      <xdr:spPr>
        <a:xfrm>
          <a:off x="6972300" y="1008001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22565</xdr:rowOff>
    </xdr:from>
    <xdr:to>
      <xdr:col>15</xdr:col>
      <xdr:colOff>231775</xdr:colOff>
      <xdr:row>57</xdr:row>
      <xdr:rowOff>124165</xdr:rowOff>
    </xdr:to>
    <xdr:sp macro="" textlink="">
      <xdr:nvSpPr>
        <xdr:cNvPr id="371" name="円/楕円 370"/>
        <xdr:cNvSpPr/>
      </xdr:nvSpPr>
      <xdr:spPr>
        <a:xfrm>
          <a:off x="10426700" y="97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45442</xdr:rowOff>
    </xdr:from>
    <xdr:ext cx="599010" cy="259045"/>
    <xdr:sp macro="" textlink="">
      <xdr:nvSpPr>
        <xdr:cNvPr id="372" name="農林水産業費該当値テキスト"/>
        <xdr:cNvSpPr txBox="1"/>
      </xdr:nvSpPr>
      <xdr:spPr>
        <a:xfrm>
          <a:off x="10528300" y="96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55139</xdr:rowOff>
    </xdr:from>
    <xdr:to>
      <xdr:col>14</xdr:col>
      <xdr:colOff>79375</xdr:colOff>
      <xdr:row>57</xdr:row>
      <xdr:rowOff>156739</xdr:rowOff>
    </xdr:to>
    <xdr:sp macro="" textlink="">
      <xdr:nvSpPr>
        <xdr:cNvPr id="373" name="円/楕円 372"/>
        <xdr:cNvSpPr/>
      </xdr:nvSpPr>
      <xdr:spPr>
        <a:xfrm>
          <a:off x="9588500" y="98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1816</xdr:rowOff>
    </xdr:from>
    <xdr:ext cx="599010" cy="259045"/>
    <xdr:sp macro="" textlink="">
      <xdr:nvSpPr>
        <xdr:cNvPr id="374" name="テキスト ボックス 373"/>
        <xdr:cNvSpPr txBox="1"/>
      </xdr:nvSpPr>
      <xdr:spPr>
        <a:xfrm>
          <a:off x="9339794" y="960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76279</xdr:rowOff>
    </xdr:from>
    <xdr:to>
      <xdr:col>12</xdr:col>
      <xdr:colOff>561975</xdr:colOff>
      <xdr:row>58</xdr:row>
      <xdr:rowOff>6429</xdr:rowOff>
    </xdr:to>
    <xdr:sp macro="" textlink="">
      <xdr:nvSpPr>
        <xdr:cNvPr id="375" name="円/楕円 374"/>
        <xdr:cNvSpPr/>
      </xdr:nvSpPr>
      <xdr:spPr>
        <a:xfrm>
          <a:off x="8699500" y="98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22956</xdr:rowOff>
    </xdr:from>
    <xdr:ext cx="599010" cy="259045"/>
    <xdr:sp macro="" textlink="">
      <xdr:nvSpPr>
        <xdr:cNvPr id="376" name="テキスト ボックス 375"/>
        <xdr:cNvSpPr txBox="1"/>
      </xdr:nvSpPr>
      <xdr:spPr>
        <a:xfrm>
          <a:off x="8450794" y="962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113114</xdr:rowOff>
    </xdr:from>
    <xdr:to>
      <xdr:col>11</xdr:col>
      <xdr:colOff>358775</xdr:colOff>
      <xdr:row>59</xdr:row>
      <xdr:rowOff>43264</xdr:rowOff>
    </xdr:to>
    <xdr:sp macro="" textlink="">
      <xdr:nvSpPr>
        <xdr:cNvPr id="377" name="円/楕円 376"/>
        <xdr:cNvSpPr/>
      </xdr:nvSpPr>
      <xdr:spPr>
        <a:xfrm>
          <a:off x="7810500" y="100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34391</xdr:rowOff>
    </xdr:from>
    <xdr:ext cx="534377" cy="259045"/>
    <xdr:sp macro="" textlink="">
      <xdr:nvSpPr>
        <xdr:cNvPr id="378" name="テキスト ボックス 377"/>
        <xdr:cNvSpPr txBox="1"/>
      </xdr:nvSpPr>
      <xdr:spPr>
        <a:xfrm>
          <a:off x="7594111" y="101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85110</xdr:rowOff>
    </xdr:from>
    <xdr:to>
      <xdr:col>10</xdr:col>
      <xdr:colOff>155575</xdr:colOff>
      <xdr:row>59</xdr:row>
      <xdr:rowOff>15260</xdr:rowOff>
    </xdr:to>
    <xdr:sp macro="" textlink="">
      <xdr:nvSpPr>
        <xdr:cNvPr id="379" name="円/楕円 378"/>
        <xdr:cNvSpPr/>
      </xdr:nvSpPr>
      <xdr:spPr>
        <a:xfrm>
          <a:off x="6921500" y="100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31787</xdr:rowOff>
    </xdr:from>
    <xdr:ext cx="599010" cy="259045"/>
    <xdr:sp macro="" textlink="">
      <xdr:nvSpPr>
        <xdr:cNvPr id="380" name="テキスト ボックス 379"/>
        <xdr:cNvSpPr txBox="1"/>
      </xdr:nvSpPr>
      <xdr:spPr>
        <a:xfrm>
          <a:off x="6672794" y="980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66960</xdr:rowOff>
    </xdr:from>
    <xdr:to>
      <xdr:col>15</xdr:col>
      <xdr:colOff>180975</xdr:colOff>
      <xdr:row>76</xdr:row>
      <xdr:rowOff>121701</xdr:rowOff>
    </xdr:to>
    <xdr:cxnSp macro="">
      <xdr:nvCxnSpPr>
        <xdr:cNvPr id="409" name="直線コネクタ 408"/>
        <xdr:cNvCxnSpPr/>
      </xdr:nvCxnSpPr>
      <xdr:spPr>
        <a:xfrm flipV="1">
          <a:off x="9639300" y="13097160"/>
          <a:ext cx="8382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112398</xdr:rowOff>
    </xdr:from>
    <xdr:to>
      <xdr:col>14</xdr:col>
      <xdr:colOff>28575</xdr:colOff>
      <xdr:row>76</xdr:row>
      <xdr:rowOff>121701</xdr:rowOff>
    </xdr:to>
    <xdr:cxnSp macro="">
      <xdr:nvCxnSpPr>
        <xdr:cNvPr id="412" name="直線コネクタ 411"/>
        <xdr:cNvCxnSpPr/>
      </xdr:nvCxnSpPr>
      <xdr:spPr>
        <a:xfrm>
          <a:off x="8750300" y="12971148"/>
          <a:ext cx="889000" cy="1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112398</xdr:rowOff>
    </xdr:from>
    <xdr:to>
      <xdr:col>12</xdr:col>
      <xdr:colOff>511175</xdr:colOff>
      <xdr:row>77</xdr:row>
      <xdr:rowOff>51239</xdr:rowOff>
    </xdr:to>
    <xdr:cxnSp macro="">
      <xdr:nvCxnSpPr>
        <xdr:cNvPr id="415" name="直線コネクタ 414"/>
        <xdr:cNvCxnSpPr/>
      </xdr:nvCxnSpPr>
      <xdr:spPr>
        <a:xfrm flipV="1">
          <a:off x="7861300" y="12971148"/>
          <a:ext cx="889000" cy="2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20653</xdr:rowOff>
    </xdr:from>
    <xdr:to>
      <xdr:col>11</xdr:col>
      <xdr:colOff>307975</xdr:colOff>
      <xdr:row>77</xdr:row>
      <xdr:rowOff>51239</xdr:rowOff>
    </xdr:to>
    <xdr:cxnSp macro="">
      <xdr:nvCxnSpPr>
        <xdr:cNvPr id="418" name="直線コネクタ 417"/>
        <xdr:cNvCxnSpPr/>
      </xdr:nvCxnSpPr>
      <xdr:spPr>
        <a:xfrm>
          <a:off x="6972300" y="13222303"/>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16160</xdr:rowOff>
    </xdr:from>
    <xdr:to>
      <xdr:col>15</xdr:col>
      <xdr:colOff>231775</xdr:colOff>
      <xdr:row>76</xdr:row>
      <xdr:rowOff>117760</xdr:rowOff>
    </xdr:to>
    <xdr:sp macro="" textlink="">
      <xdr:nvSpPr>
        <xdr:cNvPr id="428" name="円/楕円 427"/>
        <xdr:cNvSpPr/>
      </xdr:nvSpPr>
      <xdr:spPr>
        <a:xfrm>
          <a:off x="10426700" y="130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39036</xdr:rowOff>
    </xdr:from>
    <xdr:ext cx="599010" cy="259045"/>
    <xdr:sp macro="" textlink="">
      <xdr:nvSpPr>
        <xdr:cNvPr id="429" name="商工費該当値テキスト"/>
        <xdr:cNvSpPr txBox="1"/>
      </xdr:nvSpPr>
      <xdr:spPr>
        <a:xfrm>
          <a:off x="10528300" y="1289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70901</xdr:rowOff>
    </xdr:from>
    <xdr:to>
      <xdr:col>14</xdr:col>
      <xdr:colOff>79375</xdr:colOff>
      <xdr:row>77</xdr:row>
      <xdr:rowOff>1051</xdr:rowOff>
    </xdr:to>
    <xdr:sp macro="" textlink="">
      <xdr:nvSpPr>
        <xdr:cNvPr id="430" name="円/楕円 429"/>
        <xdr:cNvSpPr/>
      </xdr:nvSpPr>
      <xdr:spPr>
        <a:xfrm>
          <a:off x="9588500" y="131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17579</xdr:rowOff>
    </xdr:from>
    <xdr:ext cx="599010" cy="259045"/>
    <xdr:sp macro="" textlink="">
      <xdr:nvSpPr>
        <xdr:cNvPr id="431" name="テキスト ボックス 430"/>
        <xdr:cNvSpPr txBox="1"/>
      </xdr:nvSpPr>
      <xdr:spPr>
        <a:xfrm>
          <a:off x="9339794" y="1287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61598</xdr:rowOff>
    </xdr:from>
    <xdr:to>
      <xdr:col>12</xdr:col>
      <xdr:colOff>561975</xdr:colOff>
      <xdr:row>75</xdr:row>
      <xdr:rowOff>163198</xdr:rowOff>
    </xdr:to>
    <xdr:sp macro="" textlink="">
      <xdr:nvSpPr>
        <xdr:cNvPr id="432" name="円/楕円 431"/>
        <xdr:cNvSpPr/>
      </xdr:nvSpPr>
      <xdr:spPr>
        <a:xfrm>
          <a:off x="8699500" y="129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8275</xdr:rowOff>
    </xdr:from>
    <xdr:ext cx="599010" cy="259045"/>
    <xdr:sp macro="" textlink="">
      <xdr:nvSpPr>
        <xdr:cNvPr id="433" name="テキスト ボックス 432"/>
        <xdr:cNvSpPr txBox="1"/>
      </xdr:nvSpPr>
      <xdr:spPr>
        <a:xfrm>
          <a:off x="8450794" y="126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439</xdr:rowOff>
    </xdr:from>
    <xdr:to>
      <xdr:col>11</xdr:col>
      <xdr:colOff>358775</xdr:colOff>
      <xdr:row>77</xdr:row>
      <xdr:rowOff>102039</xdr:rowOff>
    </xdr:to>
    <xdr:sp macro="" textlink="">
      <xdr:nvSpPr>
        <xdr:cNvPr id="434" name="円/楕円 433"/>
        <xdr:cNvSpPr/>
      </xdr:nvSpPr>
      <xdr:spPr>
        <a:xfrm>
          <a:off x="7810500" y="132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118566</xdr:rowOff>
    </xdr:from>
    <xdr:ext cx="534377" cy="259045"/>
    <xdr:sp macro="" textlink="">
      <xdr:nvSpPr>
        <xdr:cNvPr id="435" name="テキスト ボックス 434"/>
        <xdr:cNvSpPr txBox="1"/>
      </xdr:nvSpPr>
      <xdr:spPr>
        <a:xfrm>
          <a:off x="7594111" y="129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141303</xdr:rowOff>
    </xdr:from>
    <xdr:to>
      <xdr:col>10</xdr:col>
      <xdr:colOff>155575</xdr:colOff>
      <xdr:row>77</xdr:row>
      <xdr:rowOff>71453</xdr:rowOff>
    </xdr:to>
    <xdr:sp macro="" textlink="">
      <xdr:nvSpPr>
        <xdr:cNvPr id="436" name="円/楕円 435"/>
        <xdr:cNvSpPr/>
      </xdr:nvSpPr>
      <xdr:spPr>
        <a:xfrm>
          <a:off x="6921500" y="131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87980</xdr:rowOff>
    </xdr:from>
    <xdr:ext cx="534377" cy="259045"/>
    <xdr:sp macro="" textlink="">
      <xdr:nvSpPr>
        <xdr:cNvPr id="437" name="テキスト ボックス 436"/>
        <xdr:cNvSpPr txBox="1"/>
      </xdr:nvSpPr>
      <xdr:spPr>
        <a:xfrm>
          <a:off x="6705111" y="129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166370</xdr:rowOff>
    </xdr:from>
    <xdr:to>
      <xdr:col>15</xdr:col>
      <xdr:colOff>180975</xdr:colOff>
      <xdr:row>98</xdr:row>
      <xdr:rowOff>42425</xdr:rowOff>
    </xdr:to>
    <xdr:cxnSp macro="">
      <xdr:nvCxnSpPr>
        <xdr:cNvPr id="466" name="直線コネクタ 465"/>
        <xdr:cNvCxnSpPr/>
      </xdr:nvCxnSpPr>
      <xdr:spPr>
        <a:xfrm>
          <a:off x="9639300" y="16797020"/>
          <a:ext cx="838200" cy="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157107</xdr:rowOff>
    </xdr:from>
    <xdr:to>
      <xdr:col>14</xdr:col>
      <xdr:colOff>28575</xdr:colOff>
      <xdr:row>97</xdr:row>
      <xdr:rowOff>166370</xdr:rowOff>
    </xdr:to>
    <xdr:cxnSp macro="">
      <xdr:nvCxnSpPr>
        <xdr:cNvPr id="469" name="直線コネクタ 468"/>
        <xdr:cNvCxnSpPr/>
      </xdr:nvCxnSpPr>
      <xdr:spPr>
        <a:xfrm>
          <a:off x="8750300" y="16787757"/>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157107</xdr:rowOff>
    </xdr:from>
    <xdr:to>
      <xdr:col>12</xdr:col>
      <xdr:colOff>511175</xdr:colOff>
      <xdr:row>98</xdr:row>
      <xdr:rowOff>15015</xdr:rowOff>
    </xdr:to>
    <xdr:cxnSp macro="">
      <xdr:nvCxnSpPr>
        <xdr:cNvPr id="472" name="直線コネクタ 471"/>
        <xdr:cNvCxnSpPr/>
      </xdr:nvCxnSpPr>
      <xdr:spPr>
        <a:xfrm flipV="1">
          <a:off x="7861300" y="1678775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15015</xdr:rowOff>
    </xdr:from>
    <xdr:to>
      <xdr:col>11</xdr:col>
      <xdr:colOff>307975</xdr:colOff>
      <xdr:row>98</xdr:row>
      <xdr:rowOff>79226</xdr:rowOff>
    </xdr:to>
    <xdr:cxnSp macro="">
      <xdr:nvCxnSpPr>
        <xdr:cNvPr id="475" name="直線コネクタ 474"/>
        <xdr:cNvCxnSpPr/>
      </xdr:nvCxnSpPr>
      <xdr:spPr>
        <a:xfrm flipV="1">
          <a:off x="6972300" y="16817115"/>
          <a:ext cx="889000" cy="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163075</xdr:rowOff>
    </xdr:from>
    <xdr:to>
      <xdr:col>15</xdr:col>
      <xdr:colOff>231775</xdr:colOff>
      <xdr:row>98</xdr:row>
      <xdr:rowOff>93225</xdr:rowOff>
    </xdr:to>
    <xdr:sp macro="" textlink="">
      <xdr:nvSpPr>
        <xdr:cNvPr id="485" name="円/楕円 484"/>
        <xdr:cNvSpPr/>
      </xdr:nvSpPr>
      <xdr:spPr>
        <a:xfrm>
          <a:off x="10426700" y="167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78002</xdr:rowOff>
    </xdr:from>
    <xdr:ext cx="534377" cy="259045"/>
    <xdr:sp macro="" textlink="">
      <xdr:nvSpPr>
        <xdr:cNvPr id="486" name="土木費該当値テキスト"/>
        <xdr:cNvSpPr txBox="1"/>
      </xdr:nvSpPr>
      <xdr:spPr>
        <a:xfrm>
          <a:off x="10528300" y="167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115570</xdr:rowOff>
    </xdr:from>
    <xdr:to>
      <xdr:col>14</xdr:col>
      <xdr:colOff>79375</xdr:colOff>
      <xdr:row>98</xdr:row>
      <xdr:rowOff>45720</xdr:rowOff>
    </xdr:to>
    <xdr:sp macro="" textlink="">
      <xdr:nvSpPr>
        <xdr:cNvPr id="487" name="円/楕円 486"/>
        <xdr:cNvSpPr/>
      </xdr:nvSpPr>
      <xdr:spPr>
        <a:xfrm>
          <a:off x="958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36847</xdr:rowOff>
    </xdr:from>
    <xdr:ext cx="599010" cy="259045"/>
    <xdr:sp macro="" textlink="">
      <xdr:nvSpPr>
        <xdr:cNvPr id="488" name="テキスト ボックス 487"/>
        <xdr:cNvSpPr txBox="1"/>
      </xdr:nvSpPr>
      <xdr:spPr>
        <a:xfrm>
          <a:off x="9339794"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106307</xdr:rowOff>
    </xdr:from>
    <xdr:to>
      <xdr:col>12</xdr:col>
      <xdr:colOff>561975</xdr:colOff>
      <xdr:row>98</xdr:row>
      <xdr:rowOff>36457</xdr:rowOff>
    </xdr:to>
    <xdr:sp macro="" textlink="">
      <xdr:nvSpPr>
        <xdr:cNvPr id="489" name="円/楕円 488"/>
        <xdr:cNvSpPr/>
      </xdr:nvSpPr>
      <xdr:spPr>
        <a:xfrm>
          <a:off x="869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27584</xdr:rowOff>
    </xdr:from>
    <xdr:ext cx="599010" cy="259045"/>
    <xdr:sp macro="" textlink="">
      <xdr:nvSpPr>
        <xdr:cNvPr id="490" name="テキスト ボックス 489"/>
        <xdr:cNvSpPr txBox="1"/>
      </xdr:nvSpPr>
      <xdr:spPr>
        <a:xfrm>
          <a:off x="8450794" y="168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135665</xdr:rowOff>
    </xdr:from>
    <xdr:to>
      <xdr:col>11</xdr:col>
      <xdr:colOff>358775</xdr:colOff>
      <xdr:row>98</xdr:row>
      <xdr:rowOff>65815</xdr:rowOff>
    </xdr:to>
    <xdr:sp macro="" textlink="">
      <xdr:nvSpPr>
        <xdr:cNvPr id="491" name="円/楕円 490"/>
        <xdr:cNvSpPr/>
      </xdr:nvSpPr>
      <xdr:spPr>
        <a:xfrm>
          <a:off x="7810500" y="167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56942</xdr:rowOff>
    </xdr:from>
    <xdr:ext cx="599010" cy="259045"/>
    <xdr:sp macro="" textlink="">
      <xdr:nvSpPr>
        <xdr:cNvPr id="492" name="テキスト ボックス 491"/>
        <xdr:cNvSpPr txBox="1"/>
      </xdr:nvSpPr>
      <xdr:spPr>
        <a:xfrm>
          <a:off x="7561794" y="168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28426</xdr:rowOff>
    </xdr:from>
    <xdr:to>
      <xdr:col>10</xdr:col>
      <xdr:colOff>155575</xdr:colOff>
      <xdr:row>98</xdr:row>
      <xdr:rowOff>130026</xdr:rowOff>
    </xdr:to>
    <xdr:sp macro="" textlink="">
      <xdr:nvSpPr>
        <xdr:cNvPr id="493" name="円/楕円 492"/>
        <xdr:cNvSpPr/>
      </xdr:nvSpPr>
      <xdr:spPr>
        <a:xfrm>
          <a:off x="6921500" y="168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121153</xdr:rowOff>
    </xdr:from>
    <xdr:ext cx="534377" cy="259045"/>
    <xdr:sp macro="" textlink="">
      <xdr:nvSpPr>
        <xdr:cNvPr id="494" name="テキスト ボックス 493"/>
        <xdr:cNvSpPr txBox="1"/>
      </xdr:nvSpPr>
      <xdr:spPr>
        <a:xfrm>
          <a:off x="6705111" y="169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169559</xdr:rowOff>
    </xdr:from>
    <xdr:to>
      <xdr:col>23</xdr:col>
      <xdr:colOff>517525</xdr:colOff>
      <xdr:row>38</xdr:row>
      <xdr:rowOff>24741</xdr:rowOff>
    </xdr:to>
    <xdr:cxnSp macro="">
      <xdr:nvCxnSpPr>
        <xdr:cNvPr id="523" name="直線コネクタ 522"/>
        <xdr:cNvCxnSpPr/>
      </xdr:nvCxnSpPr>
      <xdr:spPr>
        <a:xfrm>
          <a:off x="15481300" y="6341759"/>
          <a:ext cx="838200" cy="1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169559</xdr:rowOff>
    </xdr:from>
    <xdr:to>
      <xdr:col>22</xdr:col>
      <xdr:colOff>365125</xdr:colOff>
      <xdr:row>37</xdr:row>
      <xdr:rowOff>16344</xdr:rowOff>
    </xdr:to>
    <xdr:cxnSp macro="">
      <xdr:nvCxnSpPr>
        <xdr:cNvPr id="526" name="直線コネクタ 525"/>
        <xdr:cNvCxnSpPr/>
      </xdr:nvCxnSpPr>
      <xdr:spPr>
        <a:xfrm flipV="1">
          <a:off x="14592300" y="6341759"/>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16344</xdr:rowOff>
    </xdr:from>
    <xdr:to>
      <xdr:col>21</xdr:col>
      <xdr:colOff>161925</xdr:colOff>
      <xdr:row>38</xdr:row>
      <xdr:rowOff>14721</xdr:rowOff>
    </xdr:to>
    <xdr:cxnSp macro="">
      <xdr:nvCxnSpPr>
        <xdr:cNvPr id="529" name="直線コネクタ 528"/>
        <xdr:cNvCxnSpPr/>
      </xdr:nvCxnSpPr>
      <xdr:spPr>
        <a:xfrm flipV="1">
          <a:off x="13703300" y="6359994"/>
          <a:ext cx="889000" cy="1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48830</xdr:rowOff>
    </xdr:from>
    <xdr:ext cx="534377" cy="259045"/>
    <xdr:sp macro="" textlink="">
      <xdr:nvSpPr>
        <xdr:cNvPr id="531" name="テキスト ボックス 530"/>
        <xdr:cNvSpPr txBox="1"/>
      </xdr:nvSpPr>
      <xdr:spPr>
        <a:xfrm>
          <a:off x="14325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88193</xdr:rowOff>
    </xdr:from>
    <xdr:to>
      <xdr:col>19</xdr:col>
      <xdr:colOff>644525</xdr:colOff>
      <xdr:row>38</xdr:row>
      <xdr:rowOff>14721</xdr:rowOff>
    </xdr:to>
    <xdr:cxnSp macro="">
      <xdr:nvCxnSpPr>
        <xdr:cNvPr id="532" name="直線コネクタ 531"/>
        <xdr:cNvCxnSpPr/>
      </xdr:nvCxnSpPr>
      <xdr:spPr>
        <a:xfrm>
          <a:off x="12814300" y="6431843"/>
          <a:ext cx="8890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145391</xdr:rowOff>
    </xdr:from>
    <xdr:to>
      <xdr:col>23</xdr:col>
      <xdr:colOff>568325</xdr:colOff>
      <xdr:row>38</xdr:row>
      <xdr:rowOff>75541</xdr:rowOff>
    </xdr:to>
    <xdr:sp macro="" textlink="">
      <xdr:nvSpPr>
        <xdr:cNvPr id="542" name="円/楕円 541"/>
        <xdr:cNvSpPr/>
      </xdr:nvSpPr>
      <xdr:spPr>
        <a:xfrm>
          <a:off x="16268700" y="64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118759</xdr:rowOff>
    </xdr:from>
    <xdr:to>
      <xdr:col>22</xdr:col>
      <xdr:colOff>415925</xdr:colOff>
      <xdr:row>37</xdr:row>
      <xdr:rowOff>48909</xdr:rowOff>
    </xdr:to>
    <xdr:sp macro="" textlink="">
      <xdr:nvSpPr>
        <xdr:cNvPr id="544" name="円/楕円 543"/>
        <xdr:cNvSpPr/>
      </xdr:nvSpPr>
      <xdr:spPr>
        <a:xfrm>
          <a:off x="15430500" y="62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65436</xdr:rowOff>
    </xdr:from>
    <xdr:ext cx="599010" cy="259045"/>
    <xdr:sp macro="" textlink="">
      <xdr:nvSpPr>
        <xdr:cNvPr id="545" name="テキスト ボックス 544"/>
        <xdr:cNvSpPr txBox="1"/>
      </xdr:nvSpPr>
      <xdr:spPr>
        <a:xfrm>
          <a:off x="15181794" y="606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136994</xdr:rowOff>
    </xdr:from>
    <xdr:to>
      <xdr:col>21</xdr:col>
      <xdr:colOff>212725</xdr:colOff>
      <xdr:row>37</xdr:row>
      <xdr:rowOff>67144</xdr:rowOff>
    </xdr:to>
    <xdr:sp macro="" textlink="">
      <xdr:nvSpPr>
        <xdr:cNvPr id="546" name="円/楕円 545"/>
        <xdr:cNvSpPr/>
      </xdr:nvSpPr>
      <xdr:spPr>
        <a:xfrm>
          <a:off x="14541500" y="63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83671</xdr:rowOff>
    </xdr:from>
    <xdr:ext cx="534377" cy="259045"/>
    <xdr:sp macro="" textlink="">
      <xdr:nvSpPr>
        <xdr:cNvPr id="547" name="テキスト ボックス 546"/>
        <xdr:cNvSpPr txBox="1"/>
      </xdr:nvSpPr>
      <xdr:spPr>
        <a:xfrm>
          <a:off x="14325111" y="60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135370</xdr:rowOff>
    </xdr:from>
    <xdr:to>
      <xdr:col>20</xdr:col>
      <xdr:colOff>9525</xdr:colOff>
      <xdr:row>38</xdr:row>
      <xdr:rowOff>65520</xdr:rowOff>
    </xdr:to>
    <xdr:sp macro="" textlink="">
      <xdr:nvSpPr>
        <xdr:cNvPr id="548" name="円/楕円 547"/>
        <xdr:cNvSpPr/>
      </xdr:nvSpPr>
      <xdr:spPr>
        <a:xfrm>
          <a:off x="13652500" y="6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82047</xdr:rowOff>
    </xdr:from>
    <xdr:ext cx="534377" cy="259045"/>
    <xdr:sp macro="" textlink="">
      <xdr:nvSpPr>
        <xdr:cNvPr id="549" name="テキスト ボックス 548"/>
        <xdr:cNvSpPr txBox="1"/>
      </xdr:nvSpPr>
      <xdr:spPr>
        <a:xfrm>
          <a:off x="13436111" y="62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37393</xdr:rowOff>
    </xdr:from>
    <xdr:to>
      <xdr:col>18</xdr:col>
      <xdr:colOff>492125</xdr:colOff>
      <xdr:row>37</xdr:row>
      <xdr:rowOff>138993</xdr:rowOff>
    </xdr:to>
    <xdr:sp macro="" textlink="">
      <xdr:nvSpPr>
        <xdr:cNvPr id="550" name="円/楕円 549"/>
        <xdr:cNvSpPr/>
      </xdr:nvSpPr>
      <xdr:spPr>
        <a:xfrm>
          <a:off x="12763500" y="63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155520</xdr:rowOff>
    </xdr:from>
    <xdr:ext cx="534377" cy="259045"/>
    <xdr:sp macro="" textlink="">
      <xdr:nvSpPr>
        <xdr:cNvPr id="551" name="テキスト ボックス 550"/>
        <xdr:cNvSpPr txBox="1"/>
      </xdr:nvSpPr>
      <xdr:spPr>
        <a:xfrm>
          <a:off x="12547111" y="61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143438</xdr:rowOff>
    </xdr:from>
    <xdr:to>
      <xdr:col>23</xdr:col>
      <xdr:colOff>517525</xdr:colOff>
      <xdr:row>57</xdr:row>
      <xdr:rowOff>101119</xdr:rowOff>
    </xdr:to>
    <xdr:cxnSp macro="">
      <xdr:nvCxnSpPr>
        <xdr:cNvPr id="578" name="直線コネクタ 577"/>
        <xdr:cNvCxnSpPr/>
      </xdr:nvCxnSpPr>
      <xdr:spPr>
        <a:xfrm flipV="1">
          <a:off x="15481300" y="9573188"/>
          <a:ext cx="838200" cy="30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101119</xdr:rowOff>
    </xdr:from>
    <xdr:to>
      <xdr:col>22</xdr:col>
      <xdr:colOff>365125</xdr:colOff>
      <xdr:row>57</xdr:row>
      <xdr:rowOff>137992</xdr:rowOff>
    </xdr:to>
    <xdr:cxnSp macro="">
      <xdr:nvCxnSpPr>
        <xdr:cNvPr id="581" name="直線コネクタ 580"/>
        <xdr:cNvCxnSpPr/>
      </xdr:nvCxnSpPr>
      <xdr:spPr>
        <a:xfrm flipV="1">
          <a:off x="14592300" y="9873769"/>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137992</xdr:rowOff>
    </xdr:from>
    <xdr:to>
      <xdr:col>21</xdr:col>
      <xdr:colOff>161925</xdr:colOff>
      <xdr:row>57</xdr:row>
      <xdr:rowOff>157549</xdr:rowOff>
    </xdr:to>
    <xdr:cxnSp macro="">
      <xdr:nvCxnSpPr>
        <xdr:cNvPr id="584" name="直線コネクタ 583"/>
        <xdr:cNvCxnSpPr/>
      </xdr:nvCxnSpPr>
      <xdr:spPr>
        <a:xfrm flipV="1">
          <a:off x="13703300" y="9910642"/>
          <a:ext cx="8890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113664</xdr:rowOff>
    </xdr:from>
    <xdr:to>
      <xdr:col>19</xdr:col>
      <xdr:colOff>644525</xdr:colOff>
      <xdr:row>57</xdr:row>
      <xdr:rowOff>157549</xdr:rowOff>
    </xdr:to>
    <xdr:cxnSp macro="">
      <xdr:nvCxnSpPr>
        <xdr:cNvPr id="587" name="直線コネクタ 586"/>
        <xdr:cNvCxnSpPr/>
      </xdr:nvCxnSpPr>
      <xdr:spPr>
        <a:xfrm>
          <a:off x="12814300" y="9886314"/>
          <a:ext cx="8890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92638</xdr:rowOff>
    </xdr:from>
    <xdr:to>
      <xdr:col>23</xdr:col>
      <xdr:colOff>568325</xdr:colOff>
      <xdr:row>56</xdr:row>
      <xdr:rowOff>22788</xdr:rowOff>
    </xdr:to>
    <xdr:sp macro="" textlink="">
      <xdr:nvSpPr>
        <xdr:cNvPr id="597" name="円/楕円 596"/>
        <xdr:cNvSpPr/>
      </xdr:nvSpPr>
      <xdr:spPr>
        <a:xfrm>
          <a:off x="16268700" y="95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115515</xdr:rowOff>
    </xdr:from>
    <xdr:ext cx="599010" cy="259045"/>
    <xdr:sp macro="" textlink="">
      <xdr:nvSpPr>
        <xdr:cNvPr id="598" name="教育費該当値テキスト"/>
        <xdr:cNvSpPr txBox="1"/>
      </xdr:nvSpPr>
      <xdr:spPr>
        <a:xfrm>
          <a:off x="16370300" y="93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50319</xdr:rowOff>
    </xdr:from>
    <xdr:to>
      <xdr:col>22</xdr:col>
      <xdr:colOff>415925</xdr:colOff>
      <xdr:row>57</xdr:row>
      <xdr:rowOff>151919</xdr:rowOff>
    </xdr:to>
    <xdr:sp macro="" textlink="">
      <xdr:nvSpPr>
        <xdr:cNvPr id="599" name="円/楕円 598"/>
        <xdr:cNvSpPr/>
      </xdr:nvSpPr>
      <xdr:spPr>
        <a:xfrm>
          <a:off x="15430500" y="98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143046</xdr:rowOff>
    </xdr:from>
    <xdr:ext cx="534377" cy="259045"/>
    <xdr:sp macro="" textlink="">
      <xdr:nvSpPr>
        <xdr:cNvPr id="600" name="テキスト ボックス 599"/>
        <xdr:cNvSpPr txBox="1"/>
      </xdr:nvSpPr>
      <xdr:spPr>
        <a:xfrm>
          <a:off x="15214111" y="99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87192</xdr:rowOff>
    </xdr:from>
    <xdr:to>
      <xdr:col>21</xdr:col>
      <xdr:colOff>212725</xdr:colOff>
      <xdr:row>58</xdr:row>
      <xdr:rowOff>17342</xdr:rowOff>
    </xdr:to>
    <xdr:sp macro="" textlink="">
      <xdr:nvSpPr>
        <xdr:cNvPr id="601" name="円/楕円 600"/>
        <xdr:cNvSpPr/>
      </xdr:nvSpPr>
      <xdr:spPr>
        <a:xfrm>
          <a:off x="14541500" y="9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8469</xdr:rowOff>
    </xdr:from>
    <xdr:ext cx="534377" cy="259045"/>
    <xdr:sp macro="" textlink="">
      <xdr:nvSpPr>
        <xdr:cNvPr id="602" name="テキスト ボックス 601"/>
        <xdr:cNvSpPr txBox="1"/>
      </xdr:nvSpPr>
      <xdr:spPr>
        <a:xfrm>
          <a:off x="14325111" y="9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106749</xdr:rowOff>
    </xdr:from>
    <xdr:to>
      <xdr:col>20</xdr:col>
      <xdr:colOff>9525</xdr:colOff>
      <xdr:row>58</xdr:row>
      <xdr:rowOff>36899</xdr:rowOff>
    </xdr:to>
    <xdr:sp macro="" textlink="">
      <xdr:nvSpPr>
        <xdr:cNvPr id="603" name="円/楕円 602"/>
        <xdr:cNvSpPr/>
      </xdr:nvSpPr>
      <xdr:spPr>
        <a:xfrm>
          <a:off x="13652500" y="9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28026</xdr:rowOff>
    </xdr:from>
    <xdr:ext cx="534377" cy="259045"/>
    <xdr:sp macro="" textlink="">
      <xdr:nvSpPr>
        <xdr:cNvPr id="604" name="テキスト ボックス 603"/>
        <xdr:cNvSpPr txBox="1"/>
      </xdr:nvSpPr>
      <xdr:spPr>
        <a:xfrm>
          <a:off x="13436111" y="9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62864</xdr:rowOff>
    </xdr:from>
    <xdr:to>
      <xdr:col>18</xdr:col>
      <xdr:colOff>492125</xdr:colOff>
      <xdr:row>57</xdr:row>
      <xdr:rowOff>164464</xdr:rowOff>
    </xdr:to>
    <xdr:sp macro="" textlink="">
      <xdr:nvSpPr>
        <xdr:cNvPr id="605" name="円/楕円 604"/>
        <xdr:cNvSpPr/>
      </xdr:nvSpPr>
      <xdr:spPr>
        <a:xfrm>
          <a:off x="12763500" y="98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155591</xdr:rowOff>
    </xdr:from>
    <xdr:ext cx="534377" cy="259045"/>
    <xdr:sp macro="" textlink="">
      <xdr:nvSpPr>
        <xdr:cNvPr id="606" name="テキスト ボックス 605"/>
        <xdr:cNvSpPr txBox="1"/>
      </xdr:nvSpPr>
      <xdr:spPr>
        <a:xfrm>
          <a:off x="12547111" y="99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24012</xdr:rowOff>
    </xdr:from>
    <xdr:to>
      <xdr:col>23</xdr:col>
      <xdr:colOff>517525</xdr:colOff>
      <xdr:row>79</xdr:row>
      <xdr:rowOff>44450</xdr:rowOff>
    </xdr:to>
    <xdr:cxnSp macro="">
      <xdr:nvCxnSpPr>
        <xdr:cNvPr id="635" name="直線コネクタ 634"/>
        <xdr:cNvCxnSpPr/>
      </xdr:nvCxnSpPr>
      <xdr:spPr>
        <a:xfrm flipV="1">
          <a:off x="15481300" y="13568562"/>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41642</xdr:rowOff>
    </xdr:from>
    <xdr:to>
      <xdr:col>21</xdr:col>
      <xdr:colOff>161925</xdr:colOff>
      <xdr:row>79</xdr:row>
      <xdr:rowOff>44450</xdr:rowOff>
    </xdr:to>
    <xdr:cxnSp macro="">
      <xdr:nvCxnSpPr>
        <xdr:cNvPr id="641" name="直線コネクタ 640"/>
        <xdr:cNvCxnSpPr/>
      </xdr:nvCxnSpPr>
      <xdr:spPr>
        <a:xfrm>
          <a:off x="13703300" y="13586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41642</xdr:rowOff>
    </xdr:from>
    <xdr:to>
      <xdr:col>19</xdr:col>
      <xdr:colOff>644525</xdr:colOff>
      <xdr:row>79</xdr:row>
      <xdr:rowOff>44450</xdr:rowOff>
    </xdr:to>
    <xdr:cxnSp macro="">
      <xdr:nvCxnSpPr>
        <xdr:cNvPr id="644" name="直線コネクタ 643"/>
        <xdr:cNvCxnSpPr/>
      </xdr:nvCxnSpPr>
      <xdr:spPr>
        <a:xfrm flipV="1">
          <a:off x="12814300" y="13586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144662</xdr:rowOff>
    </xdr:from>
    <xdr:to>
      <xdr:col>23</xdr:col>
      <xdr:colOff>568325</xdr:colOff>
      <xdr:row>79</xdr:row>
      <xdr:rowOff>74812</xdr:rowOff>
    </xdr:to>
    <xdr:sp macro="" textlink="">
      <xdr:nvSpPr>
        <xdr:cNvPr id="654" name="円/楕円 653"/>
        <xdr:cNvSpPr/>
      </xdr:nvSpPr>
      <xdr:spPr>
        <a:xfrm>
          <a:off x="16268700" y="135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97448</xdr:rowOff>
    </xdr:from>
    <xdr:ext cx="469744" cy="259045"/>
    <xdr:sp macro="" textlink="">
      <xdr:nvSpPr>
        <xdr:cNvPr id="655" name="災害復旧費該当値テキスト"/>
        <xdr:cNvSpPr txBox="1"/>
      </xdr:nvSpPr>
      <xdr:spPr>
        <a:xfrm>
          <a:off x="16370300" y="1347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162292</xdr:rowOff>
    </xdr:from>
    <xdr:to>
      <xdr:col>20</xdr:col>
      <xdr:colOff>9525</xdr:colOff>
      <xdr:row>79</xdr:row>
      <xdr:rowOff>92442</xdr:rowOff>
    </xdr:to>
    <xdr:sp macro="" textlink="">
      <xdr:nvSpPr>
        <xdr:cNvPr id="660" name="円/楕円 659"/>
        <xdr:cNvSpPr/>
      </xdr:nvSpPr>
      <xdr:spPr>
        <a:xfrm>
          <a:off x="13652500" y="13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83569</xdr:rowOff>
    </xdr:from>
    <xdr:ext cx="378565" cy="259045"/>
    <xdr:sp macro="" textlink="">
      <xdr:nvSpPr>
        <xdr:cNvPr id="661" name="テキスト ボックス 660"/>
        <xdr:cNvSpPr txBox="1"/>
      </xdr:nvSpPr>
      <xdr:spPr>
        <a:xfrm>
          <a:off x="13514017" y="1362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18762</xdr:rowOff>
    </xdr:from>
    <xdr:to>
      <xdr:col>23</xdr:col>
      <xdr:colOff>517525</xdr:colOff>
      <xdr:row>96</xdr:row>
      <xdr:rowOff>37312</xdr:rowOff>
    </xdr:to>
    <xdr:cxnSp macro="">
      <xdr:nvCxnSpPr>
        <xdr:cNvPr id="690" name="直線コネクタ 689"/>
        <xdr:cNvCxnSpPr/>
      </xdr:nvCxnSpPr>
      <xdr:spPr>
        <a:xfrm flipV="1">
          <a:off x="15481300" y="16477962"/>
          <a:ext cx="8382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95839</xdr:rowOff>
    </xdr:from>
    <xdr:to>
      <xdr:col>22</xdr:col>
      <xdr:colOff>365125</xdr:colOff>
      <xdr:row>96</xdr:row>
      <xdr:rowOff>37312</xdr:rowOff>
    </xdr:to>
    <xdr:cxnSp macro="">
      <xdr:nvCxnSpPr>
        <xdr:cNvPr id="693" name="直線コネクタ 692"/>
        <xdr:cNvCxnSpPr/>
      </xdr:nvCxnSpPr>
      <xdr:spPr>
        <a:xfrm>
          <a:off x="14592300" y="16383589"/>
          <a:ext cx="889000" cy="11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95839</xdr:rowOff>
    </xdr:from>
    <xdr:to>
      <xdr:col>21</xdr:col>
      <xdr:colOff>161925</xdr:colOff>
      <xdr:row>96</xdr:row>
      <xdr:rowOff>116700</xdr:rowOff>
    </xdr:to>
    <xdr:cxnSp macro="">
      <xdr:nvCxnSpPr>
        <xdr:cNvPr id="696" name="直線コネクタ 695"/>
        <xdr:cNvCxnSpPr/>
      </xdr:nvCxnSpPr>
      <xdr:spPr>
        <a:xfrm flipV="1">
          <a:off x="13703300" y="16383589"/>
          <a:ext cx="889000" cy="19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113046</xdr:rowOff>
    </xdr:from>
    <xdr:to>
      <xdr:col>19</xdr:col>
      <xdr:colOff>644525</xdr:colOff>
      <xdr:row>96</xdr:row>
      <xdr:rowOff>116700</xdr:rowOff>
    </xdr:to>
    <xdr:cxnSp macro="">
      <xdr:nvCxnSpPr>
        <xdr:cNvPr id="699" name="直線コネクタ 698"/>
        <xdr:cNvCxnSpPr/>
      </xdr:nvCxnSpPr>
      <xdr:spPr>
        <a:xfrm>
          <a:off x="12814300" y="16572246"/>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139412</xdr:rowOff>
    </xdr:from>
    <xdr:to>
      <xdr:col>23</xdr:col>
      <xdr:colOff>568325</xdr:colOff>
      <xdr:row>96</xdr:row>
      <xdr:rowOff>69562</xdr:rowOff>
    </xdr:to>
    <xdr:sp macro="" textlink="">
      <xdr:nvSpPr>
        <xdr:cNvPr id="709" name="円/楕円 708"/>
        <xdr:cNvSpPr/>
      </xdr:nvSpPr>
      <xdr:spPr>
        <a:xfrm>
          <a:off x="16268700" y="16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162289</xdr:rowOff>
    </xdr:from>
    <xdr:ext cx="599010" cy="259045"/>
    <xdr:sp macro="" textlink="">
      <xdr:nvSpPr>
        <xdr:cNvPr id="710" name="公債費該当値テキスト"/>
        <xdr:cNvSpPr txBox="1"/>
      </xdr:nvSpPr>
      <xdr:spPr>
        <a:xfrm>
          <a:off x="16370300" y="1627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157962</xdr:rowOff>
    </xdr:from>
    <xdr:to>
      <xdr:col>22</xdr:col>
      <xdr:colOff>415925</xdr:colOff>
      <xdr:row>96</xdr:row>
      <xdr:rowOff>88112</xdr:rowOff>
    </xdr:to>
    <xdr:sp macro="" textlink="">
      <xdr:nvSpPr>
        <xdr:cNvPr id="711" name="円/楕円 710"/>
        <xdr:cNvSpPr/>
      </xdr:nvSpPr>
      <xdr:spPr>
        <a:xfrm>
          <a:off x="15430500" y="16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104639</xdr:rowOff>
    </xdr:from>
    <xdr:ext cx="599010" cy="259045"/>
    <xdr:sp macro="" textlink="">
      <xdr:nvSpPr>
        <xdr:cNvPr id="712" name="テキスト ボックス 711"/>
        <xdr:cNvSpPr txBox="1"/>
      </xdr:nvSpPr>
      <xdr:spPr>
        <a:xfrm>
          <a:off x="15181794" y="1622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45039</xdr:rowOff>
    </xdr:from>
    <xdr:to>
      <xdr:col>21</xdr:col>
      <xdr:colOff>212725</xdr:colOff>
      <xdr:row>95</xdr:row>
      <xdr:rowOff>146639</xdr:rowOff>
    </xdr:to>
    <xdr:sp macro="" textlink="">
      <xdr:nvSpPr>
        <xdr:cNvPr id="713" name="円/楕円 712"/>
        <xdr:cNvSpPr/>
      </xdr:nvSpPr>
      <xdr:spPr>
        <a:xfrm>
          <a:off x="14541500" y="163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163166</xdr:rowOff>
    </xdr:from>
    <xdr:ext cx="599010" cy="259045"/>
    <xdr:sp macro="" textlink="">
      <xdr:nvSpPr>
        <xdr:cNvPr id="714" name="テキスト ボックス 713"/>
        <xdr:cNvSpPr txBox="1"/>
      </xdr:nvSpPr>
      <xdr:spPr>
        <a:xfrm>
          <a:off x="14292794" y="1610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65900</xdr:rowOff>
    </xdr:from>
    <xdr:to>
      <xdr:col>20</xdr:col>
      <xdr:colOff>9525</xdr:colOff>
      <xdr:row>96</xdr:row>
      <xdr:rowOff>167500</xdr:rowOff>
    </xdr:to>
    <xdr:sp macro="" textlink="">
      <xdr:nvSpPr>
        <xdr:cNvPr id="715" name="円/楕円 714"/>
        <xdr:cNvSpPr/>
      </xdr:nvSpPr>
      <xdr:spPr>
        <a:xfrm>
          <a:off x="13652500" y="165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12577</xdr:rowOff>
    </xdr:from>
    <xdr:ext cx="599010" cy="259045"/>
    <xdr:sp macro="" textlink="">
      <xdr:nvSpPr>
        <xdr:cNvPr id="716" name="テキスト ボックス 715"/>
        <xdr:cNvSpPr txBox="1"/>
      </xdr:nvSpPr>
      <xdr:spPr>
        <a:xfrm>
          <a:off x="13403794" y="1630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62246</xdr:rowOff>
    </xdr:from>
    <xdr:to>
      <xdr:col>18</xdr:col>
      <xdr:colOff>492125</xdr:colOff>
      <xdr:row>96</xdr:row>
      <xdr:rowOff>163846</xdr:rowOff>
    </xdr:to>
    <xdr:sp macro="" textlink="">
      <xdr:nvSpPr>
        <xdr:cNvPr id="717" name="円/楕円 716"/>
        <xdr:cNvSpPr/>
      </xdr:nvSpPr>
      <xdr:spPr>
        <a:xfrm>
          <a:off x="12763500" y="165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8923</xdr:rowOff>
    </xdr:from>
    <xdr:ext cx="599010" cy="259045"/>
    <xdr:sp macro="" textlink="">
      <xdr:nvSpPr>
        <xdr:cNvPr id="718" name="テキスト ボックス 717"/>
        <xdr:cNvSpPr txBox="1"/>
      </xdr:nvSpPr>
      <xdr:spPr>
        <a:xfrm>
          <a:off x="12514794" y="162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87503</xdr:rowOff>
    </xdr:from>
    <xdr:to>
      <xdr:col>32</xdr:col>
      <xdr:colOff>187325</xdr:colOff>
      <xdr:row>39</xdr:row>
      <xdr:rowOff>44450</xdr:rowOff>
    </xdr:to>
    <xdr:cxnSp macro="">
      <xdr:nvCxnSpPr>
        <xdr:cNvPr id="747" name="直線コネクタ 746"/>
        <xdr:cNvCxnSpPr/>
      </xdr:nvCxnSpPr>
      <xdr:spPr>
        <a:xfrm flipV="1">
          <a:off x="21323300" y="5402453"/>
          <a:ext cx="838200" cy="13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86758</xdr:rowOff>
    </xdr:from>
    <xdr:ext cx="378565" cy="259045"/>
    <xdr:sp macro="" textlink="">
      <xdr:nvSpPr>
        <xdr:cNvPr id="748" name="諸支出金平均値テキスト"/>
        <xdr:cNvSpPr txBox="1"/>
      </xdr:nvSpPr>
      <xdr:spPr>
        <a:xfrm>
          <a:off x="22212300" y="6601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36703</xdr:rowOff>
    </xdr:from>
    <xdr:to>
      <xdr:col>32</xdr:col>
      <xdr:colOff>238125</xdr:colOff>
      <xdr:row>31</xdr:row>
      <xdr:rowOff>138303</xdr:rowOff>
    </xdr:to>
    <xdr:sp macro="" textlink="">
      <xdr:nvSpPr>
        <xdr:cNvPr id="766" name="円/楕円 765"/>
        <xdr:cNvSpPr/>
      </xdr:nvSpPr>
      <xdr:spPr>
        <a:xfrm>
          <a:off x="221107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59580</xdr:rowOff>
    </xdr:from>
    <xdr:ext cx="469744" cy="259045"/>
    <xdr:sp macro="" textlink="">
      <xdr:nvSpPr>
        <xdr:cNvPr id="767" name="諸支出金該当値テキスト"/>
        <xdr:cNvSpPr txBox="1"/>
      </xdr:nvSpPr>
      <xdr:spPr>
        <a:xfrm>
          <a:off x="22212300" y="520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と商工費・教育費は農産物加工施設整備事業や観光施設改修事業・学校給食センター整備事業等の普通建設事業や物品費が増額となったため、類似団体平均に比べ住民一人当たりのコストが増額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財政調整基金は、主に農業・観光施設関係の普通建設事業の単独事業が多かったため、取崩しを行っている。</a:t>
          </a:r>
          <a:endParaRPr lang="ja-JP" altLang="ja-JP" sz="1400">
            <a:effectLst/>
          </a:endParaRPr>
        </a:p>
        <a:p>
          <a:r>
            <a:rPr kumimoji="1" lang="ja-JP" altLang="ja-JP" sz="1100">
              <a:solidFill>
                <a:schemeClr val="dk1"/>
              </a:solidFill>
              <a:effectLst/>
              <a:latin typeface="+mn-lt"/>
              <a:ea typeface="+mn-ea"/>
              <a:cs typeface="+mn-cs"/>
            </a:rPr>
            <a:t>○　実質収支については、</a:t>
          </a:r>
          <a:r>
            <a:rPr kumimoji="1" lang="ja-JP" altLang="en-US" sz="1100">
              <a:solidFill>
                <a:schemeClr val="dk1"/>
              </a:solidFill>
              <a:effectLst/>
              <a:latin typeface="+mn-lt"/>
              <a:ea typeface="+mn-ea"/>
              <a:cs typeface="+mn-cs"/>
            </a:rPr>
            <a:t>普通交付税と</a:t>
          </a:r>
          <a:r>
            <a:rPr kumimoji="1" lang="ja-JP" altLang="ja-JP" sz="1100">
              <a:solidFill>
                <a:schemeClr val="dk1"/>
              </a:solidFill>
              <a:effectLst/>
              <a:latin typeface="+mn-lt"/>
              <a:ea typeface="+mn-ea"/>
              <a:cs typeface="+mn-cs"/>
            </a:rPr>
            <a:t>地方消費税交付金の増による。</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基金の取崩額を積立額以内で抑えることができたため前年度△</a:t>
          </a:r>
          <a:r>
            <a:rPr kumimoji="1" lang="en-US" altLang="ja-JP" sz="1100">
              <a:solidFill>
                <a:schemeClr val="dk1"/>
              </a:solidFill>
              <a:effectLst/>
              <a:latin typeface="+mn-lt"/>
              <a:ea typeface="+mn-ea"/>
              <a:cs typeface="+mn-cs"/>
            </a:rPr>
            <a:t>5.12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0.87</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税収入額が低いことから標準財政規模に占める普通交付税の影響が大きいため、今後は財政調整基金を始めとする各種基金の適正な運用に努める。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秋田県東成瀬村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一般会計については、普通建設事業の単独事業</a:t>
          </a:r>
          <a:r>
            <a:rPr kumimoji="1" lang="ja-JP" altLang="en-US" sz="1100">
              <a:solidFill>
                <a:schemeClr val="dk1"/>
              </a:solidFill>
              <a:effectLst/>
              <a:latin typeface="+mn-lt"/>
              <a:ea typeface="+mn-ea"/>
              <a:cs typeface="+mn-cs"/>
            </a:rPr>
            <a:t>に基金を</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たため</a:t>
          </a:r>
          <a:r>
            <a:rPr kumimoji="1" lang="en-US" altLang="ja-JP" sz="1100">
              <a:solidFill>
                <a:schemeClr val="dk1"/>
              </a:solidFill>
              <a:effectLst/>
              <a:latin typeface="+mn-lt"/>
              <a:ea typeface="+mn-ea"/>
              <a:cs typeface="+mn-cs"/>
            </a:rPr>
            <a:t>0.49</a:t>
          </a:r>
          <a:r>
            <a:rPr kumimoji="1" lang="ja-JP" altLang="en-US" sz="1100">
              <a:solidFill>
                <a:schemeClr val="dk1"/>
              </a:solidFill>
              <a:effectLst/>
              <a:latin typeface="+mn-lt"/>
              <a:ea typeface="+mn-ea"/>
              <a:cs typeface="+mn-cs"/>
            </a:rPr>
            <a:t>ポイント伸びている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自主財源が少ない中で、普通交付税を含めた一般財源の確保が厳しい状況にあり財政調整基金を始めとする各種基金の運用による財政運営が求められるため、普通交付税や地方税の動向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4553456</v>
      </c>
      <c r="BO4" s="409"/>
      <c r="BP4" s="409"/>
      <c r="BQ4" s="409"/>
      <c r="BR4" s="409"/>
      <c r="BS4" s="409"/>
      <c r="BT4" s="409"/>
      <c r="BU4" s="410"/>
      <c r="BV4" s="408">
        <v>4302911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6.6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4357289</v>
      </c>
      <c r="BO5" s="414"/>
      <c r="BP5" s="414"/>
      <c r="BQ5" s="414"/>
      <c r="BR5" s="414"/>
      <c r="BS5" s="414"/>
      <c r="BT5" s="414"/>
      <c r="BU5" s="415"/>
      <c r="BV5" s="413">
        <v>4119988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89.8</v>
      </c>
      <c r="CU5" s="384"/>
      <c r="CV5" s="384"/>
      <c r="CW5" s="384"/>
      <c r="CX5" s="384"/>
      <c r="CY5" s="384"/>
      <c r="CZ5" s="384"/>
      <c r="DA5" s="385"/>
      <c r="DB5" s="383">
        <v>89.2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196167</v>
      </c>
      <c r="BO6" s="414"/>
      <c r="BP6" s="414"/>
      <c r="BQ6" s="414"/>
      <c r="BR6" s="414"/>
      <c r="BS6" s="414"/>
      <c r="BT6" s="414"/>
      <c r="BU6" s="415"/>
      <c r="BV6" s="413">
        <v>182923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v>
      </c>
      <c r="CU6" s="560"/>
      <c r="CV6" s="560"/>
      <c r="CW6" s="560"/>
      <c r="CX6" s="560"/>
      <c r="CY6" s="560"/>
      <c r="CZ6" s="560"/>
      <c r="DA6" s="561"/>
      <c r="DB6" s="559">
        <v>93.7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53742</v>
      </c>
      <c r="BO7" s="414"/>
      <c r="BP7" s="414"/>
      <c r="BQ7" s="414"/>
      <c r="BR7" s="414"/>
      <c r="BS7" s="414"/>
      <c r="BT7" s="414"/>
      <c r="BU7" s="415"/>
      <c r="BV7" s="413">
        <v>54966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2019257</v>
      </c>
      <c r="CU7" s="414"/>
      <c r="CV7" s="414"/>
      <c r="CW7" s="414"/>
      <c r="CX7" s="414"/>
      <c r="CY7" s="414"/>
      <c r="CZ7" s="414"/>
      <c r="DA7" s="415"/>
      <c r="DB7" s="413">
        <v>1950208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142425</v>
      </c>
      <c r="BO8" s="414"/>
      <c r="BP8" s="414"/>
      <c r="BQ8" s="414"/>
      <c r="BR8" s="414"/>
      <c r="BS8" s="414"/>
      <c r="BT8" s="414"/>
      <c r="BU8" s="415"/>
      <c r="BV8" s="413">
        <v>127957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v>
      </c>
      <c r="CU8" s="523"/>
      <c r="CV8" s="523"/>
      <c r="CW8" s="523"/>
      <c r="CX8" s="523"/>
      <c r="CY8" s="523"/>
      <c r="CZ8" s="523"/>
      <c r="DA8" s="524"/>
      <c r="DB8" s="522">
        <v>0.1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2610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14468</v>
      </c>
      <c r="BO9" s="414"/>
      <c r="BP9" s="414"/>
      <c r="BQ9" s="414"/>
      <c r="BR9" s="414"/>
      <c r="BS9" s="414"/>
      <c r="BT9" s="414"/>
      <c r="BU9" s="415"/>
      <c r="BV9" s="413">
        <v>56219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17.5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2872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360000</v>
      </c>
      <c r="BO10" s="414"/>
      <c r="BP10" s="414"/>
      <c r="BQ10" s="414"/>
      <c r="BR10" s="414"/>
      <c r="BS10" s="414"/>
      <c r="BT10" s="414"/>
      <c r="BU10" s="415"/>
      <c r="BV10" s="413">
        <v>295000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2665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357000</v>
      </c>
      <c r="BO12" s="414"/>
      <c r="BP12" s="414"/>
      <c r="BQ12" s="414"/>
      <c r="BR12" s="414"/>
      <c r="BS12" s="414"/>
      <c r="BT12" s="414"/>
      <c r="BU12" s="415"/>
      <c r="BV12" s="413">
        <v>451000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2657</v>
      </c>
      <c r="S13" s="515"/>
      <c r="T13" s="515"/>
      <c r="U13" s="515"/>
      <c r="V13" s="516"/>
      <c r="W13" s="502" t="s">
        <v>121</v>
      </c>
      <c r="X13" s="426"/>
      <c r="Y13" s="426"/>
      <c r="Z13" s="426"/>
      <c r="AA13" s="426"/>
      <c r="AB13" s="427"/>
      <c r="AC13" s="389">
        <v>238</v>
      </c>
      <c r="AD13" s="390"/>
      <c r="AE13" s="390"/>
      <c r="AF13" s="390"/>
      <c r="AG13" s="391"/>
      <c r="AH13" s="389">
        <v>282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17468</v>
      </c>
      <c r="BO13" s="414"/>
      <c r="BP13" s="414"/>
      <c r="BQ13" s="414"/>
      <c r="BR13" s="414"/>
      <c r="BS13" s="414"/>
      <c r="BT13" s="414"/>
      <c r="BU13" s="415"/>
      <c r="BV13" s="413">
        <v>-99781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9.3000000000000007</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2709</v>
      </c>
      <c r="S14" s="515"/>
      <c r="T14" s="515"/>
      <c r="U14" s="515"/>
      <c r="V14" s="516"/>
      <c r="W14" s="517"/>
      <c r="X14" s="429"/>
      <c r="Y14" s="429"/>
      <c r="Z14" s="429"/>
      <c r="AA14" s="429"/>
      <c r="AB14" s="430"/>
      <c r="AC14" s="507">
        <v>16.5</v>
      </c>
      <c r="AD14" s="508"/>
      <c r="AE14" s="508"/>
      <c r="AF14" s="508"/>
      <c r="AG14" s="509"/>
      <c r="AH14" s="507">
        <v>17.399999999999999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2697</v>
      </c>
      <c r="S15" s="515"/>
      <c r="T15" s="515"/>
      <c r="U15" s="515"/>
      <c r="V15" s="516"/>
      <c r="W15" s="502" t="s">
        <v>128</v>
      </c>
      <c r="X15" s="426"/>
      <c r="Y15" s="426"/>
      <c r="Z15" s="426"/>
      <c r="AA15" s="426"/>
      <c r="AB15" s="427"/>
      <c r="AC15" s="389">
        <v>534</v>
      </c>
      <c r="AD15" s="390"/>
      <c r="AE15" s="390"/>
      <c r="AF15" s="390"/>
      <c r="AG15" s="391"/>
      <c r="AH15" s="389">
        <v>634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195276</v>
      </c>
      <c r="BO15" s="409"/>
      <c r="BP15" s="409"/>
      <c r="BQ15" s="409"/>
      <c r="BR15" s="409"/>
      <c r="BS15" s="409"/>
      <c r="BT15" s="409"/>
      <c r="BU15" s="410"/>
      <c r="BV15" s="408">
        <v>179980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37</v>
      </c>
      <c r="AD16" s="508"/>
      <c r="AE16" s="508"/>
      <c r="AF16" s="508"/>
      <c r="AG16" s="509"/>
      <c r="AH16" s="507">
        <v>39.1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1884351</v>
      </c>
      <c r="BO16" s="414"/>
      <c r="BP16" s="414"/>
      <c r="BQ16" s="414"/>
      <c r="BR16" s="414"/>
      <c r="BS16" s="414"/>
      <c r="BT16" s="414"/>
      <c r="BU16" s="415"/>
      <c r="BV16" s="413">
        <v>1813574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671</v>
      </c>
      <c r="AD17" s="390"/>
      <c r="AE17" s="390"/>
      <c r="AF17" s="390"/>
      <c r="AG17" s="391"/>
      <c r="AH17" s="389">
        <v>705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237534</v>
      </c>
      <c r="BO17" s="414"/>
      <c r="BP17" s="414"/>
      <c r="BQ17" s="414"/>
      <c r="BR17" s="414"/>
      <c r="BS17" s="414"/>
      <c r="BT17" s="414"/>
      <c r="BU17" s="415"/>
      <c r="BV17" s="413">
        <v>221818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203.69</v>
      </c>
      <c r="M18" s="478"/>
      <c r="N18" s="478"/>
      <c r="O18" s="478"/>
      <c r="P18" s="478"/>
      <c r="Q18" s="478"/>
      <c r="R18" s="479"/>
      <c r="S18" s="479"/>
      <c r="T18" s="479"/>
      <c r="U18" s="479"/>
      <c r="V18" s="480"/>
      <c r="W18" s="494"/>
      <c r="X18" s="495"/>
      <c r="Y18" s="495"/>
      <c r="Z18" s="495"/>
      <c r="AA18" s="495"/>
      <c r="AB18" s="503"/>
      <c r="AC18" s="377">
        <v>46.5</v>
      </c>
      <c r="AD18" s="378"/>
      <c r="AE18" s="378"/>
      <c r="AF18" s="378"/>
      <c r="AG18" s="481"/>
      <c r="AH18" s="377">
        <v>43.5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1844233</v>
      </c>
      <c r="BO18" s="414"/>
      <c r="BP18" s="414"/>
      <c r="BQ18" s="414"/>
      <c r="BR18" s="414"/>
      <c r="BS18" s="414"/>
      <c r="BT18" s="414"/>
      <c r="BU18" s="415"/>
      <c r="BV18" s="413">
        <v>1757147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2853894</v>
      </c>
      <c r="BO19" s="414"/>
      <c r="BP19" s="414"/>
      <c r="BQ19" s="414"/>
      <c r="BR19" s="414"/>
      <c r="BS19" s="414"/>
      <c r="BT19" s="414"/>
      <c r="BU19" s="415"/>
      <c r="BV19" s="413">
        <v>3011360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809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5647637</v>
      </c>
      <c r="BO23" s="414"/>
      <c r="BP23" s="414"/>
      <c r="BQ23" s="414"/>
      <c r="BR23" s="414"/>
      <c r="BS23" s="414"/>
      <c r="BT23" s="414"/>
      <c r="BU23" s="415"/>
      <c r="BV23" s="413">
        <v>4949672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7300</v>
      </c>
      <c r="R24" s="390"/>
      <c r="S24" s="390"/>
      <c r="T24" s="390"/>
      <c r="U24" s="390"/>
      <c r="V24" s="391"/>
      <c r="W24" s="455"/>
      <c r="X24" s="446"/>
      <c r="Y24" s="447"/>
      <c r="Z24" s="386" t="s">
        <v>152</v>
      </c>
      <c r="AA24" s="387"/>
      <c r="AB24" s="387"/>
      <c r="AC24" s="387"/>
      <c r="AD24" s="387"/>
      <c r="AE24" s="387"/>
      <c r="AF24" s="387"/>
      <c r="AG24" s="388"/>
      <c r="AH24" s="389">
        <v>39</v>
      </c>
      <c r="AI24" s="390"/>
      <c r="AJ24" s="390"/>
      <c r="AK24" s="390"/>
      <c r="AL24" s="391"/>
      <c r="AM24" s="389">
        <v>117078</v>
      </c>
      <c r="AN24" s="390"/>
      <c r="AO24" s="390"/>
      <c r="AP24" s="390"/>
      <c r="AQ24" s="390"/>
      <c r="AR24" s="391"/>
      <c r="AS24" s="389">
        <v>3002</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4603188</v>
      </c>
      <c r="BO24" s="414"/>
      <c r="BP24" s="414"/>
      <c r="BQ24" s="414"/>
      <c r="BR24" s="414"/>
      <c r="BS24" s="414"/>
      <c r="BT24" s="414"/>
      <c r="BU24" s="415"/>
      <c r="BV24" s="413">
        <v>3908878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5600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10928</v>
      </c>
      <c r="BO25" s="409"/>
      <c r="BP25" s="409"/>
      <c r="BQ25" s="409"/>
      <c r="BR25" s="409"/>
      <c r="BS25" s="409"/>
      <c r="BT25" s="409"/>
      <c r="BU25" s="410"/>
      <c r="BV25" s="408">
        <v>10801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4900</v>
      </c>
      <c r="R26" s="390"/>
      <c r="S26" s="390"/>
      <c r="T26" s="390"/>
      <c r="U26" s="390"/>
      <c r="V26" s="391"/>
      <c r="W26" s="455"/>
      <c r="X26" s="446"/>
      <c r="Y26" s="447"/>
      <c r="Z26" s="386" t="s">
        <v>158</v>
      </c>
      <c r="AA26" s="468"/>
      <c r="AB26" s="468"/>
      <c r="AC26" s="468"/>
      <c r="AD26" s="468"/>
      <c r="AE26" s="468"/>
      <c r="AF26" s="468"/>
      <c r="AG26" s="469"/>
      <c r="AH26" s="389">
        <v>3</v>
      </c>
      <c r="AI26" s="390"/>
      <c r="AJ26" s="390"/>
      <c r="AK26" s="390"/>
      <c r="AL26" s="391"/>
      <c r="AM26" s="389">
        <v>7773</v>
      </c>
      <c r="AN26" s="390"/>
      <c r="AO26" s="390"/>
      <c r="AP26" s="390"/>
      <c r="AQ26" s="390"/>
      <c r="AR26" s="391"/>
      <c r="AS26" s="389">
        <v>2591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2550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31000</v>
      </c>
      <c r="BO27" s="417"/>
      <c r="BP27" s="417"/>
      <c r="BQ27" s="417"/>
      <c r="BR27" s="417"/>
      <c r="BS27" s="417"/>
      <c r="BT27" s="417"/>
      <c r="BU27" s="418"/>
      <c r="BV27" s="416">
        <v>30000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2210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1603000</v>
      </c>
      <c r="BO28" s="409"/>
      <c r="BP28" s="409"/>
      <c r="BQ28" s="409"/>
      <c r="BR28" s="409"/>
      <c r="BS28" s="409"/>
      <c r="BT28" s="409"/>
      <c r="BU28" s="410"/>
      <c r="BV28" s="408">
        <v>1600000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8</v>
      </c>
      <c r="M29" s="390"/>
      <c r="N29" s="390"/>
      <c r="O29" s="390"/>
      <c r="P29" s="391"/>
      <c r="Q29" s="389">
        <v>2110</v>
      </c>
      <c r="R29" s="390"/>
      <c r="S29" s="390"/>
      <c r="T29" s="390"/>
      <c r="U29" s="390"/>
      <c r="V29" s="391"/>
      <c r="W29" s="456"/>
      <c r="X29" s="457"/>
      <c r="Y29" s="458"/>
      <c r="Z29" s="386" t="s">
        <v>168</v>
      </c>
      <c r="AA29" s="387"/>
      <c r="AB29" s="387"/>
      <c r="AC29" s="387"/>
      <c r="AD29" s="387"/>
      <c r="AE29" s="387"/>
      <c r="AF29" s="387"/>
      <c r="AG29" s="388"/>
      <c r="AH29" s="389">
        <v>39</v>
      </c>
      <c r="AI29" s="390"/>
      <c r="AJ29" s="390"/>
      <c r="AK29" s="390"/>
      <c r="AL29" s="391"/>
      <c r="AM29" s="389">
        <v>117078</v>
      </c>
      <c r="AN29" s="390"/>
      <c r="AO29" s="390"/>
      <c r="AP29" s="390"/>
      <c r="AQ29" s="390"/>
      <c r="AR29" s="391"/>
      <c r="AS29" s="389">
        <v>3002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161000</v>
      </c>
      <c r="BO29" s="414"/>
      <c r="BP29" s="414"/>
      <c r="BQ29" s="414"/>
      <c r="BR29" s="414"/>
      <c r="BS29" s="414"/>
      <c r="BT29" s="414"/>
      <c r="BU29" s="415"/>
      <c r="BV29" s="413">
        <v>160000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191721</v>
      </c>
      <c r="BO30" s="417"/>
      <c r="BP30" s="417"/>
      <c r="BQ30" s="417"/>
      <c r="BR30" s="417"/>
      <c r="BS30" s="417"/>
      <c r="BT30" s="417"/>
      <c r="BU30" s="418"/>
      <c r="BV30" s="416">
        <v>191118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湯沢雄勝広域市町村圏組合（一般会計）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秋田栗駒リゾート</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秋田県市町村総合事務組合（一般会計）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栗駒開発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秋田県市町村総合事務組合（交通災害共済事業等特別会計）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栗駒ハイランド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秋田県市町村会館管理組合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介護保険特別会計（介護サービス事業勘定）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秋田県後期高齢者医療広域連合（一般会計）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秋田県後期高齢者医療広域連合（後期高齢者医療特別会計）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秋田県町村電算システム共同事業組合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湯沢雄勝広域市町村圏組合（湯沢雄勝ふるさと市町村圏基金特別会計）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2" t="s">
        <v>524</v>
      </c>
      <c r="D34" s="1182"/>
      <c r="E34" s="1183"/>
      <c r="F34" s="32">
        <v>2.96</v>
      </c>
      <c r="G34" s="33">
        <v>3.52</v>
      </c>
      <c r="H34" s="33">
        <v>3.61</v>
      </c>
      <c r="I34" s="33">
        <v>6.56</v>
      </c>
      <c r="J34" s="34">
        <v>7.05</v>
      </c>
      <c r="K34" s="22"/>
      <c r="L34" s="22"/>
      <c r="M34" s="22"/>
      <c r="N34" s="22"/>
      <c r="O34" s="22"/>
      <c r="P34" s="22"/>
    </row>
    <row r="35" spans="1:16" ht="39" customHeight="1" x14ac:dyDescent="0.15">
      <c r="A35" s="22"/>
      <c r="B35" s="35"/>
      <c r="C35" s="1176" t="s">
        <v>525</v>
      </c>
      <c r="D35" s="1177"/>
      <c r="E35" s="1178"/>
      <c r="F35" s="36">
        <v>0.36</v>
      </c>
      <c r="G35" s="37">
        <v>0.03</v>
      </c>
      <c r="H35" s="37">
        <v>0.76</v>
      </c>
      <c r="I35" s="37">
        <v>0.28999999999999998</v>
      </c>
      <c r="J35" s="38">
        <v>0.86</v>
      </c>
      <c r="K35" s="22"/>
      <c r="L35" s="22"/>
      <c r="M35" s="22"/>
      <c r="N35" s="22"/>
      <c r="O35" s="22"/>
      <c r="P35" s="22"/>
    </row>
    <row r="36" spans="1:16" ht="39" customHeight="1" x14ac:dyDescent="0.15">
      <c r="A36" s="22"/>
      <c r="B36" s="35"/>
      <c r="C36" s="1176" t="s">
        <v>526</v>
      </c>
      <c r="D36" s="1177"/>
      <c r="E36" s="1178"/>
      <c r="F36" s="36">
        <v>0.33</v>
      </c>
      <c r="G36" s="37">
        <v>0.47</v>
      </c>
      <c r="H36" s="37">
        <v>0.33</v>
      </c>
      <c r="I36" s="37">
        <v>0.31</v>
      </c>
      <c r="J36" s="38">
        <v>0.28000000000000003</v>
      </c>
      <c r="K36" s="22"/>
      <c r="L36" s="22"/>
      <c r="M36" s="22"/>
      <c r="N36" s="22"/>
      <c r="O36" s="22"/>
      <c r="P36" s="22"/>
    </row>
    <row r="37" spans="1:16" ht="39" customHeight="1" x14ac:dyDescent="0.15">
      <c r="A37" s="22"/>
      <c r="B37" s="35"/>
      <c r="C37" s="1176" t="s">
        <v>527</v>
      </c>
      <c r="D37" s="1177"/>
      <c r="E37" s="1178"/>
      <c r="F37" s="36">
        <v>0.01</v>
      </c>
      <c r="G37" s="37">
        <v>0.02</v>
      </c>
      <c r="H37" s="37">
        <v>0.01</v>
      </c>
      <c r="I37" s="37">
        <v>0.09</v>
      </c>
      <c r="J37" s="38">
        <v>0.08</v>
      </c>
      <c r="K37" s="22"/>
      <c r="L37" s="22"/>
      <c r="M37" s="22"/>
      <c r="N37" s="22"/>
      <c r="O37" s="22"/>
      <c r="P37" s="22"/>
    </row>
    <row r="38" spans="1:16" ht="39" customHeight="1" x14ac:dyDescent="0.15">
      <c r="A38" s="22"/>
      <c r="B38" s="35"/>
      <c r="C38" s="1176" t="s">
        <v>528</v>
      </c>
      <c r="D38" s="1177"/>
      <c r="E38" s="1178"/>
      <c r="F38" s="36">
        <v>0.05</v>
      </c>
      <c r="G38" s="37">
        <v>0.08</v>
      </c>
      <c r="H38" s="37">
        <v>7.0000000000000007E-2</v>
      </c>
      <c r="I38" s="37">
        <v>0.06</v>
      </c>
      <c r="J38" s="38">
        <v>0.05</v>
      </c>
      <c r="K38" s="22"/>
      <c r="L38" s="22"/>
      <c r="M38" s="22"/>
      <c r="N38" s="22"/>
      <c r="O38" s="22"/>
      <c r="P38" s="22"/>
    </row>
    <row r="39" spans="1:16" ht="39" customHeight="1" x14ac:dyDescent="0.15">
      <c r="A39" s="22"/>
      <c r="B39" s="35"/>
      <c r="C39" s="1176" t="s">
        <v>529</v>
      </c>
      <c r="D39" s="1177"/>
      <c r="E39" s="1178"/>
      <c r="F39" s="36">
        <v>0</v>
      </c>
      <c r="G39" s="37">
        <v>0.17</v>
      </c>
      <c r="H39" s="37">
        <v>0.06</v>
      </c>
      <c r="I39" s="37">
        <v>7.0000000000000007E-2</v>
      </c>
      <c r="J39" s="38">
        <v>0.05</v>
      </c>
      <c r="K39" s="22"/>
      <c r="L39" s="22"/>
      <c r="M39" s="22"/>
      <c r="N39" s="22"/>
      <c r="O39" s="22"/>
      <c r="P39" s="22"/>
    </row>
    <row r="40" spans="1:16" ht="39" customHeight="1" x14ac:dyDescent="0.15">
      <c r="A40" s="22"/>
      <c r="B40" s="35"/>
      <c r="C40" s="1176" t="s">
        <v>530</v>
      </c>
      <c r="D40" s="1177"/>
      <c r="E40" s="1178"/>
      <c r="F40" s="36">
        <v>0.04</v>
      </c>
      <c r="G40" s="37">
        <v>0.06</v>
      </c>
      <c r="H40" s="37">
        <v>0.04</v>
      </c>
      <c r="I40" s="37">
        <v>0.02</v>
      </c>
      <c r="J40" s="38">
        <v>0.01</v>
      </c>
      <c r="K40" s="22"/>
      <c r="L40" s="22"/>
      <c r="M40" s="22"/>
      <c r="N40" s="22"/>
      <c r="O40" s="22"/>
      <c r="P40" s="22"/>
    </row>
    <row r="41" spans="1:16" ht="39" customHeight="1" x14ac:dyDescent="0.15">
      <c r="A41" s="22"/>
      <c r="B41" s="35"/>
      <c r="C41" s="1176" t="s">
        <v>531</v>
      </c>
      <c r="D41" s="1177"/>
      <c r="E41" s="1178"/>
      <c r="F41" s="36">
        <v>0.19</v>
      </c>
      <c r="G41" s="37">
        <v>0.02</v>
      </c>
      <c r="H41" s="37">
        <v>0.46</v>
      </c>
      <c r="I41" s="37">
        <v>0.57999999999999996</v>
      </c>
      <c r="J41" s="38">
        <v>0</v>
      </c>
      <c r="K41" s="22"/>
      <c r="L41" s="22"/>
      <c r="M41" s="22"/>
      <c r="N41" s="22"/>
      <c r="O41" s="22"/>
      <c r="P41" s="22"/>
    </row>
    <row r="42" spans="1:16" ht="39" customHeight="1" x14ac:dyDescent="0.15">
      <c r="A42" s="22"/>
      <c r="B42" s="39"/>
      <c r="C42" s="1176" t="s">
        <v>532</v>
      </c>
      <c r="D42" s="1177"/>
      <c r="E42" s="1178"/>
      <c r="F42" s="36" t="s">
        <v>478</v>
      </c>
      <c r="G42" s="37" t="s">
        <v>478</v>
      </c>
      <c r="H42" s="37" t="s">
        <v>478</v>
      </c>
      <c r="I42" s="37" t="s">
        <v>478</v>
      </c>
      <c r="J42" s="38" t="s">
        <v>478</v>
      </c>
      <c r="K42" s="22"/>
      <c r="L42" s="22"/>
      <c r="M42" s="22"/>
      <c r="N42" s="22"/>
      <c r="O42" s="22"/>
      <c r="P42" s="22"/>
    </row>
    <row r="43" spans="1:16" ht="39" customHeight="1" thickBot="1" x14ac:dyDescent="0.2">
      <c r="A43" s="22"/>
      <c r="B43" s="40"/>
      <c r="C43" s="1179" t="s">
        <v>533</v>
      </c>
      <c r="D43" s="1180"/>
      <c r="E43" s="1181"/>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452</v>
      </c>
      <c r="L45" s="60">
        <v>444</v>
      </c>
      <c r="M45" s="60">
        <v>504</v>
      </c>
      <c r="N45" s="60">
        <v>527</v>
      </c>
      <c r="O45" s="61">
        <v>540</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478</v>
      </c>
      <c r="L46" s="64" t="s">
        <v>478</v>
      </c>
      <c r="M46" s="64" t="s">
        <v>478</v>
      </c>
      <c r="N46" s="64" t="s">
        <v>478</v>
      </c>
      <c r="O46" s="65" t="s">
        <v>478</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478</v>
      </c>
      <c r="L47" s="64" t="s">
        <v>478</v>
      </c>
      <c r="M47" s="64" t="s">
        <v>478</v>
      </c>
      <c r="N47" s="64" t="s">
        <v>478</v>
      </c>
      <c r="O47" s="65" t="s">
        <v>478</v>
      </c>
      <c r="P47" s="48"/>
      <c r="Q47" s="48"/>
      <c r="R47" s="48"/>
      <c r="S47" s="48"/>
      <c r="T47" s="48"/>
      <c r="U47" s="48"/>
    </row>
    <row r="48" spans="1:21" ht="30.75" customHeight="1" x14ac:dyDescent="0.15">
      <c r="A48" s="48"/>
      <c r="B48" s="1194"/>
      <c r="C48" s="1195"/>
      <c r="D48" s="62"/>
      <c r="E48" s="1186" t="s">
        <v>15</v>
      </c>
      <c r="F48" s="1186"/>
      <c r="G48" s="1186"/>
      <c r="H48" s="1186"/>
      <c r="I48" s="1186"/>
      <c r="J48" s="1187"/>
      <c r="K48" s="63">
        <v>36</v>
      </c>
      <c r="L48" s="64">
        <v>45</v>
      </c>
      <c r="M48" s="64">
        <v>45</v>
      </c>
      <c r="N48" s="64">
        <v>60</v>
      </c>
      <c r="O48" s="65">
        <v>67</v>
      </c>
      <c r="P48" s="48"/>
      <c r="Q48" s="48"/>
      <c r="R48" s="48"/>
      <c r="S48" s="48"/>
      <c r="T48" s="48"/>
      <c r="U48" s="48"/>
    </row>
    <row r="49" spans="1:21" ht="30.75" customHeight="1" x14ac:dyDescent="0.15">
      <c r="A49" s="48"/>
      <c r="B49" s="1194"/>
      <c r="C49" s="1195"/>
      <c r="D49" s="62"/>
      <c r="E49" s="1186" t="s">
        <v>16</v>
      </c>
      <c r="F49" s="1186"/>
      <c r="G49" s="1186"/>
      <c r="H49" s="1186"/>
      <c r="I49" s="1186"/>
      <c r="J49" s="1187"/>
      <c r="K49" s="63">
        <v>8</v>
      </c>
      <c r="L49" s="64">
        <v>6</v>
      </c>
      <c r="M49" s="64">
        <v>6</v>
      </c>
      <c r="N49" s="64">
        <v>6</v>
      </c>
      <c r="O49" s="65">
        <v>6</v>
      </c>
      <c r="P49" s="48"/>
      <c r="Q49" s="48"/>
      <c r="R49" s="48"/>
      <c r="S49" s="48"/>
      <c r="T49" s="48"/>
      <c r="U49" s="48"/>
    </row>
    <row r="50" spans="1:21" ht="30.75" customHeight="1" x14ac:dyDescent="0.15">
      <c r="A50" s="48"/>
      <c r="B50" s="1194"/>
      <c r="C50" s="1195"/>
      <c r="D50" s="62"/>
      <c r="E50" s="1186" t="s">
        <v>17</v>
      </c>
      <c r="F50" s="1186"/>
      <c r="G50" s="1186"/>
      <c r="H50" s="1186"/>
      <c r="I50" s="1186"/>
      <c r="J50" s="1187"/>
      <c r="K50" s="63">
        <v>4</v>
      </c>
      <c r="L50" s="64">
        <v>3</v>
      </c>
      <c r="M50" s="64">
        <v>3</v>
      </c>
      <c r="N50" s="64">
        <v>2</v>
      </c>
      <c r="O50" s="65">
        <v>3</v>
      </c>
      <c r="P50" s="48"/>
      <c r="Q50" s="48"/>
      <c r="R50" s="48"/>
      <c r="S50" s="48"/>
      <c r="T50" s="48"/>
      <c r="U50" s="48"/>
    </row>
    <row r="51" spans="1:21" ht="30.75" customHeight="1" x14ac:dyDescent="0.15">
      <c r="A51" s="48"/>
      <c r="B51" s="1196"/>
      <c r="C51" s="1197"/>
      <c r="D51" s="66"/>
      <c r="E51" s="1186" t="s">
        <v>18</v>
      </c>
      <c r="F51" s="1186"/>
      <c r="G51" s="1186"/>
      <c r="H51" s="1186"/>
      <c r="I51" s="1186"/>
      <c r="J51" s="1187"/>
      <c r="K51" s="63">
        <v>0</v>
      </c>
      <c r="L51" s="64">
        <v>0</v>
      </c>
      <c r="M51" s="64">
        <v>0</v>
      </c>
      <c r="N51" s="64">
        <v>0</v>
      </c>
      <c r="O51" s="65">
        <v>0</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374</v>
      </c>
      <c r="L52" s="64">
        <v>373</v>
      </c>
      <c r="M52" s="64">
        <v>426</v>
      </c>
      <c r="N52" s="64">
        <v>450</v>
      </c>
      <c r="O52" s="65">
        <v>464</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126</v>
      </c>
      <c r="L53" s="69">
        <v>125</v>
      </c>
      <c r="M53" s="69">
        <v>132</v>
      </c>
      <c r="N53" s="69">
        <v>145</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2" t="s">
        <v>24</v>
      </c>
      <c r="C41" s="1213"/>
      <c r="D41" s="81"/>
      <c r="E41" s="1214" t="s">
        <v>25</v>
      </c>
      <c r="F41" s="1214"/>
      <c r="G41" s="1214"/>
      <c r="H41" s="1215"/>
      <c r="I41" s="82">
        <v>4709</v>
      </c>
      <c r="J41" s="83">
        <v>4715</v>
      </c>
      <c r="K41" s="83">
        <v>4729</v>
      </c>
      <c r="L41" s="83">
        <v>4950</v>
      </c>
      <c r="M41" s="84">
        <v>5648</v>
      </c>
    </row>
    <row r="42" spans="2:13" ht="27.75" customHeight="1" x14ac:dyDescent="0.15">
      <c r="B42" s="1202"/>
      <c r="C42" s="1203"/>
      <c r="D42" s="85"/>
      <c r="E42" s="1206" t="s">
        <v>26</v>
      </c>
      <c r="F42" s="1206"/>
      <c r="G42" s="1206"/>
      <c r="H42" s="1207"/>
      <c r="I42" s="86" t="s">
        <v>478</v>
      </c>
      <c r="J42" s="87" t="s">
        <v>478</v>
      </c>
      <c r="K42" s="87" t="s">
        <v>478</v>
      </c>
      <c r="L42" s="87" t="s">
        <v>478</v>
      </c>
      <c r="M42" s="88" t="s">
        <v>478</v>
      </c>
    </row>
    <row r="43" spans="2:13" ht="27.75" customHeight="1" x14ac:dyDescent="0.15">
      <c r="B43" s="1202"/>
      <c r="C43" s="1203"/>
      <c r="D43" s="85"/>
      <c r="E43" s="1206" t="s">
        <v>27</v>
      </c>
      <c r="F43" s="1206"/>
      <c r="G43" s="1206"/>
      <c r="H43" s="1207"/>
      <c r="I43" s="86">
        <v>657</v>
      </c>
      <c r="J43" s="87">
        <v>869</v>
      </c>
      <c r="K43" s="87">
        <v>965</v>
      </c>
      <c r="L43" s="87">
        <v>1132</v>
      </c>
      <c r="M43" s="88">
        <v>1079</v>
      </c>
    </row>
    <row r="44" spans="2:13" ht="27.75" customHeight="1" x14ac:dyDescent="0.15">
      <c r="B44" s="1202"/>
      <c r="C44" s="1203"/>
      <c r="D44" s="85"/>
      <c r="E44" s="1206" t="s">
        <v>28</v>
      </c>
      <c r="F44" s="1206"/>
      <c r="G44" s="1206"/>
      <c r="H44" s="1207"/>
      <c r="I44" s="86">
        <v>81</v>
      </c>
      <c r="J44" s="87">
        <v>74</v>
      </c>
      <c r="K44" s="87">
        <v>71</v>
      </c>
      <c r="L44" s="87">
        <v>66</v>
      </c>
      <c r="M44" s="88">
        <v>60</v>
      </c>
    </row>
    <row r="45" spans="2:13" ht="27.75" customHeight="1" x14ac:dyDescent="0.15">
      <c r="B45" s="1202"/>
      <c r="C45" s="1203"/>
      <c r="D45" s="85"/>
      <c r="E45" s="1206" t="s">
        <v>29</v>
      </c>
      <c r="F45" s="1206"/>
      <c r="G45" s="1206"/>
      <c r="H45" s="1207"/>
      <c r="I45" s="86">
        <v>342</v>
      </c>
      <c r="J45" s="87">
        <v>304</v>
      </c>
      <c r="K45" s="87">
        <v>328</v>
      </c>
      <c r="L45" s="87">
        <v>282</v>
      </c>
      <c r="M45" s="88">
        <v>241</v>
      </c>
    </row>
    <row r="46" spans="2:13" ht="27.75" customHeight="1" x14ac:dyDescent="0.15">
      <c r="B46" s="1202"/>
      <c r="C46" s="1203"/>
      <c r="D46" s="85"/>
      <c r="E46" s="1206" t="s">
        <v>30</v>
      </c>
      <c r="F46" s="1206"/>
      <c r="G46" s="1206"/>
      <c r="H46" s="1207"/>
      <c r="I46" s="86" t="s">
        <v>478</v>
      </c>
      <c r="J46" s="87" t="s">
        <v>478</v>
      </c>
      <c r="K46" s="87" t="s">
        <v>478</v>
      </c>
      <c r="L46" s="87" t="s">
        <v>478</v>
      </c>
      <c r="M46" s="88" t="s">
        <v>478</v>
      </c>
    </row>
    <row r="47" spans="2:13" ht="27.75" customHeight="1" x14ac:dyDescent="0.15">
      <c r="B47" s="1202"/>
      <c r="C47" s="1203"/>
      <c r="D47" s="85"/>
      <c r="E47" s="1206" t="s">
        <v>31</v>
      </c>
      <c r="F47" s="1206"/>
      <c r="G47" s="1206"/>
      <c r="H47" s="1207"/>
      <c r="I47" s="86" t="s">
        <v>478</v>
      </c>
      <c r="J47" s="87" t="s">
        <v>478</v>
      </c>
      <c r="K47" s="87" t="s">
        <v>478</v>
      </c>
      <c r="L47" s="87" t="s">
        <v>478</v>
      </c>
      <c r="M47" s="88" t="s">
        <v>478</v>
      </c>
    </row>
    <row r="48" spans="2:13" ht="27.75" customHeight="1" x14ac:dyDescent="0.15">
      <c r="B48" s="1204"/>
      <c r="C48" s="1205"/>
      <c r="D48" s="85"/>
      <c r="E48" s="1206" t="s">
        <v>32</v>
      </c>
      <c r="F48" s="1206"/>
      <c r="G48" s="1206"/>
      <c r="H48" s="1207"/>
      <c r="I48" s="86" t="s">
        <v>478</v>
      </c>
      <c r="J48" s="87" t="s">
        <v>478</v>
      </c>
      <c r="K48" s="87">
        <v>4</v>
      </c>
      <c r="L48" s="87" t="s">
        <v>478</v>
      </c>
      <c r="M48" s="88" t="s">
        <v>478</v>
      </c>
    </row>
    <row r="49" spans="2:13" ht="27.75" customHeight="1" x14ac:dyDescent="0.15">
      <c r="B49" s="1200" t="s">
        <v>33</v>
      </c>
      <c r="C49" s="1201"/>
      <c r="D49" s="89"/>
      <c r="E49" s="1206" t="s">
        <v>34</v>
      </c>
      <c r="F49" s="1206"/>
      <c r="G49" s="1206"/>
      <c r="H49" s="1207"/>
      <c r="I49" s="86">
        <v>2041</v>
      </c>
      <c r="J49" s="87">
        <v>2189</v>
      </c>
      <c r="K49" s="87">
        <v>2163</v>
      </c>
      <c r="L49" s="87">
        <v>1981</v>
      </c>
      <c r="M49" s="88">
        <v>1987</v>
      </c>
    </row>
    <row r="50" spans="2:13" ht="27.75" customHeight="1" x14ac:dyDescent="0.15">
      <c r="B50" s="1202"/>
      <c r="C50" s="1203"/>
      <c r="D50" s="85"/>
      <c r="E50" s="1206" t="s">
        <v>35</v>
      </c>
      <c r="F50" s="1206"/>
      <c r="G50" s="1206"/>
      <c r="H50" s="1207"/>
      <c r="I50" s="86">
        <v>1</v>
      </c>
      <c r="J50" s="87">
        <v>1</v>
      </c>
      <c r="K50" s="87">
        <v>1</v>
      </c>
      <c r="L50" s="87">
        <v>0</v>
      </c>
      <c r="M50" s="88">
        <v>0</v>
      </c>
    </row>
    <row r="51" spans="2:13" ht="27.75" customHeight="1" x14ac:dyDescent="0.15">
      <c r="B51" s="1204"/>
      <c r="C51" s="1205"/>
      <c r="D51" s="85"/>
      <c r="E51" s="1206" t="s">
        <v>36</v>
      </c>
      <c r="F51" s="1206"/>
      <c r="G51" s="1206"/>
      <c r="H51" s="1207"/>
      <c r="I51" s="86">
        <v>4295</v>
      </c>
      <c r="J51" s="87">
        <v>4456</v>
      </c>
      <c r="K51" s="87">
        <v>4614</v>
      </c>
      <c r="L51" s="87">
        <v>4782</v>
      </c>
      <c r="M51" s="88">
        <v>5289</v>
      </c>
    </row>
    <row r="52" spans="2:13" ht="27.75" customHeight="1" thickBot="1" x14ac:dyDescent="0.2">
      <c r="B52" s="1208" t="s">
        <v>37</v>
      </c>
      <c r="C52" s="1209"/>
      <c r="D52" s="90"/>
      <c r="E52" s="1210" t="s">
        <v>38</v>
      </c>
      <c r="F52" s="1210"/>
      <c r="G52" s="1210"/>
      <c r="H52" s="1211"/>
      <c r="I52" s="91">
        <v>-548</v>
      </c>
      <c r="J52" s="92">
        <v>-683</v>
      </c>
      <c r="K52" s="92">
        <v>-681</v>
      </c>
      <c r="L52" s="92">
        <v>-334</v>
      </c>
      <c r="M52" s="93">
        <v>-248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7"/>
      <c r="H50" s="1238"/>
      <c r="I50" s="1238"/>
      <c r="J50" s="1239"/>
      <c r="K50" s="354" t="s">
        <v>518</v>
      </c>
      <c r="L50" s="354" t="s">
        <v>519</v>
      </c>
      <c r="M50" s="354" t="s">
        <v>520</v>
      </c>
      <c r="N50" s="354" t="s">
        <v>521</v>
      </c>
      <c r="O50" s="354" t="s">
        <v>522</v>
      </c>
    </row>
    <row r="51" spans="1:17" x14ac:dyDescent="0.15">
      <c r="B51" s="248"/>
      <c r="C51" s="244"/>
      <c r="D51" s="244"/>
      <c r="E51" s="244"/>
      <c r="F51" s="244"/>
      <c r="G51" s="1240" t="s">
        <v>553</v>
      </c>
      <c r="H51" s="1241"/>
      <c r="I51" s="1246" t="s">
        <v>554</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555</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556</v>
      </c>
      <c r="H55" s="1221"/>
      <c r="I55" s="1226" t="s">
        <v>554</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555</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8" t="s">
        <v>560</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37"/>
      <c r="H72" s="1238"/>
      <c r="I72" s="1238"/>
      <c r="J72" s="1239"/>
      <c r="K72" s="354" t="s">
        <v>518</v>
      </c>
      <c r="L72" s="354" t="s">
        <v>519</v>
      </c>
      <c r="M72" s="354" t="s">
        <v>520</v>
      </c>
      <c r="N72" s="354" t="s">
        <v>521</v>
      </c>
      <c r="O72" s="354" t="s">
        <v>522</v>
      </c>
    </row>
    <row r="73" spans="2:30" x14ac:dyDescent="0.15">
      <c r="B73" s="248"/>
      <c r="C73" s="244"/>
      <c r="D73" s="244"/>
      <c r="E73" s="244"/>
      <c r="F73" s="244"/>
      <c r="G73" s="1240" t="s">
        <v>553</v>
      </c>
      <c r="H73" s="1241"/>
      <c r="I73" s="1246" t="s">
        <v>554</v>
      </c>
      <c r="J73" s="1246"/>
      <c r="K73" s="1227"/>
      <c r="L73" s="1227"/>
      <c r="M73" s="1216"/>
      <c r="N73" s="1216"/>
      <c r="O73" s="1216"/>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559</v>
      </c>
      <c r="J75" s="1226"/>
      <c r="K75" s="1248">
        <v>12.6</v>
      </c>
      <c r="L75" s="1248">
        <v>9.4</v>
      </c>
      <c r="M75" s="1248">
        <v>8.3000000000000007</v>
      </c>
      <c r="N75" s="1248">
        <v>8.6</v>
      </c>
      <c r="O75" s="1248">
        <v>9.3000000000000007</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556</v>
      </c>
      <c r="H77" s="1221"/>
      <c r="I77" s="1226" t="s">
        <v>554</v>
      </c>
      <c r="J77" s="1226"/>
      <c r="K77" s="1227">
        <v>0</v>
      </c>
      <c r="L77" s="1227">
        <v>0</v>
      </c>
      <c r="M77" s="1216">
        <v>0</v>
      </c>
      <c r="N77" s="1216">
        <v>0</v>
      </c>
      <c r="O77" s="1216">
        <v>0</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559</v>
      </c>
      <c r="J79" s="1218"/>
      <c r="K79" s="1219">
        <v>9.4</v>
      </c>
      <c r="L79" s="1219">
        <v>8.5</v>
      </c>
      <c r="M79" s="1219">
        <v>7.9</v>
      </c>
      <c r="N79" s="1219">
        <v>6.9</v>
      </c>
      <c r="O79" s="1219">
        <v>7.2</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291399</v>
      </c>
      <c r="E3" s="116"/>
      <c r="F3" s="117">
        <v>201428</v>
      </c>
      <c r="G3" s="118"/>
      <c r="H3" s="119"/>
    </row>
    <row r="4" spans="1:8" x14ac:dyDescent="0.15">
      <c r="A4" s="120"/>
      <c r="B4" s="121"/>
      <c r="C4" s="122"/>
      <c r="D4" s="123">
        <v>196441</v>
      </c>
      <c r="E4" s="124"/>
      <c r="F4" s="125">
        <v>118373</v>
      </c>
      <c r="G4" s="126"/>
      <c r="H4" s="127"/>
    </row>
    <row r="5" spans="1:8" x14ac:dyDescent="0.15">
      <c r="A5" s="108" t="s">
        <v>512</v>
      </c>
      <c r="B5" s="113"/>
      <c r="C5" s="114"/>
      <c r="D5" s="115">
        <v>189403</v>
      </c>
      <c r="E5" s="116"/>
      <c r="F5" s="117">
        <v>221823</v>
      </c>
      <c r="G5" s="118"/>
      <c r="H5" s="119"/>
    </row>
    <row r="6" spans="1:8" x14ac:dyDescent="0.15">
      <c r="A6" s="120"/>
      <c r="B6" s="121"/>
      <c r="C6" s="122"/>
      <c r="D6" s="123">
        <v>129129</v>
      </c>
      <c r="E6" s="124"/>
      <c r="F6" s="125">
        <v>104431</v>
      </c>
      <c r="G6" s="126"/>
      <c r="H6" s="127"/>
    </row>
    <row r="7" spans="1:8" x14ac:dyDescent="0.15">
      <c r="A7" s="108" t="s">
        <v>513</v>
      </c>
      <c r="B7" s="113"/>
      <c r="C7" s="114"/>
      <c r="D7" s="115">
        <v>505560</v>
      </c>
      <c r="E7" s="116"/>
      <c r="F7" s="117">
        <v>263041</v>
      </c>
      <c r="G7" s="118"/>
      <c r="H7" s="119"/>
    </row>
    <row r="8" spans="1:8" x14ac:dyDescent="0.15">
      <c r="A8" s="120"/>
      <c r="B8" s="121"/>
      <c r="C8" s="122"/>
      <c r="D8" s="123">
        <v>383935</v>
      </c>
      <c r="E8" s="124"/>
      <c r="F8" s="125">
        <v>103171</v>
      </c>
      <c r="G8" s="126"/>
      <c r="H8" s="127"/>
    </row>
    <row r="9" spans="1:8" x14ac:dyDescent="0.15">
      <c r="A9" s="108" t="s">
        <v>514</v>
      </c>
      <c r="B9" s="113"/>
      <c r="C9" s="114"/>
      <c r="D9" s="115">
        <v>453660</v>
      </c>
      <c r="E9" s="116"/>
      <c r="F9" s="117">
        <v>272886</v>
      </c>
      <c r="G9" s="118"/>
      <c r="H9" s="119"/>
    </row>
    <row r="10" spans="1:8" x14ac:dyDescent="0.15">
      <c r="A10" s="120"/>
      <c r="B10" s="121"/>
      <c r="C10" s="122"/>
      <c r="D10" s="123">
        <v>408396</v>
      </c>
      <c r="E10" s="124"/>
      <c r="F10" s="125">
        <v>125724</v>
      </c>
      <c r="G10" s="126"/>
      <c r="H10" s="127"/>
    </row>
    <row r="11" spans="1:8" x14ac:dyDescent="0.15">
      <c r="A11" s="108" t="s">
        <v>515</v>
      </c>
      <c r="B11" s="113"/>
      <c r="C11" s="114"/>
      <c r="D11" s="115">
        <v>536702</v>
      </c>
      <c r="E11" s="116"/>
      <c r="F11" s="117">
        <v>245039</v>
      </c>
      <c r="G11" s="118"/>
      <c r="H11" s="119"/>
    </row>
    <row r="12" spans="1:8" x14ac:dyDescent="0.15">
      <c r="A12" s="120"/>
      <c r="B12" s="121"/>
      <c r="C12" s="128"/>
      <c r="D12" s="123">
        <v>506016</v>
      </c>
      <c r="E12" s="124"/>
      <c r="F12" s="125">
        <v>108922</v>
      </c>
      <c r="G12" s="126"/>
      <c r="H12" s="127"/>
    </row>
    <row r="13" spans="1:8" x14ac:dyDescent="0.15">
      <c r="A13" s="108"/>
      <c r="B13" s="113"/>
      <c r="C13" s="129"/>
      <c r="D13" s="130">
        <v>395345</v>
      </c>
      <c r="E13" s="131"/>
      <c r="F13" s="132">
        <v>240843</v>
      </c>
      <c r="G13" s="133"/>
      <c r="H13" s="119"/>
    </row>
    <row r="14" spans="1:8" x14ac:dyDescent="0.15">
      <c r="A14" s="120"/>
      <c r="B14" s="121"/>
      <c r="C14" s="122"/>
      <c r="D14" s="123">
        <v>324783</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2.96</v>
      </c>
      <c r="C19" s="134">
        <f>ROUND(VALUE(SUBSTITUTE(実質収支比率等に係る経年分析!G$48,"▲","-")),2)</f>
        <v>3.53</v>
      </c>
      <c r="D19" s="134">
        <f>ROUND(VALUE(SUBSTITUTE(実質収支比率等に係る経年分析!H$48,"▲","-")),2)</f>
        <v>3.61</v>
      </c>
      <c r="E19" s="134">
        <f>ROUND(VALUE(SUBSTITUTE(実質収支比率等に係る経年分析!I$48,"▲","-")),2)</f>
        <v>6.56</v>
      </c>
      <c r="F19" s="134">
        <f>ROUND(VALUE(SUBSTITUTE(実質収支比率等に係る経年分析!J$48,"▲","-")),2)</f>
        <v>7.05</v>
      </c>
    </row>
    <row r="20" spans="1:11" x14ac:dyDescent="0.15">
      <c r="A20" s="134" t="s">
        <v>43</v>
      </c>
      <c r="B20" s="134">
        <f>ROUND(VALUE(SUBSTITUTE(実質収支比率等に係る経年分析!F$47,"▲","-")),2)</f>
        <v>88.99</v>
      </c>
      <c r="C20" s="134">
        <f>ROUND(VALUE(SUBSTITUTE(実質収支比率等に係る経年分析!G$47,"▲","-")),2)</f>
        <v>92.53</v>
      </c>
      <c r="D20" s="134">
        <f>ROUND(VALUE(SUBSTITUTE(実質収支比率等に係る経年分析!H$47,"▲","-")),2)</f>
        <v>88.48</v>
      </c>
      <c r="E20" s="134">
        <f>ROUND(VALUE(SUBSTITUTE(実質収支比率等に係る経年分析!I$47,"▲","-")),2)</f>
        <v>82.04</v>
      </c>
      <c r="F20" s="134">
        <f>ROUND(VALUE(SUBSTITUTE(実質収支比率等に係る経年分析!J$47,"▲","-")),2)</f>
        <v>79.39</v>
      </c>
    </row>
    <row r="21" spans="1:11" x14ac:dyDescent="0.15">
      <c r="A21" s="134" t="s">
        <v>44</v>
      </c>
      <c r="B21" s="134">
        <f>IF(ISNUMBER(VALUE(SUBSTITUTE(実質収支比率等に係る経年分析!F$49,"▲","-"))),ROUND(VALUE(SUBSTITUTE(実質収支比率等に係る経年分析!F$49,"▲","-")),2),NA())</f>
        <v>13.42</v>
      </c>
      <c r="C21" s="134">
        <f>IF(ISNUMBER(VALUE(SUBSTITUTE(実質収支比率等に係る経年分析!G$49,"▲","-"))),ROUND(VALUE(SUBSTITUTE(実質収支比率等に係る経年分析!G$49,"▲","-")),2),NA())</f>
        <v>7.64</v>
      </c>
      <c r="D21" s="134">
        <f>IF(ISNUMBER(VALUE(SUBSTITUTE(実質収支比率等に係る経年分析!H$49,"▲","-"))),ROUND(VALUE(SUBSTITUTE(実質収支比率等に係る経年分析!H$49,"▲","-")),2),NA())</f>
        <v>7.39</v>
      </c>
      <c r="E21" s="134">
        <f>IF(ISNUMBER(VALUE(SUBSTITUTE(実質収支比率等に係る経年分析!I$49,"▲","-"))),ROUND(VALUE(SUBSTITUTE(実質収支比率等に係る経年分析!I$49,"▲","-")),2),NA())</f>
        <v>-5.12</v>
      </c>
      <c r="F21" s="134">
        <f>IF(ISNUMBER(VALUE(SUBSTITUTE(実質収支比率等に係る経年分析!J$49,"▲","-"))),ROUND(VALUE(SUBSTITUTE(実質収支比率等に係る経年分析!J$49,"▲","-")),2),NA())</f>
        <v>0.87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0.57999999999999996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後期高齢者医療特別会計（事業勘定）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国民健康保険特別会計（直診勘定）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0.28999999999999998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374</v>
      </c>
      <c r="E42" s="136"/>
      <c r="F42" s="136"/>
      <c r="G42" s="136">
        <f>'実質公債費比率（分子）の構造'!L$52</f>
        <v>373</v>
      </c>
      <c r="H42" s="136"/>
      <c r="I42" s="136"/>
      <c r="J42" s="136">
        <f>'実質公債費比率（分子）の構造'!M$52</f>
        <v>426</v>
      </c>
      <c r="K42" s="136"/>
      <c r="L42" s="136"/>
      <c r="M42" s="136">
        <f>'実質公債費比率（分子）の構造'!N$52</f>
        <v>450</v>
      </c>
      <c r="N42" s="136"/>
      <c r="O42" s="136"/>
      <c r="P42" s="136">
        <f>'実質公債費比率（分子）の構造'!O$52</f>
        <v>464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f>'実質公債費比率（分子）の構造'!O$50</f>
        <v>3</v>
      </c>
      <c r="O44" s="136"/>
      <c r="P44" s="136"/>
    </row>
    <row r="45" spans="1:16" x14ac:dyDescent="0.15">
      <c r="A45" s="136" t="s">
        <v>54</v>
      </c>
      <c r="B45" s="136">
        <f>'実質公債費比率（分子）の構造'!K$49</f>
        <v>8</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x14ac:dyDescent="0.15">
      <c r="A46" s="136" t="s">
        <v>55</v>
      </c>
      <c r="B46" s="136">
        <f>'実質公債費比率（分子）の構造'!K$48</f>
        <v>36</v>
      </c>
      <c r="C46" s="136"/>
      <c r="D46" s="136"/>
      <c r="E46" s="136">
        <f>'実質公債費比率（分子）の構造'!L$48</f>
        <v>45</v>
      </c>
      <c r="F46" s="136"/>
      <c r="G46" s="136"/>
      <c r="H46" s="136">
        <f>'実質公債費比率（分子）の構造'!M$48</f>
        <v>45</v>
      </c>
      <c r="I46" s="136"/>
      <c r="J46" s="136"/>
      <c r="K46" s="136">
        <f>'実質公債費比率（分子）の構造'!N$48</f>
        <v>60</v>
      </c>
      <c r="L46" s="136"/>
      <c r="M46" s="136"/>
      <c r="N46" s="136">
        <f>'実質公債費比率（分子）の構造'!O$48</f>
        <v>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452</v>
      </c>
      <c r="C49" s="136"/>
      <c r="D49" s="136"/>
      <c r="E49" s="136">
        <f>'実質公債費比率（分子）の構造'!L$45</f>
        <v>444</v>
      </c>
      <c r="F49" s="136"/>
      <c r="G49" s="136"/>
      <c r="H49" s="136">
        <f>'実質公債費比率（分子）の構造'!M$45</f>
        <v>504</v>
      </c>
      <c r="I49" s="136"/>
      <c r="J49" s="136"/>
      <c r="K49" s="136">
        <f>'実質公債費比率（分子）の構造'!N$45</f>
        <v>527</v>
      </c>
      <c r="L49" s="136"/>
      <c r="M49" s="136"/>
      <c r="N49" s="136">
        <f>'実質公債費比率（分子）の構造'!O$45</f>
        <v>540</v>
      </c>
      <c r="O49" s="136"/>
      <c r="P49" s="136"/>
    </row>
    <row r="50" spans="1:16" x14ac:dyDescent="0.15">
      <c r="A50" s="136" t="s">
        <v>59</v>
      </c>
      <c r="B50" s="136" t="e">
        <f>NA()</f>
        <v>#N/A</v>
      </c>
      <c r="C50" s="136">
        <f>IF(ISNUMBER('実質公債費比率（分子）の構造'!K$53),'実質公債費比率（分子）の構造'!K$53,NA())</f>
        <v>126</v>
      </c>
      <c r="D50" s="136" t="e">
        <f>NA()</f>
        <v>#N/A</v>
      </c>
      <c r="E50" s="136" t="e">
        <f>NA()</f>
        <v>#N/A</v>
      </c>
      <c r="F50" s="136">
        <f>IF(ISNUMBER('実質公債費比率（分子）の構造'!L$53),'実質公債費比率（分子）の構造'!L$53,NA())</f>
        <v>125</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145</v>
      </c>
      <c r="M50" s="136" t="e">
        <f>NA()</f>
        <v>#N/A</v>
      </c>
      <c r="N50" s="136" t="e">
        <f>NA()</f>
        <v>#N/A</v>
      </c>
      <c r="O50" s="136">
        <f>IF(ISNUMBER('実質公債費比率（分子）の構造'!O$53),'実質公債費比率（分子）の構造'!O$53,NA())</f>
        <v>152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4295</v>
      </c>
      <c r="E56" s="135"/>
      <c r="F56" s="135"/>
      <c r="G56" s="135">
        <f>'将来負担比率（分子）の構造'!J$51</f>
        <v>4456</v>
      </c>
      <c r="H56" s="135"/>
      <c r="I56" s="135"/>
      <c r="J56" s="135">
        <f>'将来負担比率（分子）の構造'!K$51</f>
        <v>4614</v>
      </c>
      <c r="K56" s="135"/>
      <c r="L56" s="135"/>
      <c r="M56" s="135">
        <f>'将来負担比率（分子）の構造'!L$51</f>
        <v>4782</v>
      </c>
      <c r="N56" s="135"/>
      <c r="O56" s="135"/>
      <c r="P56" s="135">
        <f>'将来負担比率（分子）の構造'!M$51</f>
        <v>5289</v>
      </c>
    </row>
    <row r="57" spans="1:16" x14ac:dyDescent="0.15">
      <c r="A57" s="135" t="s">
        <v>35</v>
      </c>
      <c r="B57" s="135"/>
      <c r="C57" s="135"/>
      <c r="D57" s="135">
        <f>'将来負担比率（分子）の構造'!I$50</f>
        <v>1</v>
      </c>
      <c r="E57" s="135"/>
      <c r="F57" s="135"/>
      <c r="G57" s="135">
        <f>'将来負担比率（分子）の構造'!J$50</f>
        <v>1</v>
      </c>
      <c r="H57" s="135"/>
      <c r="I57" s="135"/>
      <c r="J57" s="135">
        <f>'将来負担比率（分子）の構造'!K$50</f>
        <v>1</v>
      </c>
      <c r="K57" s="135"/>
      <c r="L57" s="135"/>
      <c r="M57" s="135">
        <f>'将来負担比率（分子）の構造'!L$50</f>
        <v>0</v>
      </c>
      <c r="N57" s="135"/>
      <c r="O57" s="135"/>
      <c r="P57" s="135">
        <f>'将来負担比率（分子）の構造'!M$50</f>
        <v>0</v>
      </c>
    </row>
    <row r="58" spans="1:16" x14ac:dyDescent="0.15">
      <c r="A58" s="135" t="s">
        <v>34</v>
      </c>
      <c r="B58" s="135"/>
      <c r="C58" s="135"/>
      <c r="D58" s="135">
        <f>'将来負担比率（分子）の構造'!I$49</f>
        <v>2041</v>
      </c>
      <c r="E58" s="135"/>
      <c r="F58" s="135"/>
      <c r="G58" s="135">
        <f>'将来負担比率（分子）の構造'!J$49</f>
        <v>2189</v>
      </c>
      <c r="H58" s="135"/>
      <c r="I58" s="135"/>
      <c r="J58" s="135">
        <f>'将来負担比率（分子）の構造'!K$49</f>
        <v>2163</v>
      </c>
      <c r="K58" s="135"/>
      <c r="L58" s="135"/>
      <c r="M58" s="135">
        <f>'将来負担比率（分子）の構造'!L$49</f>
        <v>1981</v>
      </c>
      <c r="N58" s="135"/>
      <c r="O58" s="135"/>
      <c r="P58" s="135">
        <f>'将来負担比率（分子）の構造'!M$49</f>
        <v>1987</v>
      </c>
    </row>
    <row r="59" spans="1:16" x14ac:dyDescent="0.15">
      <c r="A59" s="135" t="s">
        <v>32</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342</v>
      </c>
      <c r="C62" s="135"/>
      <c r="D62" s="135"/>
      <c r="E62" s="135">
        <f>'将来負担比率（分子）の構造'!J$45</f>
        <v>304</v>
      </c>
      <c r="F62" s="135"/>
      <c r="G62" s="135"/>
      <c r="H62" s="135">
        <f>'将来負担比率（分子）の構造'!K$45</f>
        <v>328</v>
      </c>
      <c r="I62" s="135"/>
      <c r="J62" s="135"/>
      <c r="K62" s="135">
        <f>'将来負担比率（分子）の構造'!L$45</f>
        <v>282</v>
      </c>
      <c r="L62" s="135"/>
      <c r="M62" s="135"/>
      <c r="N62" s="135">
        <f>'将来負担比率（分子）の構造'!M$45</f>
        <v>241</v>
      </c>
      <c r="O62" s="135"/>
      <c r="P62" s="135"/>
    </row>
    <row r="63" spans="1:16" x14ac:dyDescent="0.15">
      <c r="A63" s="135" t="s">
        <v>28</v>
      </c>
      <c r="B63" s="135">
        <f>'将来負担比率（分子）の構造'!I$44</f>
        <v>81</v>
      </c>
      <c r="C63" s="135"/>
      <c r="D63" s="135"/>
      <c r="E63" s="135">
        <f>'将来負担比率（分子）の構造'!J$44</f>
        <v>74</v>
      </c>
      <c r="F63" s="135"/>
      <c r="G63" s="135"/>
      <c r="H63" s="135">
        <f>'将来負担比率（分子）の構造'!K$44</f>
        <v>71</v>
      </c>
      <c r="I63" s="135"/>
      <c r="J63" s="135"/>
      <c r="K63" s="135">
        <f>'将来負担比率（分子）の構造'!L$44</f>
        <v>66</v>
      </c>
      <c r="L63" s="135"/>
      <c r="M63" s="135"/>
      <c r="N63" s="135">
        <f>'将来負担比率（分子）の構造'!M$44</f>
        <v>60</v>
      </c>
      <c r="O63" s="135"/>
      <c r="P63" s="135"/>
    </row>
    <row r="64" spans="1:16" x14ac:dyDescent="0.15">
      <c r="A64" s="135" t="s">
        <v>27</v>
      </c>
      <c r="B64" s="135">
        <f>'将来負担比率（分子）の構造'!I$43</f>
        <v>657</v>
      </c>
      <c r="C64" s="135"/>
      <c r="D64" s="135"/>
      <c r="E64" s="135">
        <f>'将来負担比率（分子）の構造'!J$43</f>
        <v>869</v>
      </c>
      <c r="F64" s="135"/>
      <c r="G64" s="135"/>
      <c r="H64" s="135">
        <f>'将来負担比率（分子）の構造'!K$43</f>
        <v>965</v>
      </c>
      <c r="I64" s="135"/>
      <c r="J64" s="135"/>
      <c r="K64" s="135">
        <f>'将来負担比率（分子）の構造'!L$43</f>
        <v>1132</v>
      </c>
      <c r="L64" s="135"/>
      <c r="M64" s="135"/>
      <c r="N64" s="135">
        <f>'将来負担比率（分子）の構造'!M$43</f>
        <v>1079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4709</v>
      </c>
      <c r="C66" s="135"/>
      <c r="D66" s="135"/>
      <c r="E66" s="135">
        <f>'将来負担比率（分子）の構造'!J$41</f>
        <v>4715</v>
      </c>
      <c r="F66" s="135"/>
      <c r="G66" s="135"/>
      <c r="H66" s="135">
        <f>'将来負担比率（分子）の構造'!K$41</f>
        <v>4729</v>
      </c>
      <c r="I66" s="135"/>
      <c r="J66" s="135"/>
      <c r="K66" s="135">
        <f>'将来負担比率（分子）の構造'!L$41</f>
        <v>4950</v>
      </c>
      <c r="L66" s="135"/>
      <c r="M66" s="135"/>
      <c r="N66" s="135">
        <f>'将来負担比率（分子）の構造'!M$41</f>
        <v>5648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174169</v>
      </c>
      <c r="S5" s="669"/>
      <c r="T5" s="669"/>
      <c r="U5" s="669"/>
      <c r="V5" s="669"/>
      <c r="W5" s="669"/>
      <c r="X5" s="669"/>
      <c r="Y5" s="716"/>
      <c r="Z5" s="729">
        <v>3.8</v>
      </c>
      <c r="AA5" s="729"/>
      <c r="AB5" s="729"/>
      <c r="AC5" s="729"/>
      <c r="AD5" s="730">
        <v>174169</v>
      </c>
      <c r="AE5" s="730"/>
      <c r="AF5" s="730"/>
      <c r="AG5" s="730"/>
      <c r="AH5" s="730"/>
      <c r="AI5" s="730"/>
      <c r="AJ5" s="730"/>
      <c r="AK5" s="730"/>
      <c r="AL5" s="717">
        <v>8.9</v>
      </c>
      <c r="AM5" s="686"/>
      <c r="AN5" s="686"/>
      <c r="AO5" s="718"/>
      <c r="AP5" s="705" t="s">
        <v>207</v>
      </c>
      <c r="AQ5" s="706"/>
      <c r="AR5" s="706"/>
      <c r="AS5" s="706"/>
      <c r="AT5" s="706"/>
      <c r="AU5" s="706"/>
      <c r="AV5" s="706"/>
      <c r="AW5" s="706"/>
      <c r="AX5" s="706"/>
      <c r="AY5" s="706"/>
      <c r="AZ5" s="706"/>
      <c r="BA5" s="706"/>
      <c r="BB5" s="706"/>
      <c r="BC5" s="706"/>
      <c r="BD5" s="706"/>
      <c r="BE5" s="706"/>
      <c r="BF5" s="707"/>
      <c r="BG5" s="618">
        <v>161748</v>
      </c>
      <c r="BH5" s="619"/>
      <c r="BI5" s="619"/>
      <c r="BJ5" s="619"/>
      <c r="BK5" s="619"/>
      <c r="BL5" s="619"/>
      <c r="BM5" s="619"/>
      <c r="BN5" s="620"/>
      <c r="BO5" s="671">
        <v>92.9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31184</v>
      </c>
      <c r="S6" s="619"/>
      <c r="T6" s="619"/>
      <c r="U6" s="619"/>
      <c r="V6" s="619"/>
      <c r="W6" s="619"/>
      <c r="X6" s="619"/>
      <c r="Y6" s="620"/>
      <c r="Z6" s="671">
        <v>0.7</v>
      </c>
      <c r="AA6" s="671"/>
      <c r="AB6" s="671"/>
      <c r="AC6" s="671"/>
      <c r="AD6" s="672">
        <v>31184</v>
      </c>
      <c r="AE6" s="672"/>
      <c r="AF6" s="672"/>
      <c r="AG6" s="672"/>
      <c r="AH6" s="672"/>
      <c r="AI6" s="672"/>
      <c r="AJ6" s="672"/>
      <c r="AK6" s="672"/>
      <c r="AL6" s="641">
        <v>1.6</v>
      </c>
      <c r="AM6" s="673"/>
      <c r="AN6" s="673"/>
      <c r="AO6" s="674"/>
      <c r="AP6" s="615" t="s">
        <v>213</v>
      </c>
      <c r="AQ6" s="616"/>
      <c r="AR6" s="616"/>
      <c r="AS6" s="616"/>
      <c r="AT6" s="616"/>
      <c r="AU6" s="616"/>
      <c r="AV6" s="616"/>
      <c r="AW6" s="616"/>
      <c r="AX6" s="616"/>
      <c r="AY6" s="616"/>
      <c r="AZ6" s="616"/>
      <c r="BA6" s="616"/>
      <c r="BB6" s="616"/>
      <c r="BC6" s="616"/>
      <c r="BD6" s="616"/>
      <c r="BE6" s="616"/>
      <c r="BF6" s="617"/>
      <c r="BG6" s="618">
        <v>161748</v>
      </c>
      <c r="BH6" s="619"/>
      <c r="BI6" s="619"/>
      <c r="BJ6" s="619"/>
      <c r="BK6" s="619"/>
      <c r="BL6" s="619"/>
      <c r="BM6" s="619"/>
      <c r="BN6" s="620"/>
      <c r="BO6" s="671">
        <v>92.9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62704</v>
      </c>
      <c r="CS6" s="619"/>
      <c r="CT6" s="619"/>
      <c r="CU6" s="619"/>
      <c r="CV6" s="619"/>
      <c r="CW6" s="619"/>
      <c r="CX6" s="619"/>
      <c r="CY6" s="620"/>
      <c r="CZ6" s="671">
        <v>1.4</v>
      </c>
      <c r="DA6" s="671"/>
      <c r="DB6" s="671"/>
      <c r="DC6" s="671"/>
      <c r="DD6" s="624" t="s">
        <v>208</v>
      </c>
      <c r="DE6" s="619"/>
      <c r="DF6" s="619"/>
      <c r="DG6" s="619"/>
      <c r="DH6" s="619"/>
      <c r="DI6" s="619"/>
      <c r="DJ6" s="619"/>
      <c r="DK6" s="619"/>
      <c r="DL6" s="619"/>
      <c r="DM6" s="619"/>
      <c r="DN6" s="619"/>
      <c r="DO6" s="619"/>
      <c r="DP6" s="620"/>
      <c r="DQ6" s="624">
        <v>62704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249</v>
      </c>
      <c r="S7" s="619"/>
      <c r="T7" s="619"/>
      <c r="U7" s="619"/>
      <c r="V7" s="619"/>
      <c r="W7" s="619"/>
      <c r="X7" s="619"/>
      <c r="Y7" s="620"/>
      <c r="Z7" s="671">
        <v>0</v>
      </c>
      <c r="AA7" s="671"/>
      <c r="AB7" s="671"/>
      <c r="AC7" s="671"/>
      <c r="AD7" s="672">
        <v>249</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60815</v>
      </c>
      <c r="BH7" s="619"/>
      <c r="BI7" s="619"/>
      <c r="BJ7" s="619"/>
      <c r="BK7" s="619"/>
      <c r="BL7" s="619"/>
      <c r="BM7" s="619"/>
      <c r="BN7" s="620"/>
      <c r="BO7" s="671">
        <v>34.9</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815228</v>
      </c>
      <c r="CS7" s="619"/>
      <c r="CT7" s="619"/>
      <c r="CU7" s="619"/>
      <c r="CV7" s="619"/>
      <c r="CW7" s="619"/>
      <c r="CX7" s="619"/>
      <c r="CY7" s="620"/>
      <c r="CZ7" s="671">
        <v>18.7</v>
      </c>
      <c r="DA7" s="671"/>
      <c r="DB7" s="671"/>
      <c r="DC7" s="671"/>
      <c r="DD7" s="624">
        <v>38724</v>
      </c>
      <c r="DE7" s="619"/>
      <c r="DF7" s="619"/>
      <c r="DG7" s="619"/>
      <c r="DH7" s="619"/>
      <c r="DI7" s="619"/>
      <c r="DJ7" s="619"/>
      <c r="DK7" s="619"/>
      <c r="DL7" s="619"/>
      <c r="DM7" s="619"/>
      <c r="DN7" s="619"/>
      <c r="DO7" s="619"/>
      <c r="DP7" s="620"/>
      <c r="DQ7" s="624">
        <v>777405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536</v>
      </c>
      <c r="S8" s="619"/>
      <c r="T8" s="619"/>
      <c r="U8" s="619"/>
      <c r="V8" s="619"/>
      <c r="W8" s="619"/>
      <c r="X8" s="619"/>
      <c r="Y8" s="620"/>
      <c r="Z8" s="671">
        <v>0</v>
      </c>
      <c r="AA8" s="671"/>
      <c r="AB8" s="671"/>
      <c r="AC8" s="671"/>
      <c r="AD8" s="672">
        <v>536</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4009</v>
      </c>
      <c r="BH8" s="619"/>
      <c r="BI8" s="619"/>
      <c r="BJ8" s="619"/>
      <c r="BK8" s="619"/>
      <c r="BL8" s="619"/>
      <c r="BM8" s="619"/>
      <c r="BN8" s="620"/>
      <c r="BO8" s="671">
        <v>2.2999999999999998</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455266</v>
      </c>
      <c r="CS8" s="619"/>
      <c r="CT8" s="619"/>
      <c r="CU8" s="619"/>
      <c r="CV8" s="619"/>
      <c r="CW8" s="619"/>
      <c r="CX8" s="619"/>
      <c r="CY8" s="620"/>
      <c r="CZ8" s="671">
        <v>10.4</v>
      </c>
      <c r="DA8" s="671"/>
      <c r="DB8" s="671"/>
      <c r="DC8" s="671"/>
      <c r="DD8" s="624">
        <v>1156</v>
      </c>
      <c r="DE8" s="619"/>
      <c r="DF8" s="619"/>
      <c r="DG8" s="619"/>
      <c r="DH8" s="619"/>
      <c r="DI8" s="619"/>
      <c r="DJ8" s="619"/>
      <c r="DK8" s="619"/>
      <c r="DL8" s="619"/>
      <c r="DM8" s="619"/>
      <c r="DN8" s="619"/>
      <c r="DO8" s="619"/>
      <c r="DP8" s="620"/>
      <c r="DQ8" s="624">
        <v>323104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370</v>
      </c>
      <c r="S9" s="619"/>
      <c r="T9" s="619"/>
      <c r="U9" s="619"/>
      <c r="V9" s="619"/>
      <c r="W9" s="619"/>
      <c r="X9" s="619"/>
      <c r="Y9" s="620"/>
      <c r="Z9" s="671">
        <v>0</v>
      </c>
      <c r="AA9" s="671"/>
      <c r="AB9" s="671"/>
      <c r="AC9" s="671"/>
      <c r="AD9" s="672">
        <v>370</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49960</v>
      </c>
      <c r="BH9" s="619"/>
      <c r="BI9" s="619"/>
      <c r="BJ9" s="619"/>
      <c r="BK9" s="619"/>
      <c r="BL9" s="619"/>
      <c r="BM9" s="619"/>
      <c r="BN9" s="620"/>
      <c r="BO9" s="671">
        <v>28.7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229567</v>
      </c>
      <c r="CS9" s="619"/>
      <c r="CT9" s="619"/>
      <c r="CU9" s="619"/>
      <c r="CV9" s="619"/>
      <c r="CW9" s="619"/>
      <c r="CX9" s="619"/>
      <c r="CY9" s="620"/>
      <c r="CZ9" s="671">
        <v>5.3</v>
      </c>
      <c r="DA9" s="671"/>
      <c r="DB9" s="671"/>
      <c r="DC9" s="671"/>
      <c r="DD9" s="624">
        <v>9027</v>
      </c>
      <c r="DE9" s="619"/>
      <c r="DF9" s="619"/>
      <c r="DG9" s="619"/>
      <c r="DH9" s="619"/>
      <c r="DI9" s="619"/>
      <c r="DJ9" s="619"/>
      <c r="DK9" s="619"/>
      <c r="DL9" s="619"/>
      <c r="DM9" s="619"/>
      <c r="DN9" s="619"/>
      <c r="DO9" s="619"/>
      <c r="DP9" s="620"/>
      <c r="DQ9" s="624">
        <v>205618</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47600</v>
      </c>
      <c r="S10" s="619"/>
      <c r="T10" s="619"/>
      <c r="U10" s="619"/>
      <c r="V10" s="619"/>
      <c r="W10" s="619"/>
      <c r="X10" s="619"/>
      <c r="Y10" s="620"/>
      <c r="Z10" s="671">
        <v>1</v>
      </c>
      <c r="AA10" s="671"/>
      <c r="AB10" s="671"/>
      <c r="AC10" s="671"/>
      <c r="AD10" s="672">
        <v>47600</v>
      </c>
      <c r="AE10" s="672"/>
      <c r="AF10" s="672"/>
      <c r="AG10" s="672"/>
      <c r="AH10" s="672"/>
      <c r="AI10" s="672"/>
      <c r="AJ10" s="672"/>
      <c r="AK10" s="672"/>
      <c r="AL10" s="641">
        <v>2.4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4369</v>
      </c>
      <c r="BH10" s="619"/>
      <c r="BI10" s="619"/>
      <c r="BJ10" s="619"/>
      <c r="BK10" s="619"/>
      <c r="BL10" s="619"/>
      <c r="BM10" s="619"/>
      <c r="BN10" s="620"/>
      <c r="BO10" s="671">
        <v>2.5</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12565</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65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2477</v>
      </c>
      <c r="BH11" s="619"/>
      <c r="BI11" s="619"/>
      <c r="BJ11" s="619"/>
      <c r="BK11" s="619"/>
      <c r="BL11" s="619"/>
      <c r="BM11" s="619"/>
      <c r="BN11" s="620"/>
      <c r="BO11" s="671">
        <v>1.4</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901937</v>
      </c>
      <c r="CS11" s="619"/>
      <c r="CT11" s="619"/>
      <c r="CU11" s="619"/>
      <c r="CV11" s="619"/>
      <c r="CW11" s="619"/>
      <c r="CX11" s="619"/>
      <c r="CY11" s="620"/>
      <c r="CZ11" s="671">
        <v>20.7</v>
      </c>
      <c r="DA11" s="671"/>
      <c r="DB11" s="671"/>
      <c r="DC11" s="671"/>
      <c r="DD11" s="624">
        <v>699004</v>
      </c>
      <c r="DE11" s="619"/>
      <c r="DF11" s="619"/>
      <c r="DG11" s="619"/>
      <c r="DH11" s="619"/>
      <c r="DI11" s="619"/>
      <c r="DJ11" s="619"/>
      <c r="DK11" s="619"/>
      <c r="DL11" s="619"/>
      <c r="DM11" s="619"/>
      <c r="DN11" s="619"/>
      <c r="DO11" s="619"/>
      <c r="DP11" s="620"/>
      <c r="DQ11" s="624">
        <v>182059</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76912</v>
      </c>
      <c r="BH12" s="619"/>
      <c r="BI12" s="619"/>
      <c r="BJ12" s="619"/>
      <c r="BK12" s="619"/>
      <c r="BL12" s="619"/>
      <c r="BM12" s="619"/>
      <c r="BN12" s="620"/>
      <c r="BO12" s="671">
        <v>44.2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344030</v>
      </c>
      <c r="CS12" s="619"/>
      <c r="CT12" s="619"/>
      <c r="CU12" s="619"/>
      <c r="CV12" s="619"/>
      <c r="CW12" s="619"/>
      <c r="CX12" s="619"/>
      <c r="CY12" s="620"/>
      <c r="CZ12" s="671">
        <v>7.9</v>
      </c>
      <c r="DA12" s="671"/>
      <c r="DB12" s="671"/>
      <c r="DC12" s="671"/>
      <c r="DD12" s="624">
        <v>168828</v>
      </c>
      <c r="DE12" s="619"/>
      <c r="DF12" s="619"/>
      <c r="DG12" s="619"/>
      <c r="DH12" s="619"/>
      <c r="DI12" s="619"/>
      <c r="DJ12" s="619"/>
      <c r="DK12" s="619"/>
      <c r="DL12" s="619"/>
      <c r="DM12" s="619"/>
      <c r="DN12" s="619"/>
      <c r="DO12" s="619"/>
      <c r="DP12" s="620"/>
      <c r="DQ12" s="624">
        <v>83954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4313</v>
      </c>
      <c r="S13" s="619"/>
      <c r="T13" s="619"/>
      <c r="U13" s="619"/>
      <c r="V13" s="619"/>
      <c r="W13" s="619"/>
      <c r="X13" s="619"/>
      <c r="Y13" s="620"/>
      <c r="Z13" s="671">
        <v>0.1</v>
      </c>
      <c r="AA13" s="671"/>
      <c r="AB13" s="671"/>
      <c r="AC13" s="671"/>
      <c r="AD13" s="672">
        <v>4313</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71918</v>
      </c>
      <c r="BH13" s="619"/>
      <c r="BI13" s="619"/>
      <c r="BJ13" s="619"/>
      <c r="BK13" s="619"/>
      <c r="BL13" s="619"/>
      <c r="BM13" s="619"/>
      <c r="BN13" s="620"/>
      <c r="BO13" s="671">
        <v>41.3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242684</v>
      </c>
      <c r="CS13" s="619"/>
      <c r="CT13" s="619"/>
      <c r="CU13" s="619"/>
      <c r="CV13" s="619"/>
      <c r="CW13" s="619"/>
      <c r="CX13" s="619"/>
      <c r="CY13" s="620"/>
      <c r="CZ13" s="671">
        <v>5.6</v>
      </c>
      <c r="DA13" s="671"/>
      <c r="DB13" s="671"/>
      <c r="DC13" s="671"/>
      <c r="DD13" s="624">
        <v>112173</v>
      </c>
      <c r="DE13" s="619"/>
      <c r="DF13" s="619"/>
      <c r="DG13" s="619"/>
      <c r="DH13" s="619"/>
      <c r="DI13" s="619"/>
      <c r="DJ13" s="619"/>
      <c r="DK13" s="619"/>
      <c r="DL13" s="619"/>
      <c r="DM13" s="619"/>
      <c r="DN13" s="619"/>
      <c r="DO13" s="619"/>
      <c r="DP13" s="620"/>
      <c r="DQ13" s="624">
        <v>153582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7568</v>
      </c>
      <c r="BH14" s="619"/>
      <c r="BI14" s="619"/>
      <c r="BJ14" s="619"/>
      <c r="BK14" s="619"/>
      <c r="BL14" s="619"/>
      <c r="BM14" s="619"/>
      <c r="BN14" s="620"/>
      <c r="BO14" s="671">
        <v>4.3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133712</v>
      </c>
      <c r="CS14" s="619"/>
      <c r="CT14" s="619"/>
      <c r="CU14" s="619"/>
      <c r="CV14" s="619"/>
      <c r="CW14" s="619"/>
      <c r="CX14" s="619"/>
      <c r="CY14" s="620"/>
      <c r="CZ14" s="671">
        <v>3.1</v>
      </c>
      <c r="DA14" s="671"/>
      <c r="DB14" s="671"/>
      <c r="DC14" s="671"/>
      <c r="DD14" s="624">
        <v>15518</v>
      </c>
      <c r="DE14" s="619"/>
      <c r="DF14" s="619"/>
      <c r="DG14" s="619"/>
      <c r="DH14" s="619"/>
      <c r="DI14" s="619"/>
      <c r="DJ14" s="619"/>
      <c r="DK14" s="619"/>
      <c r="DL14" s="619"/>
      <c r="DM14" s="619"/>
      <c r="DN14" s="619"/>
      <c r="DO14" s="619"/>
      <c r="DP14" s="620"/>
      <c r="DQ14" s="624">
        <v>116454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417</v>
      </c>
      <c r="S15" s="619"/>
      <c r="T15" s="619"/>
      <c r="U15" s="619"/>
      <c r="V15" s="619"/>
      <c r="W15" s="619"/>
      <c r="X15" s="619"/>
      <c r="Y15" s="620"/>
      <c r="Z15" s="671">
        <v>0</v>
      </c>
      <c r="AA15" s="671"/>
      <c r="AB15" s="671"/>
      <c r="AC15" s="671"/>
      <c r="AD15" s="672">
        <v>417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16453</v>
      </c>
      <c r="BH15" s="619"/>
      <c r="BI15" s="619"/>
      <c r="BJ15" s="619"/>
      <c r="BK15" s="619"/>
      <c r="BL15" s="619"/>
      <c r="BM15" s="619"/>
      <c r="BN15" s="620"/>
      <c r="BO15" s="671">
        <v>9.4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595269</v>
      </c>
      <c r="CS15" s="619"/>
      <c r="CT15" s="619"/>
      <c r="CU15" s="619"/>
      <c r="CV15" s="619"/>
      <c r="CW15" s="619"/>
      <c r="CX15" s="619"/>
      <c r="CY15" s="620"/>
      <c r="CZ15" s="671">
        <v>13.7</v>
      </c>
      <c r="DA15" s="671"/>
      <c r="DB15" s="671"/>
      <c r="DC15" s="671"/>
      <c r="DD15" s="624">
        <v>376588</v>
      </c>
      <c r="DE15" s="619"/>
      <c r="DF15" s="619"/>
      <c r="DG15" s="619"/>
      <c r="DH15" s="619"/>
      <c r="DI15" s="619"/>
      <c r="DJ15" s="619"/>
      <c r="DK15" s="619"/>
      <c r="DL15" s="619"/>
      <c r="DM15" s="619"/>
      <c r="DN15" s="619"/>
      <c r="DO15" s="619"/>
      <c r="DP15" s="620"/>
      <c r="DQ15" s="624">
        <v>199630</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1924193</v>
      </c>
      <c r="S16" s="619"/>
      <c r="T16" s="619"/>
      <c r="U16" s="619"/>
      <c r="V16" s="619"/>
      <c r="W16" s="619"/>
      <c r="X16" s="619"/>
      <c r="Y16" s="620"/>
      <c r="Z16" s="671">
        <v>42.3</v>
      </c>
      <c r="AA16" s="671"/>
      <c r="AB16" s="671"/>
      <c r="AC16" s="671"/>
      <c r="AD16" s="672">
        <v>1689075</v>
      </c>
      <c r="AE16" s="672"/>
      <c r="AF16" s="672"/>
      <c r="AG16" s="672"/>
      <c r="AH16" s="672"/>
      <c r="AI16" s="672"/>
      <c r="AJ16" s="672"/>
      <c r="AK16" s="672"/>
      <c r="AL16" s="641">
        <v>86.1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14295</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3295</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1689075</v>
      </c>
      <c r="S17" s="619"/>
      <c r="T17" s="619"/>
      <c r="U17" s="619"/>
      <c r="V17" s="619"/>
      <c r="W17" s="619"/>
      <c r="X17" s="619"/>
      <c r="Y17" s="620"/>
      <c r="Z17" s="671">
        <v>37.1</v>
      </c>
      <c r="AA17" s="671"/>
      <c r="AB17" s="671"/>
      <c r="AC17" s="671"/>
      <c r="AD17" s="672">
        <v>1689075</v>
      </c>
      <c r="AE17" s="672"/>
      <c r="AF17" s="672"/>
      <c r="AG17" s="672"/>
      <c r="AH17" s="672"/>
      <c r="AI17" s="672"/>
      <c r="AJ17" s="672"/>
      <c r="AK17" s="672"/>
      <c r="AL17" s="641">
        <v>86.1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540739</v>
      </c>
      <c r="CS17" s="619"/>
      <c r="CT17" s="619"/>
      <c r="CU17" s="619"/>
      <c r="CV17" s="619"/>
      <c r="CW17" s="619"/>
      <c r="CX17" s="619"/>
      <c r="CY17" s="620"/>
      <c r="CZ17" s="671">
        <v>12.4</v>
      </c>
      <c r="DA17" s="671"/>
      <c r="DB17" s="671"/>
      <c r="DC17" s="671"/>
      <c r="DD17" s="624" t="s">
        <v>109</v>
      </c>
      <c r="DE17" s="619"/>
      <c r="DF17" s="619"/>
      <c r="DG17" s="619"/>
      <c r="DH17" s="619"/>
      <c r="DI17" s="619"/>
      <c r="DJ17" s="619"/>
      <c r="DK17" s="619"/>
      <c r="DL17" s="619"/>
      <c r="DM17" s="619"/>
      <c r="DN17" s="619"/>
      <c r="DO17" s="619"/>
      <c r="DP17" s="620"/>
      <c r="DQ17" s="624">
        <v>540564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235118</v>
      </c>
      <c r="S18" s="619"/>
      <c r="T18" s="619"/>
      <c r="U18" s="619"/>
      <c r="V18" s="619"/>
      <c r="W18" s="619"/>
      <c r="X18" s="619"/>
      <c r="Y18" s="620"/>
      <c r="Z18" s="671">
        <v>5.2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9293</v>
      </c>
      <c r="CS18" s="619"/>
      <c r="CT18" s="619"/>
      <c r="CU18" s="619"/>
      <c r="CV18" s="619"/>
      <c r="CW18" s="619"/>
      <c r="CX18" s="619"/>
      <c r="CY18" s="620"/>
      <c r="CZ18" s="671">
        <v>0.2</v>
      </c>
      <c r="DA18" s="671"/>
      <c r="DB18" s="671"/>
      <c r="DC18" s="671"/>
      <c r="DD18" s="624">
        <v>9293</v>
      </c>
      <c r="DE18" s="619"/>
      <c r="DF18" s="619"/>
      <c r="DG18" s="619"/>
      <c r="DH18" s="619"/>
      <c r="DI18" s="619"/>
      <c r="DJ18" s="619"/>
      <c r="DK18" s="619"/>
      <c r="DL18" s="619"/>
      <c r="DM18" s="619"/>
      <c r="DN18" s="619"/>
      <c r="DO18" s="619"/>
      <c r="DP18" s="620"/>
      <c r="DQ18" s="624">
        <v>9293</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12421</v>
      </c>
      <c r="BH19" s="619"/>
      <c r="BI19" s="619"/>
      <c r="BJ19" s="619"/>
      <c r="BK19" s="619"/>
      <c r="BL19" s="619"/>
      <c r="BM19" s="619"/>
      <c r="BN19" s="620"/>
      <c r="BO19" s="671">
        <v>7.1</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2183031</v>
      </c>
      <c r="S20" s="619"/>
      <c r="T20" s="619"/>
      <c r="U20" s="619"/>
      <c r="V20" s="619"/>
      <c r="W20" s="619"/>
      <c r="X20" s="619"/>
      <c r="Y20" s="620"/>
      <c r="Z20" s="671">
        <v>47.9</v>
      </c>
      <c r="AA20" s="671"/>
      <c r="AB20" s="671"/>
      <c r="AC20" s="671"/>
      <c r="AD20" s="672">
        <v>1947913</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12421</v>
      </c>
      <c r="BH20" s="619"/>
      <c r="BI20" s="619"/>
      <c r="BJ20" s="619"/>
      <c r="BK20" s="619"/>
      <c r="BL20" s="619"/>
      <c r="BM20" s="619"/>
      <c r="BN20" s="620"/>
      <c r="BO20" s="671">
        <v>7.1</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4357289</v>
      </c>
      <c r="CS20" s="619"/>
      <c r="CT20" s="619"/>
      <c r="CU20" s="619"/>
      <c r="CV20" s="619"/>
      <c r="CW20" s="619"/>
      <c r="CX20" s="619"/>
      <c r="CY20" s="620"/>
      <c r="CZ20" s="671">
        <v>100</v>
      </c>
      <c r="DA20" s="671"/>
      <c r="DB20" s="671"/>
      <c r="DC20" s="671"/>
      <c r="DD20" s="624">
        <v>1430311</v>
      </c>
      <c r="DE20" s="619"/>
      <c r="DF20" s="619"/>
      <c r="DG20" s="619"/>
      <c r="DH20" s="619"/>
      <c r="DI20" s="619"/>
      <c r="DJ20" s="619"/>
      <c r="DK20" s="619"/>
      <c r="DL20" s="619"/>
      <c r="DM20" s="619"/>
      <c r="DN20" s="619"/>
      <c r="DO20" s="619"/>
      <c r="DP20" s="620"/>
      <c r="DQ20" s="624">
        <v>2657727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12421</v>
      </c>
      <c r="BH21" s="619"/>
      <c r="BI21" s="619"/>
      <c r="BJ21" s="619"/>
      <c r="BK21" s="619"/>
      <c r="BL21" s="619"/>
      <c r="BM21" s="619"/>
      <c r="BN21" s="620"/>
      <c r="BO21" s="671">
        <v>7.1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2938</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16860</v>
      </c>
      <c r="S23" s="619"/>
      <c r="T23" s="619"/>
      <c r="U23" s="619"/>
      <c r="V23" s="619"/>
      <c r="W23" s="619"/>
      <c r="X23" s="619"/>
      <c r="Y23" s="620"/>
      <c r="Z23" s="671">
        <v>0.4</v>
      </c>
      <c r="AA23" s="671"/>
      <c r="AB23" s="671"/>
      <c r="AC23" s="671"/>
      <c r="AD23" s="672">
        <v>441</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1597</v>
      </c>
      <c r="S24" s="619"/>
      <c r="T24" s="619"/>
      <c r="U24" s="619"/>
      <c r="V24" s="619"/>
      <c r="W24" s="619"/>
      <c r="X24" s="619"/>
      <c r="Y24" s="620"/>
      <c r="Z24" s="671">
        <v>0</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1081698</v>
      </c>
      <c r="CS24" s="669"/>
      <c r="CT24" s="669"/>
      <c r="CU24" s="669"/>
      <c r="CV24" s="669"/>
      <c r="CW24" s="669"/>
      <c r="CX24" s="669"/>
      <c r="CY24" s="716"/>
      <c r="CZ24" s="720">
        <v>24.8</v>
      </c>
      <c r="DA24" s="721"/>
      <c r="DB24" s="721"/>
      <c r="DC24" s="722"/>
      <c r="DD24" s="715">
        <v>972521</v>
      </c>
      <c r="DE24" s="669"/>
      <c r="DF24" s="669"/>
      <c r="DG24" s="669"/>
      <c r="DH24" s="669"/>
      <c r="DI24" s="669"/>
      <c r="DJ24" s="669"/>
      <c r="DK24" s="716"/>
      <c r="DL24" s="715">
        <v>965609</v>
      </c>
      <c r="DM24" s="669"/>
      <c r="DN24" s="669"/>
      <c r="DO24" s="669"/>
      <c r="DP24" s="669"/>
      <c r="DQ24" s="669"/>
      <c r="DR24" s="669"/>
      <c r="DS24" s="669"/>
      <c r="DT24" s="669"/>
      <c r="DU24" s="669"/>
      <c r="DV24" s="716"/>
      <c r="DW24" s="717">
        <v>47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169880</v>
      </c>
      <c r="S25" s="619"/>
      <c r="T25" s="619"/>
      <c r="U25" s="619"/>
      <c r="V25" s="619"/>
      <c r="W25" s="619"/>
      <c r="X25" s="619"/>
      <c r="Y25" s="620"/>
      <c r="Z25" s="671">
        <v>3.7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369794</v>
      </c>
      <c r="CS25" s="637"/>
      <c r="CT25" s="637"/>
      <c r="CU25" s="637"/>
      <c r="CV25" s="637"/>
      <c r="CW25" s="637"/>
      <c r="CX25" s="637"/>
      <c r="CY25" s="638"/>
      <c r="CZ25" s="621">
        <v>8.5</v>
      </c>
      <c r="DA25" s="639"/>
      <c r="DB25" s="639"/>
      <c r="DC25" s="640"/>
      <c r="DD25" s="624">
        <v>352755</v>
      </c>
      <c r="DE25" s="637"/>
      <c r="DF25" s="637"/>
      <c r="DG25" s="637"/>
      <c r="DH25" s="637"/>
      <c r="DI25" s="637"/>
      <c r="DJ25" s="637"/>
      <c r="DK25" s="638"/>
      <c r="DL25" s="624">
        <v>348558</v>
      </c>
      <c r="DM25" s="637"/>
      <c r="DN25" s="637"/>
      <c r="DO25" s="637"/>
      <c r="DP25" s="637"/>
      <c r="DQ25" s="637"/>
      <c r="DR25" s="637"/>
      <c r="DS25" s="637"/>
      <c r="DT25" s="637"/>
      <c r="DU25" s="637"/>
      <c r="DV25" s="638"/>
      <c r="DW25" s="641">
        <v>17</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176495</v>
      </c>
      <c r="CS26" s="619"/>
      <c r="CT26" s="619"/>
      <c r="CU26" s="619"/>
      <c r="CV26" s="619"/>
      <c r="CW26" s="619"/>
      <c r="CX26" s="619"/>
      <c r="CY26" s="620"/>
      <c r="CZ26" s="621">
        <v>4.0999999999999996</v>
      </c>
      <c r="DA26" s="639"/>
      <c r="DB26" s="639"/>
      <c r="DC26" s="640"/>
      <c r="DD26" s="624">
        <v>162763</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257096</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174169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171165</v>
      </c>
      <c r="CS27" s="637"/>
      <c r="CT27" s="637"/>
      <c r="CU27" s="637"/>
      <c r="CV27" s="637"/>
      <c r="CW27" s="637"/>
      <c r="CX27" s="637"/>
      <c r="CY27" s="638"/>
      <c r="CZ27" s="621">
        <v>3.9</v>
      </c>
      <c r="DA27" s="639"/>
      <c r="DB27" s="639"/>
      <c r="DC27" s="640"/>
      <c r="DD27" s="624">
        <v>79202</v>
      </c>
      <c r="DE27" s="637"/>
      <c r="DF27" s="637"/>
      <c r="DG27" s="637"/>
      <c r="DH27" s="637"/>
      <c r="DI27" s="637"/>
      <c r="DJ27" s="637"/>
      <c r="DK27" s="638"/>
      <c r="DL27" s="624">
        <v>76487</v>
      </c>
      <c r="DM27" s="637"/>
      <c r="DN27" s="637"/>
      <c r="DO27" s="637"/>
      <c r="DP27" s="637"/>
      <c r="DQ27" s="637"/>
      <c r="DR27" s="637"/>
      <c r="DS27" s="637"/>
      <c r="DT27" s="637"/>
      <c r="DU27" s="637"/>
      <c r="DV27" s="638"/>
      <c r="DW27" s="641">
        <v>3.7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15320</v>
      </c>
      <c r="S28" s="619"/>
      <c r="T28" s="619"/>
      <c r="U28" s="619"/>
      <c r="V28" s="619"/>
      <c r="W28" s="619"/>
      <c r="X28" s="619"/>
      <c r="Y28" s="620"/>
      <c r="Z28" s="671">
        <v>0.3</v>
      </c>
      <c r="AA28" s="671"/>
      <c r="AB28" s="671"/>
      <c r="AC28" s="671"/>
      <c r="AD28" s="672">
        <v>7039</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540739</v>
      </c>
      <c r="CS28" s="619"/>
      <c r="CT28" s="619"/>
      <c r="CU28" s="619"/>
      <c r="CV28" s="619"/>
      <c r="CW28" s="619"/>
      <c r="CX28" s="619"/>
      <c r="CY28" s="620"/>
      <c r="CZ28" s="621">
        <v>12.4</v>
      </c>
      <c r="DA28" s="639"/>
      <c r="DB28" s="639"/>
      <c r="DC28" s="640"/>
      <c r="DD28" s="624">
        <v>540564</v>
      </c>
      <c r="DE28" s="619"/>
      <c r="DF28" s="619"/>
      <c r="DG28" s="619"/>
      <c r="DH28" s="619"/>
      <c r="DI28" s="619"/>
      <c r="DJ28" s="619"/>
      <c r="DK28" s="620"/>
      <c r="DL28" s="624">
        <v>540564</v>
      </c>
      <c r="DM28" s="619"/>
      <c r="DN28" s="619"/>
      <c r="DO28" s="619"/>
      <c r="DP28" s="619"/>
      <c r="DQ28" s="619"/>
      <c r="DR28" s="619"/>
      <c r="DS28" s="619"/>
      <c r="DT28" s="619"/>
      <c r="DU28" s="619"/>
      <c r="DV28" s="620"/>
      <c r="DW28" s="641">
        <v>26.3</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4302</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540348</v>
      </c>
      <c r="CS29" s="637"/>
      <c r="CT29" s="637"/>
      <c r="CU29" s="637"/>
      <c r="CV29" s="637"/>
      <c r="CW29" s="637"/>
      <c r="CX29" s="637"/>
      <c r="CY29" s="638"/>
      <c r="CZ29" s="621">
        <v>12.4</v>
      </c>
      <c r="DA29" s="639"/>
      <c r="DB29" s="639"/>
      <c r="DC29" s="640"/>
      <c r="DD29" s="624">
        <v>540173</v>
      </c>
      <c r="DE29" s="637"/>
      <c r="DF29" s="637"/>
      <c r="DG29" s="637"/>
      <c r="DH29" s="637"/>
      <c r="DI29" s="637"/>
      <c r="DJ29" s="637"/>
      <c r="DK29" s="638"/>
      <c r="DL29" s="624">
        <v>540173</v>
      </c>
      <c r="DM29" s="637"/>
      <c r="DN29" s="637"/>
      <c r="DO29" s="637"/>
      <c r="DP29" s="637"/>
      <c r="DQ29" s="637"/>
      <c r="DR29" s="637"/>
      <c r="DS29" s="637"/>
      <c r="DT29" s="637"/>
      <c r="DU29" s="637"/>
      <c r="DV29" s="638"/>
      <c r="DW29" s="641">
        <v>26.3</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359700</v>
      </c>
      <c r="S30" s="619"/>
      <c r="T30" s="619"/>
      <c r="U30" s="619"/>
      <c r="V30" s="619"/>
      <c r="W30" s="619"/>
      <c r="X30" s="619"/>
      <c r="Y30" s="620"/>
      <c r="Z30" s="671">
        <v>7.9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96.2</v>
      </c>
      <c r="BN30" s="685"/>
      <c r="BO30" s="685"/>
      <c r="BP30" s="685"/>
      <c r="BQ30" s="687"/>
      <c r="BR30" s="684">
        <v>98.9</v>
      </c>
      <c r="BS30" s="685"/>
      <c r="BT30" s="685"/>
      <c r="BU30" s="685"/>
      <c r="BV30" s="685"/>
      <c r="BW30" s="685"/>
      <c r="BX30" s="686">
        <v>96.7</v>
      </c>
      <c r="BY30" s="685"/>
      <c r="BZ30" s="685"/>
      <c r="CA30" s="685"/>
      <c r="CB30" s="687"/>
      <c r="CD30" s="690"/>
      <c r="CE30" s="691"/>
      <c r="CF30" s="655" t="s">
        <v>291</v>
      </c>
      <c r="CG30" s="652"/>
      <c r="CH30" s="652"/>
      <c r="CI30" s="652"/>
      <c r="CJ30" s="652"/>
      <c r="CK30" s="652"/>
      <c r="CL30" s="652"/>
      <c r="CM30" s="652"/>
      <c r="CN30" s="652"/>
      <c r="CO30" s="652"/>
      <c r="CP30" s="652"/>
      <c r="CQ30" s="653"/>
      <c r="CR30" s="618">
        <v>506183</v>
      </c>
      <c r="CS30" s="619"/>
      <c r="CT30" s="619"/>
      <c r="CU30" s="619"/>
      <c r="CV30" s="619"/>
      <c r="CW30" s="619"/>
      <c r="CX30" s="619"/>
      <c r="CY30" s="620"/>
      <c r="CZ30" s="621">
        <v>11.6</v>
      </c>
      <c r="DA30" s="639"/>
      <c r="DB30" s="639"/>
      <c r="DC30" s="640"/>
      <c r="DD30" s="624">
        <v>506011</v>
      </c>
      <c r="DE30" s="619"/>
      <c r="DF30" s="619"/>
      <c r="DG30" s="619"/>
      <c r="DH30" s="619"/>
      <c r="DI30" s="619"/>
      <c r="DJ30" s="619"/>
      <c r="DK30" s="620"/>
      <c r="DL30" s="624">
        <v>506011</v>
      </c>
      <c r="DM30" s="619"/>
      <c r="DN30" s="619"/>
      <c r="DO30" s="619"/>
      <c r="DP30" s="619"/>
      <c r="DQ30" s="619"/>
      <c r="DR30" s="619"/>
      <c r="DS30" s="619"/>
      <c r="DT30" s="619"/>
      <c r="DU30" s="619"/>
      <c r="DV30" s="620"/>
      <c r="DW30" s="641">
        <v>24.6</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182923</v>
      </c>
      <c r="S31" s="619"/>
      <c r="T31" s="619"/>
      <c r="U31" s="619"/>
      <c r="V31" s="619"/>
      <c r="W31" s="619"/>
      <c r="X31" s="619"/>
      <c r="Y31" s="620"/>
      <c r="Z31" s="671">
        <v>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99.6</v>
      </c>
      <c r="BH31" s="637"/>
      <c r="BI31" s="637"/>
      <c r="BJ31" s="637"/>
      <c r="BK31" s="637"/>
      <c r="BL31" s="637"/>
      <c r="BM31" s="673">
        <v>98.3</v>
      </c>
      <c r="BN31" s="683"/>
      <c r="BO31" s="683"/>
      <c r="BP31" s="683"/>
      <c r="BQ31" s="647"/>
      <c r="BR31" s="682">
        <v>99.3</v>
      </c>
      <c r="BS31" s="637"/>
      <c r="BT31" s="637"/>
      <c r="BU31" s="637"/>
      <c r="BV31" s="637"/>
      <c r="BW31" s="637"/>
      <c r="BX31" s="673">
        <v>98</v>
      </c>
      <c r="BY31" s="683"/>
      <c r="BZ31" s="683"/>
      <c r="CA31" s="683"/>
      <c r="CB31" s="647"/>
      <c r="CD31" s="690"/>
      <c r="CE31" s="691"/>
      <c r="CF31" s="655" t="s">
        <v>295</v>
      </c>
      <c r="CG31" s="652"/>
      <c r="CH31" s="652"/>
      <c r="CI31" s="652"/>
      <c r="CJ31" s="652"/>
      <c r="CK31" s="652"/>
      <c r="CL31" s="652"/>
      <c r="CM31" s="652"/>
      <c r="CN31" s="652"/>
      <c r="CO31" s="652"/>
      <c r="CP31" s="652"/>
      <c r="CQ31" s="653"/>
      <c r="CR31" s="618">
        <v>34165</v>
      </c>
      <c r="CS31" s="637"/>
      <c r="CT31" s="637"/>
      <c r="CU31" s="637"/>
      <c r="CV31" s="637"/>
      <c r="CW31" s="637"/>
      <c r="CX31" s="637"/>
      <c r="CY31" s="638"/>
      <c r="CZ31" s="621">
        <v>0.8</v>
      </c>
      <c r="DA31" s="639"/>
      <c r="DB31" s="639"/>
      <c r="DC31" s="640"/>
      <c r="DD31" s="624">
        <v>34162</v>
      </c>
      <c r="DE31" s="637"/>
      <c r="DF31" s="637"/>
      <c r="DG31" s="637"/>
      <c r="DH31" s="637"/>
      <c r="DI31" s="637"/>
      <c r="DJ31" s="637"/>
      <c r="DK31" s="638"/>
      <c r="DL31" s="624">
        <v>34162</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155661</v>
      </c>
      <c r="S32" s="619"/>
      <c r="T32" s="619"/>
      <c r="U32" s="619"/>
      <c r="V32" s="619"/>
      <c r="W32" s="619"/>
      <c r="X32" s="619"/>
      <c r="Y32" s="620"/>
      <c r="Z32" s="671">
        <v>3.4</v>
      </c>
      <c r="AA32" s="671"/>
      <c r="AB32" s="671"/>
      <c r="AC32" s="671"/>
      <c r="AD32" s="672">
        <v>6464</v>
      </c>
      <c r="AE32" s="672"/>
      <c r="AF32" s="672"/>
      <c r="AG32" s="672"/>
      <c r="AH32" s="672"/>
      <c r="AI32" s="672"/>
      <c r="AJ32" s="672"/>
      <c r="AK32" s="672"/>
      <c r="AL32" s="641">
        <v>0.3</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97.9</v>
      </c>
      <c r="BH32" s="603"/>
      <c r="BI32" s="603"/>
      <c r="BJ32" s="603"/>
      <c r="BK32" s="603"/>
      <c r="BL32" s="603"/>
      <c r="BM32" s="666">
        <v>93.2</v>
      </c>
      <c r="BN32" s="603"/>
      <c r="BO32" s="603"/>
      <c r="BP32" s="603"/>
      <c r="BQ32" s="660"/>
      <c r="BR32" s="681">
        <v>98.1</v>
      </c>
      <c r="BS32" s="603"/>
      <c r="BT32" s="603"/>
      <c r="BU32" s="603"/>
      <c r="BV32" s="603"/>
      <c r="BW32" s="603"/>
      <c r="BX32" s="666">
        <v>94.4</v>
      </c>
      <c r="BY32" s="603"/>
      <c r="BZ32" s="603"/>
      <c r="CA32" s="603"/>
      <c r="CB32" s="660"/>
      <c r="CD32" s="692"/>
      <c r="CE32" s="693"/>
      <c r="CF32" s="655" t="s">
        <v>298</v>
      </c>
      <c r="CG32" s="652"/>
      <c r="CH32" s="652"/>
      <c r="CI32" s="652"/>
      <c r="CJ32" s="652"/>
      <c r="CK32" s="652"/>
      <c r="CL32" s="652"/>
      <c r="CM32" s="652"/>
      <c r="CN32" s="652"/>
      <c r="CO32" s="652"/>
      <c r="CP32" s="652"/>
      <c r="CQ32" s="653"/>
      <c r="CR32" s="618">
        <v>391</v>
      </c>
      <c r="CS32" s="619"/>
      <c r="CT32" s="619"/>
      <c r="CU32" s="619"/>
      <c r="CV32" s="619"/>
      <c r="CW32" s="619"/>
      <c r="CX32" s="619"/>
      <c r="CY32" s="620"/>
      <c r="CZ32" s="621">
        <v>0</v>
      </c>
      <c r="DA32" s="639"/>
      <c r="DB32" s="639"/>
      <c r="DC32" s="640"/>
      <c r="DD32" s="624">
        <v>391</v>
      </c>
      <c r="DE32" s="619"/>
      <c r="DF32" s="619"/>
      <c r="DG32" s="619"/>
      <c r="DH32" s="619"/>
      <c r="DI32" s="619"/>
      <c r="DJ32" s="619"/>
      <c r="DK32" s="620"/>
      <c r="DL32" s="624">
        <v>391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1204148</v>
      </c>
      <c r="S33" s="619"/>
      <c r="T33" s="619"/>
      <c r="U33" s="619"/>
      <c r="V33" s="619"/>
      <c r="W33" s="619"/>
      <c r="X33" s="619"/>
      <c r="Y33" s="620"/>
      <c r="Z33" s="671">
        <v>26.4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1830985</v>
      </c>
      <c r="CS33" s="637"/>
      <c r="CT33" s="637"/>
      <c r="CU33" s="637"/>
      <c r="CV33" s="637"/>
      <c r="CW33" s="637"/>
      <c r="CX33" s="637"/>
      <c r="CY33" s="638"/>
      <c r="CZ33" s="621">
        <v>42</v>
      </c>
      <c r="DA33" s="639"/>
      <c r="DB33" s="639"/>
      <c r="DC33" s="640"/>
      <c r="DD33" s="624">
        <v>1473613</v>
      </c>
      <c r="DE33" s="637"/>
      <c r="DF33" s="637"/>
      <c r="DG33" s="637"/>
      <c r="DH33" s="637"/>
      <c r="DI33" s="637"/>
      <c r="DJ33" s="637"/>
      <c r="DK33" s="638"/>
      <c r="DL33" s="624">
        <v>878624</v>
      </c>
      <c r="DM33" s="637"/>
      <c r="DN33" s="637"/>
      <c r="DO33" s="637"/>
      <c r="DP33" s="637"/>
      <c r="DQ33" s="637"/>
      <c r="DR33" s="637"/>
      <c r="DS33" s="637"/>
      <c r="DT33" s="637"/>
      <c r="DU33" s="637"/>
      <c r="DV33" s="638"/>
      <c r="DW33" s="641">
        <v>42.8</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497846</v>
      </c>
      <c r="CS34" s="619"/>
      <c r="CT34" s="619"/>
      <c r="CU34" s="619"/>
      <c r="CV34" s="619"/>
      <c r="CW34" s="619"/>
      <c r="CX34" s="619"/>
      <c r="CY34" s="620"/>
      <c r="CZ34" s="621">
        <v>11.4</v>
      </c>
      <c r="DA34" s="639"/>
      <c r="DB34" s="639"/>
      <c r="DC34" s="640"/>
      <c r="DD34" s="624">
        <v>458956</v>
      </c>
      <c r="DE34" s="619"/>
      <c r="DF34" s="619"/>
      <c r="DG34" s="619"/>
      <c r="DH34" s="619"/>
      <c r="DI34" s="619"/>
      <c r="DJ34" s="619"/>
      <c r="DK34" s="620"/>
      <c r="DL34" s="624">
        <v>368703</v>
      </c>
      <c r="DM34" s="619"/>
      <c r="DN34" s="619"/>
      <c r="DO34" s="619"/>
      <c r="DP34" s="619"/>
      <c r="DQ34" s="619"/>
      <c r="DR34" s="619"/>
      <c r="DS34" s="619"/>
      <c r="DT34" s="619"/>
      <c r="DU34" s="619"/>
      <c r="DV34" s="620"/>
      <c r="DW34" s="641">
        <v>17.899999999999999</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92648</v>
      </c>
      <c r="S35" s="619"/>
      <c r="T35" s="619"/>
      <c r="U35" s="619"/>
      <c r="V35" s="619"/>
      <c r="W35" s="619"/>
      <c r="X35" s="619"/>
      <c r="Y35" s="620"/>
      <c r="Z35" s="671">
        <v>2</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274923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17430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115473</v>
      </c>
      <c r="CS35" s="637"/>
      <c r="CT35" s="637"/>
      <c r="CU35" s="637"/>
      <c r="CV35" s="637"/>
      <c r="CW35" s="637"/>
      <c r="CX35" s="637"/>
      <c r="CY35" s="638"/>
      <c r="CZ35" s="621">
        <v>2.7</v>
      </c>
      <c r="DA35" s="639"/>
      <c r="DB35" s="639"/>
      <c r="DC35" s="640"/>
      <c r="DD35" s="624">
        <v>101093</v>
      </c>
      <c r="DE35" s="637"/>
      <c r="DF35" s="637"/>
      <c r="DG35" s="637"/>
      <c r="DH35" s="637"/>
      <c r="DI35" s="637"/>
      <c r="DJ35" s="637"/>
      <c r="DK35" s="638"/>
      <c r="DL35" s="624">
        <v>90919</v>
      </c>
      <c r="DM35" s="637"/>
      <c r="DN35" s="637"/>
      <c r="DO35" s="637"/>
      <c r="DP35" s="637"/>
      <c r="DQ35" s="637"/>
      <c r="DR35" s="637"/>
      <c r="DS35" s="637"/>
      <c r="DT35" s="637"/>
      <c r="DU35" s="637"/>
      <c r="DV35" s="638"/>
      <c r="DW35" s="641">
        <v>4.4000000000000004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4553456</v>
      </c>
      <c r="S36" s="659"/>
      <c r="T36" s="659"/>
      <c r="U36" s="659"/>
      <c r="V36" s="659"/>
      <c r="W36" s="659"/>
      <c r="X36" s="659"/>
      <c r="Y36" s="662"/>
      <c r="Z36" s="663">
        <v>100</v>
      </c>
      <c r="AA36" s="663"/>
      <c r="AB36" s="663"/>
      <c r="AC36" s="663"/>
      <c r="AD36" s="664">
        <v>1961857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56723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12745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454580</v>
      </c>
      <c r="CS36" s="619"/>
      <c r="CT36" s="619"/>
      <c r="CU36" s="619"/>
      <c r="CV36" s="619"/>
      <c r="CW36" s="619"/>
      <c r="CX36" s="619"/>
      <c r="CY36" s="620"/>
      <c r="CZ36" s="621">
        <v>10.4</v>
      </c>
      <c r="DA36" s="639"/>
      <c r="DB36" s="639"/>
      <c r="DC36" s="640"/>
      <c r="DD36" s="624">
        <v>300813</v>
      </c>
      <c r="DE36" s="619"/>
      <c r="DF36" s="619"/>
      <c r="DG36" s="619"/>
      <c r="DH36" s="619"/>
      <c r="DI36" s="619"/>
      <c r="DJ36" s="619"/>
      <c r="DK36" s="620"/>
      <c r="DL36" s="624">
        <v>228048</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36696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393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185587</v>
      </c>
      <c r="CS37" s="637"/>
      <c r="CT37" s="637"/>
      <c r="CU37" s="637"/>
      <c r="CV37" s="637"/>
      <c r="CW37" s="637"/>
      <c r="CX37" s="637"/>
      <c r="CY37" s="638"/>
      <c r="CZ37" s="621">
        <v>4.3</v>
      </c>
      <c r="DA37" s="639"/>
      <c r="DB37" s="639"/>
      <c r="DC37" s="640"/>
      <c r="DD37" s="624">
        <v>166913</v>
      </c>
      <c r="DE37" s="637"/>
      <c r="DF37" s="637"/>
      <c r="DG37" s="637"/>
      <c r="DH37" s="637"/>
      <c r="DI37" s="637"/>
      <c r="DJ37" s="637"/>
      <c r="DK37" s="638"/>
      <c r="DL37" s="624">
        <v>150077</v>
      </c>
      <c r="DM37" s="637"/>
      <c r="DN37" s="637"/>
      <c r="DO37" s="637"/>
      <c r="DP37" s="637"/>
      <c r="DQ37" s="637"/>
      <c r="DR37" s="637"/>
      <c r="DS37" s="637"/>
      <c r="DT37" s="637"/>
      <c r="DU37" s="637"/>
      <c r="DV37" s="638"/>
      <c r="DW37" s="641">
        <v>7.3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28703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687</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274923</v>
      </c>
      <c r="CS38" s="619"/>
      <c r="CT38" s="619"/>
      <c r="CU38" s="619"/>
      <c r="CV38" s="619"/>
      <c r="CW38" s="619"/>
      <c r="CX38" s="619"/>
      <c r="CY38" s="620"/>
      <c r="CZ38" s="621">
        <v>6.3</v>
      </c>
      <c r="DA38" s="639"/>
      <c r="DB38" s="639"/>
      <c r="DC38" s="640"/>
      <c r="DD38" s="624">
        <v>253965</v>
      </c>
      <c r="DE38" s="619"/>
      <c r="DF38" s="619"/>
      <c r="DG38" s="619"/>
      <c r="DH38" s="619"/>
      <c r="DI38" s="619"/>
      <c r="DJ38" s="619"/>
      <c r="DK38" s="620"/>
      <c r="DL38" s="624">
        <v>190954</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364303</v>
      </c>
      <c r="CS39" s="637"/>
      <c r="CT39" s="637"/>
      <c r="CU39" s="637"/>
      <c r="CV39" s="637"/>
      <c r="CW39" s="637"/>
      <c r="CX39" s="637"/>
      <c r="CY39" s="638"/>
      <c r="CZ39" s="621">
        <v>8.4</v>
      </c>
      <c r="DA39" s="639"/>
      <c r="DB39" s="639"/>
      <c r="DC39" s="640"/>
      <c r="DD39" s="624">
        <v>358786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58664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123860</v>
      </c>
      <c r="CS40" s="619"/>
      <c r="CT40" s="619"/>
      <c r="CU40" s="619"/>
      <c r="CV40" s="619"/>
      <c r="CW40" s="619"/>
      <c r="CX40" s="619"/>
      <c r="CY40" s="620"/>
      <c r="CZ40" s="621">
        <v>2.8</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94137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1444606</v>
      </c>
      <c r="CS42" s="619"/>
      <c r="CT42" s="619"/>
      <c r="CU42" s="619"/>
      <c r="CV42" s="619"/>
      <c r="CW42" s="619"/>
      <c r="CX42" s="619"/>
      <c r="CY42" s="620"/>
      <c r="CZ42" s="621">
        <v>33.200000000000003</v>
      </c>
      <c r="DA42" s="622"/>
      <c r="DB42" s="622"/>
      <c r="DC42" s="623"/>
      <c r="DD42" s="624">
        <v>211593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35992</v>
      </c>
      <c r="CS43" s="637"/>
      <c r="CT43" s="637"/>
      <c r="CU43" s="637"/>
      <c r="CV43" s="637"/>
      <c r="CW43" s="637"/>
      <c r="CX43" s="637"/>
      <c r="CY43" s="638"/>
      <c r="CZ43" s="621">
        <v>0.8</v>
      </c>
      <c r="DA43" s="639"/>
      <c r="DB43" s="639"/>
      <c r="DC43" s="640"/>
      <c r="DD43" s="624">
        <v>35992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1430311</v>
      </c>
      <c r="CS44" s="619"/>
      <c r="CT44" s="619"/>
      <c r="CU44" s="619"/>
      <c r="CV44" s="619"/>
      <c r="CW44" s="619"/>
      <c r="CX44" s="619"/>
      <c r="CY44" s="620"/>
      <c r="CZ44" s="621">
        <v>32.799999999999997</v>
      </c>
      <c r="DA44" s="622"/>
      <c r="DB44" s="622"/>
      <c r="DC44" s="623"/>
      <c r="DD44" s="624">
        <v>208298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80095</v>
      </c>
      <c r="CS45" s="637"/>
      <c r="CT45" s="637"/>
      <c r="CU45" s="637"/>
      <c r="CV45" s="637"/>
      <c r="CW45" s="637"/>
      <c r="CX45" s="637"/>
      <c r="CY45" s="638"/>
      <c r="CZ45" s="621">
        <v>1.8</v>
      </c>
      <c r="DA45" s="639"/>
      <c r="DB45" s="639"/>
      <c r="DC45" s="640"/>
      <c r="DD45" s="624">
        <v>10752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1348533</v>
      </c>
      <c r="CS46" s="619"/>
      <c r="CT46" s="619"/>
      <c r="CU46" s="619"/>
      <c r="CV46" s="619"/>
      <c r="CW46" s="619"/>
      <c r="CX46" s="619"/>
      <c r="CY46" s="620"/>
      <c r="CZ46" s="621">
        <v>30.9</v>
      </c>
      <c r="DA46" s="622"/>
      <c r="DB46" s="622"/>
      <c r="DC46" s="623"/>
      <c r="DD46" s="624">
        <v>195863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14295</v>
      </c>
      <c r="CS47" s="637"/>
      <c r="CT47" s="637"/>
      <c r="CU47" s="637"/>
      <c r="CV47" s="637"/>
      <c r="CW47" s="637"/>
      <c r="CX47" s="637"/>
      <c r="CY47" s="638"/>
      <c r="CZ47" s="621">
        <v>0.3</v>
      </c>
      <c r="DA47" s="639"/>
      <c r="DB47" s="639"/>
      <c r="DC47" s="640"/>
      <c r="DD47" s="624">
        <v>3295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4357289</v>
      </c>
      <c r="CS49" s="603"/>
      <c r="CT49" s="603"/>
      <c r="CU49" s="603"/>
      <c r="CV49" s="603"/>
      <c r="CW49" s="603"/>
      <c r="CX49" s="603"/>
      <c r="CY49" s="604"/>
      <c r="CZ49" s="605">
        <v>100</v>
      </c>
      <c r="DA49" s="606"/>
      <c r="DB49" s="606"/>
      <c r="DC49" s="607"/>
      <c r="DD49" s="608">
        <v>2657727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341</v>
      </c>
      <c r="DK2" s="1110"/>
      <c r="DL2" s="1110"/>
      <c r="DM2" s="1110"/>
      <c r="DN2" s="1110"/>
      <c r="DO2" s="1111"/>
      <c r="DP2" s="200"/>
      <c r="DQ2" s="1109" t="s">
        <v>342</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3" t="s">
        <v>343</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083"/>
      <c r="AP4" s="1083"/>
      <c r="AQ4" s="1083"/>
      <c r="AR4" s="1083"/>
      <c r="AS4" s="1083"/>
      <c r="AT4" s="1083"/>
      <c r="AU4" s="1083"/>
      <c r="AV4" s="1083"/>
      <c r="AW4" s="1083"/>
      <c r="AX4" s="1083"/>
      <c r="AY4" s="1083"/>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345</v>
      </c>
      <c r="B5" s="1019"/>
      <c r="C5" s="1019"/>
      <c r="D5" s="1019"/>
      <c r="E5" s="1019"/>
      <c r="F5" s="1019"/>
      <c r="G5" s="1019"/>
      <c r="H5" s="1019"/>
      <c r="I5" s="1019"/>
      <c r="J5" s="1019"/>
      <c r="K5" s="1019"/>
      <c r="L5" s="1019"/>
      <c r="M5" s="1019"/>
      <c r="N5" s="1019"/>
      <c r="O5" s="1019"/>
      <c r="P5" s="1020"/>
      <c r="Q5" s="1024" t="s">
        <v>346</v>
      </c>
      <c r="R5" s="1025"/>
      <c r="S5" s="1025"/>
      <c r="T5" s="1025"/>
      <c r="U5" s="1026"/>
      <c r="V5" s="1024" t="s">
        <v>347</v>
      </c>
      <c r="W5" s="1025"/>
      <c r="X5" s="1025"/>
      <c r="Y5" s="1025"/>
      <c r="Z5" s="1026"/>
      <c r="AA5" s="1024" t="s">
        <v>348</v>
      </c>
      <c r="AB5" s="1025"/>
      <c r="AC5" s="1025"/>
      <c r="AD5" s="1025"/>
      <c r="AE5" s="1025"/>
      <c r="AF5" s="1112" t="s">
        <v>349</v>
      </c>
      <c r="AG5" s="1025"/>
      <c r="AH5" s="1025"/>
      <c r="AI5" s="1025"/>
      <c r="AJ5" s="1040"/>
      <c r="AK5" s="1025" t="s">
        <v>350</v>
      </c>
      <c r="AL5" s="1025"/>
      <c r="AM5" s="1025"/>
      <c r="AN5" s="1025"/>
      <c r="AO5" s="1026"/>
      <c r="AP5" s="1024" t="s">
        <v>351</v>
      </c>
      <c r="AQ5" s="1025"/>
      <c r="AR5" s="1025"/>
      <c r="AS5" s="1025"/>
      <c r="AT5" s="1026"/>
      <c r="AU5" s="1024" t="s">
        <v>352</v>
      </c>
      <c r="AV5" s="1025"/>
      <c r="AW5" s="1025"/>
      <c r="AX5" s="1025"/>
      <c r="AY5" s="1040"/>
      <c r="AZ5" s="207"/>
      <c r="BA5" s="207"/>
      <c r="BB5" s="207"/>
      <c r="BC5" s="207"/>
      <c r="BD5" s="207"/>
      <c r="BE5" s="208"/>
      <c r="BF5" s="208"/>
      <c r="BG5" s="208"/>
      <c r="BH5" s="208"/>
      <c r="BI5" s="208"/>
      <c r="BJ5" s="208"/>
      <c r="BK5" s="208"/>
      <c r="BL5" s="208"/>
      <c r="BM5" s="208"/>
      <c r="BN5" s="208"/>
      <c r="BO5" s="208"/>
      <c r="BP5" s="208"/>
      <c r="BQ5" s="1018" t="s">
        <v>353</v>
      </c>
      <c r="BR5" s="1019"/>
      <c r="BS5" s="1019"/>
      <c r="BT5" s="1019"/>
      <c r="BU5" s="1019"/>
      <c r="BV5" s="1019"/>
      <c r="BW5" s="1019"/>
      <c r="BX5" s="1019"/>
      <c r="BY5" s="1019"/>
      <c r="BZ5" s="1019"/>
      <c r="CA5" s="1019"/>
      <c r="CB5" s="1019"/>
      <c r="CC5" s="1019"/>
      <c r="CD5" s="1019"/>
      <c r="CE5" s="1019"/>
      <c r="CF5" s="1019"/>
      <c r="CG5" s="1020"/>
      <c r="CH5" s="1024" t="s">
        <v>354</v>
      </c>
      <c r="CI5" s="1025"/>
      <c r="CJ5" s="1025"/>
      <c r="CK5" s="1025"/>
      <c r="CL5" s="1026"/>
      <c r="CM5" s="1024" t="s">
        <v>355</v>
      </c>
      <c r="CN5" s="1025"/>
      <c r="CO5" s="1025"/>
      <c r="CP5" s="1025"/>
      <c r="CQ5" s="1026"/>
      <c r="CR5" s="1024" t="s">
        <v>356</v>
      </c>
      <c r="CS5" s="1025"/>
      <c r="CT5" s="1025"/>
      <c r="CU5" s="1025"/>
      <c r="CV5" s="1026"/>
      <c r="CW5" s="1024" t="s">
        <v>357</v>
      </c>
      <c r="CX5" s="1025"/>
      <c r="CY5" s="1025"/>
      <c r="CZ5" s="1025"/>
      <c r="DA5" s="1026"/>
      <c r="DB5" s="1024" t="s">
        <v>358</v>
      </c>
      <c r="DC5" s="1025"/>
      <c r="DD5" s="1025"/>
      <c r="DE5" s="1025"/>
      <c r="DF5" s="1026"/>
      <c r="DG5" s="1127" t="s">
        <v>359</v>
      </c>
      <c r="DH5" s="1128"/>
      <c r="DI5" s="1128"/>
      <c r="DJ5" s="1128"/>
      <c r="DK5" s="1129"/>
      <c r="DL5" s="1127" t="s">
        <v>360</v>
      </c>
      <c r="DM5" s="1128"/>
      <c r="DN5" s="1128"/>
      <c r="DO5" s="1128"/>
      <c r="DP5" s="1129"/>
      <c r="DQ5" s="1024" t="s">
        <v>361</v>
      </c>
      <c r="DR5" s="1025"/>
      <c r="DS5" s="1025"/>
      <c r="DT5" s="1025"/>
      <c r="DU5" s="1026"/>
      <c r="DV5" s="1024" t="s">
        <v>352</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3"/>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0"/>
      <c r="DH6" s="1131"/>
      <c r="DI6" s="1131"/>
      <c r="DJ6" s="1131"/>
      <c r="DK6" s="1132"/>
      <c r="DL6" s="1130"/>
      <c r="DM6" s="1131"/>
      <c r="DN6" s="1131"/>
      <c r="DO6" s="1131"/>
      <c r="DP6" s="1132"/>
      <c r="DQ6" s="1027"/>
      <c r="DR6" s="1028"/>
      <c r="DS6" s="1028"/>
      <c r="DT6" s="1028"/>
      <c r="DU6" s="1029"/>
      <c r="DV6" s="1027"/>
      <c r="DW6" s="1028"/>
      <c r="DX6" s="1028"/>
      <c r="DY6" s="1028"/>
      <c r="DZ6" s="1041"/>
      <c r="EA6" s="205"/>
    </row>
    <row r="7" spans="1:131" s="206" customFormat="1" ht="26.25" customHeight="1" thickTop="1" x14ac:dyDescent="0.15">
      <c r="A7" s="209">
        <v>1</v>
      </c>
      <c r="B7" s="1074" t="s">
        <v>548</v>
      </c>
      <c r="C7" s="1075"/>
      <c r="D7" s="1075"/>
      <c r="E7" s="1075"/>
      <c r="F7" s="1075"/>
      <c r="G7" s="1075"/>
      <c r="H7" s="1075"/>
      <c r="I7" s="1075"/>
      <c r="J7" s="1075"/>
      <c r="K7" s="1075"/>
      <c r="L7" s="1075"/>
      <c r="M7" s="1075"/>
      <c r="N7" s="1075"/>
      <c r="O7" s="1075"/>
      <c r="P7" s="1076"/>
      <c r="Q7" s="1114">
        <v>4553</v>
      </c>
      <c r="R7" s="1115"/>
      <c r="S7" s="1115"/>
      <c r="T7" s="1115"/>
      <c r="U7" s="1115"/>
      <c r="V7" s="1115">
        <v>4357</v>
      </c>
      <c r="W7" s="1115"/>
      <c r="X7" s="1115"/>
      <c r="Y7" s="1115"/>
      <c r="Z7" s="1115"/>
      <c r="AA7" s="1115">
        <v>196</v>
      </c>
      <c r="AB7" s="1115"/>
      <c r="AC7" s="1115"/>
      <c r="AD7" s="1115"/>
      <c r="AE7" s="1116"/>
      <c r="AF7" s="1133">
        <v>142</v>
      </c>
      <c r="AG7" s="1134"/>
      <c r="AH7" s="1134"/>
      <c r="AI7" s="1134"/>
      <c r="AJ7" s="1135"/>
      <c r="AK7" s="1124"/>
      <c r="AL7" s="1117"/>
      <c r="AM7" s="1117"/>
      <c r="AN7" s="1117"/>
      <c r="AO7" s="1117"/>
      <c r="AP7" s="1117">
        <v>5648</v>
      </c>
      <c r="AQ7" s="1117"/>
      <c r="AR7" s="1117"/>
      <c r="AS7" s="1117"/>
      <c r="AT7" s="1117"/>
      <c r="AU7" s="1125"/>
      <c r="AV7" s="1125"/>
      <c r="AW7" s="1125"/>
      <c r="AX7" s="1125"/>
      <c r="AY7" s="1126"/>
      <c r="AZ7" s="203"/>
      <c r="BA7" s="203"/>
      <c r="BB7" s="203"/>
      <c r="BC7" s="203"/>
      <c r="BD7" s="203"/>
      <c r="BE7" s="204"/>
      <c r="BF7" s="204"/>
      <c r="BG7" s="204"/>
      <c r="BH7" s="204"/>
      <c r="BI7" s="204"/>
      <c r="BJ7" s="204"/>
      <c r="BK7" s="204"/>
      <c r="BL7" s="204"/>
      <c r="BM7" s="204"/>
      <c r="BN7" s="204"/>
      <c r="BO7" s="204"/>
      <c r="BP7" s="204"/>
      <c r="BQ7" s="210">
        <v>1</v>
      </c>
      <c r="BR7" s="211"/>
      <c r="BS7" s="1136" t="s">
        <v>544</v>
      </c>
      <c r="BT7" s="1137"/>
      <c r="BU7" s="1137"/>
      <c r="BV7" s="1137"/>
      <c r="BW7" s="1137"/>
      <c r="BX7" s="1137"/>
      <c r="BY7" s="1137"/>
      <c r="BZ7" s="1137"/>
      <c r="CA7" s="1137"/>
      <c r="CB7" s="1137"/>
      <c r="CC7" s="1137"/>
      <c r="CD7" s="1137"/>
      <c r="CE7" s="1137"/>
      <c r="CF7" s="1137"/>
      <c r="CG7" s="1138"/>
      <c r="CH7" s="1121">
        <v>27</v>
      </c>
      <c r="CI7" s="1122"/>
      <c r="CJ7" s="1122"/>
      <c r="CK7" s="1122"/>
      <c r="CL7" s="1123"/>
      <c r="CM7" s="1121">
        <v>-32</v>
      </c>
      <c r="CN7" s="1122"/>
      <c r="CO7" s="1122"/>
      <c r="CP7" s="1122"/>
      <c r="CQ7" s="1123"/>
      <c r="CR7" s="1121">
        <v>28</v>
      </c>
      <c r="CS7" s="1122"/>
      <c r="CT7" s="1122"/>
      <c r="CU7" s="1122"/>
      <c r="CV7" s="1123"/>
      <c r="CW7" s="1121" t="s">
        <v>542</v>
      </c>
      <c r="CX7" s="1122"/>
      <c r="CY7" s="1122"/>
      <c r="CZ7" s="1122"/>
      <c r="DA7" s="1123"/>
      <c r="DB7" s="1121" t="s">
        <v>542</v>
      </c>
      <c r="DC7" s="1122"/>
      <c r="DD7" s="1122"/>
      <c r="DE7" s="1122"/>
      <c r="DF7" s="1123"/>
      <c r="DG7" s="1121" t="s">
        <v>542</v>
      </c>
      <c r="DH7" s="1122"/>
      <c r="DI7" s="1122"/>
      <c r="DJ7" s="1122"/>
      <c r="DK7" s="1123"/>
      <c r="DL7" s="1121" t="s">
        <v>542</v>
      </c>
      <c r="DM7" s="1122"/>
      <c r="DN7" s="1122"/>
      <c r="DO7" s="1122"/>
      <c r="DP7" s="1123"/>
      <c r="DQ7" s="1121" t="s">
        <v>542</v>
      </c>
      <c r="DR7" s="1122"/>
      <c r="DS7" s="1122"/>
      <c r="DT7" s="1122"/>
      <c r="DU7" s="1123"/>
      <c r="DV7" s="1118"/>
      <c r="DW7" s="1119"/>
      <c r="DX7" s="1119"/>
      <c r="DY7" s="1119"/>
      <c r="DZ7" s="1120"/>
      <c r="EA7" s="205"/>
    </row>
    <row r="8" spans="1:131" s="206" customFormat="1" ht="26.25" customHeight="1" x14ac:dyDescent="0.15">
      <c r="A8" s="212">
        <v>2</v>
      </c>
      <c r="B8" s="1054"/>
      <c r="C8" s="1055"/>
      <c r="D8" s="1055"/>
      <c r="E8" s="1055"/>
      <c r="F8" s="1055"/>
      <c r="G8" s="1055"/>
      <c r="H8" s="1055"/>
      <c r="I8" s="1055"/>
      <c r="J8" s="1055"/>
      <c r="K8" s="1055"/>
      <c r="L8" s="1055"/>
      <c r="M8" s="1055"/>
      <c r="N8" s="1055"/>
      <c r="O8" s="1055"/>
      <c r="P8" s="1056"/>
      <c r="Q8" s="1065"/>
      <c r="R8" s="1066"/>
      <c r="S8" s="1066"/>
      <c r="T8" s="1066"/>
      <c r="U8" s="1066"/>
      <c r="V8" s="1066"/>
      <c r="W8" s="1066"/>
      <c r="X8" s="1066"/>
      <c r="Y8" s="1066"/>
      <c r="Z8" s="1066"/>
      <c r="AA8" s="1066"/>
      <c r="AB8" s="1066"/>
      <c r="AC8" s="1066"/>
      <c r="AD8" s="1066"/>
      <c r="AE8" s="1067"/>
      <c r="AF8" s="1060"/>
      <c r="AG8" s="1061"/>
      <c r="AH8" s="1061"/>
      <c r="AI8" s="1061"/>
      <c r="AJ8" s="1062"/>
      <c r="AK8" s="1106"/>
      <c r="AL8" s="1107"/>
      <c r="AM8" s="1107"/>
      <c r="AN8" s="1107"/>
      <c r="AO8" s="1107"/>
      <c r="AP8" s="1107"/>
      <c r="AQ8" s="1107"/>
      <c r="AR8" s="1107"/>
      <c r="AS8" s="1107"/>
      <c r="AT8" s="1107"/>
      <c r="AU8" s="1104"/>
      <c r="AV8" s="1104"/>
      <c r="AW8" s="1104"/>
      <c r="AX8" s="1104"/>
      <c r="AY8" s="1105"/>
      <c r="AZ8" s="203"/>
      <c r="BA8" s="203"/>
      <c r="BB8" s="203"/>
      <c r="BC8" s="203"/>
      <c r="BD8" s="203"/>
      <c r="BE8" s="204"/>
      <c r="BF8" s="204"/>
      <c r="BG8" s="204"/>
      <c r="BH8" s="204"/>
      <c r="BI8" s="204"/>
      <c r="BJ8" s="204"/>
      <c r="BK8" s="204"/>
      <c r="BL8" s="204"/>
      <c r="BM8" s="204"/>
      <c r="BN8" s="204"/>
      <c r="BO8" s="204"/>
      <c r="BP8" s="204"/>
      <c r="BQ8" s="213">
        <v>2</v>
      </c>
      <c r="BR8" s="214"/>
      <c r="BS8" s="1037" t="s">
        <v>545</v>
      </c>
      <c r="BT8" s="1038"/>
      <c r="BU8" s="1038"/>
      <c r="BV8" s="1038"/>
      <c r="BW8" s="1038"/>
      <c r="BX8" s="1038"/>
      <c r="BY8" s="1038"/>
      <c r="BZ8" s="1038"/>
      <c r="CA8" s="1038"/>
      <c r="CB8" s="1038"/>
      <c r="CC8" s="1038"/>
      <c r="CD8" s="1038"/>
      <c r="CE8" s="1038"/>
      <c r="CF8" s="1038"/>
      <c r="CG8" s="1039"/>
      <c r="CH8" s="1012">
        <v>0</v>
      </c>
      <c r="CI8" s="1013"/>
      <c r="CJ8" s="1013"/>
      <c r="CK8" s="1013"/>
      <c r="CL8" s="1014"/>
      <c r="CM8" s="1012">
        <v>10</v>
      </c>
      <c r="CN8" s="1013"/>
      <c r="CO8" s="1013"/>
      <c r="CP8" s="1013"/>
      <c r="CQ8" s="1014"/>
      <c r="CR8" s="1012">
        <v>3</v>
      </c>
      <c r="CS8" s="1013"/>
      <c r="CT8" s="1013"/>
      <c r="CU8" s="1013"/>
      <c r="CV8" s="1014"/>
      <c r="CW8" s="1108" t="s">
        <v>542</v>
      </c>
      <c r="CX8" s="1013"/>
      <c r="CY8" s="1013"/>
      <c r="CZ8" s="1013"/>
      <c r="DA8" s="1014"/>
      <c r="DB8" s="1012" t="s">
        <v>542</v>
      </c>
      <c r="DC8" s="1013"/>
      <c r="DD8" s="1013"/>
      <c r="DE8" s="1013"/>
      <c r="DF8" s="1014"/>
      <c r="DG8" s="1012" t="s">
        <v>542</v>
      </c>
      <c r="DH8" s="1013"/>
      <c r="DI8" s="1013"/>
      <c r="DJ8" s="1013"/>
      <c r="DK8" s="1014"/>
      <c r="DL8" s="1012" t="s">
        <v>542</v>
      </c>
      <c r="DM8" s="1013"/>
      <c r="DN8" s="1013"/>
      <c r="DO8" s="1013"/>
      <c r="DP8" s="1014"/>
      <c r="DQ8" s="1012" t="s">
        <v>542</v>
      </c>
      <c r="DR8" s="1013"/>
      <c r="DS8" s="1013"/>
      <c r="DT8" s="1013"/>
      <c r="DU8" s="1014"/>
      <c r="DV8" s="1015"/>
      <c r="DW8" s="1016"/>
      <c r="DX8" s="1016"/>
      <c r="DY8" s="1016"/>
      <c r="DZ8" s="1017"/>
      <c r="EA8" s="205"/>
    </row>
    <row r="9" spans="1:131" s="206" customFormat="1" ht="26.25" customHeight="1" x14ac:dyDescent="0.15">
      <c r="A9" s="212">
        <v>3</v>
      </c>
      <c r="B9" s="1054"/>
      <c r="C9" s="1055"/>
      <c r="D9" s="1055"/>
      <c r="E9" s="1055"/>
      <c r="F9" s="1055"/>
      <c r="G9" s="1055"/>
      <c r="H9" s="1055"/>
      <c r="I9" s="1055"/>
      <c r="J9" s="1055"/>
      <c r="K9" s="1055"/>
      <c r="L9" s="1055"/>
      <c r="M9" s="1055"/>
      <c r="N9" s="1055"/>
      <c r="O9" s="1055"/>
      <c r="P9" s="1056"/>
      <c r="Q9" s="1065"/>
      <c r="R9" s="1066"/>
      <c r="S9" s="1066"/>
      <c r="T9" s="1066"/>
      <c r="U9" s="1066"/>
      <c r="V9" s="1066"/>
      <c r="W9" s="1066"/>
      <c r="X9" s="1066"/>
      <c r="Y9" s="1066"/>
      <c r="Z9" s="1066"/>
      <c r="AA9" s="1066"/>
      <c r="AB9" s="1066"/>
      <c r="AC9" s="1066"/>
      <c r="AD9" s="1066"/>
      <c r="AE9" s="1067"/>
      <c r="AF9" s="1060"/>
      <c r="AG9" s="1061"/>
      <c r="AH9" s="1061"/>
      <c r="AI9" s="1061"/>
      <c r="AJ9" s="1062"/>
      <c r="AK9" s="1106"/>
      <c r="AL9" s="1107"/>
      <c r="AM9" s="1107"/>
      <c r="AN9" s="1107"/>
      <c r="AO9" s="1107"/>
      <c r="AP9" s="1107"/>
      <c r="AQ9" s="1107"/>
      <c r="AR9" s="1107"/>
      <c r="AS9" s="1107"/>
      <c r="AT9" s="1107"/>
      <c r="AU9" s="1104"/>
      <c r="AV9" s="1104"/>
      <c r="AW9" s="1104"/>
      <c r="AX9" s="1104"/>
      <c r="AY9" s="1105"/>
      <c r="AZ9" s="203"/>
      <c r="BA9" s="203"/>
      <c r="BB9" s="203"/>
      <c r="BC9" s="203"/>
      <c r="BD9" s="203"/>
      <c r="BE9" s="204"/>
      <c r="BF9" s="204"/>
      <c r="BG9" s="204"/>
      <c r="BH9" s="204"/>
      <c r="BI9" s="204"/>
      <c r="BJ9" s="204"/>
      <c r="BK9" s="204"/>
      <c r="BL9" s="204"/>
      <c r="BM9" s="204"/>
      <c r="BN9" s="204"/>
      <c r="BO9" s="204"/>
      <c r="BP9" s="204"/>
      <c r="BQ9" s="213">
        <v>3</v>
      </c>
      <c r="BR9" s="214"/>
      <c r="BS9" s="1037" t="s">
        <v>546</v>
      </c>
      <c r="BT9" s="1038"/>
      <c r="BU9" s="1038"/>
      <c r="BV9" s="1038"/>
      <c r="BW9" s="1038"/>
      <c r="BX9" s="1038"/>
      <c r="BY9" s="1038"/>
      <c r="BZ9" s="1038"/>
      <c r="CA9" s="1038"/>
      <c r="CB9" s="1038"/>
      <c r="CC9" s="1038"/>
      <c r="CD9" s="1038"/>
      <c r="CE9" s="1038"/>
      <c r="CF9" s="1038"/>
      <c r="CG9" s="1039"/>
      <c r="CH9" s="1012">
        <v>0</v>
      </c>
      <c r="CI9" s="1013"/>
      <c r="CJ9" s="1013"/>
      <c r="CK9" s="1013"/>
      <c r="CL9" s="1014"/>
      <c r="CM9" s="1012">
        <v>3</v>
      </c>
      <c r="CN9" s="1013"/>
      <c r="CO9" s="1013"/>
      <c r="CP9" s="1013"/>
      <c r="CQ9" s="1014"/>
      <c r="CR9" s="1012">
        <v>1</v>
      </c>
      <c r="CS9" s="1013"/>
      <c r="CT9" s="1013"/>
      <c r="CU9" s="1013"/>
      <c r="CV9" s="1014"/>
      <c r="CW9" s="1012" t="s">
        <v>547</v>
      </c>
      <c r="CX9" s="1013"/>
      <c r="CY9" s="1013"/>
      <c r="CZ9" s="1013"/>
      <c r="DA9" s="1014"/>
      <c r="DB9" s="1012" t="s">
        <v>542</v>
      </c>
      <c r="DC9" s="1013"/>
      <c r="DD9" s="1013"/>
      <c r="DE9" s="1013"/>
      <c r="DF9" s="1014"/>
      <c r="DG9" s="1012" t="s">
        <v>543</v>
      </c>
      <c r="DH9" s="1013"/>
      <c r="DI9" s="1013"/>
      <c r="DJ9" s="1013"/>
      <c r="DK9" s="1014"/>
      <c r="DL9" s="1012" t="s">
        <v>542</v>
      </c>
      <c r="DM9" s="1013"/>
      <c r="DN9" s="1013"/>
      <c r="DO9" s="1013"/>
      <c r="DP9" s="1014"/>
      <c r="DQ9" s="1012" t="s">
        <v>542</v>
      </c>
      <c r="DR9" s="1013"/>
      <c r="DS9" s="1013"/>
      <c r="DT9" s="1013"/>
      <c r="DU9" s="1014"/>
      <c r="DV9" s="1015"/>
      <c r="DW9" s="1016"/>
      <c r="DX9" s="1016"/>
      <c r="DY9" s="1016"/>
      <c r="DZ9" s="1017"/>
      <c r="EA9" s="205"/>
    </row>
    <row r="10" spans="1:131" s="206" customFormat="1" ht="26.25" customHeight="1" x14ac:dyDescent="0.15">
      <c r="A10" s="212">
        <v>4</v>
      </c>
      <c r="B10" s="1054"/>
      <c r="C10" s="1055"/>
      <c r="D10" s="1055"/>
      <c r="E10" s="1055"/>
      <c r="F10" s="1055"/>
      <c r="G10" s="1055"/>
      <c r="H10" s="1055"/>
      <c r="I10" s="1055"/>
      <c r="J10" s="1055"/>
      <c r="K10" s="1055"/>
      <c r="L10" s="1055"/>
      <c r="M10" s="1055"/>
      <c r="N10" s="1055"/>
      <c r="O10" s="1055"/>
      <c r="P10" s="1056"/>
      <c r="Q10" s="1065"/>
      <c r="R10" s="1066"/>
      <c r="S10" s="1066"/>
      <c r="T10" s="1066"/>
      <c r="U10" s="1066"/>
      <c r="V10" s="1066"/>
      <c r="W10" s="1066"/>
      <c r="X10" s="1066"/>
      <c r="Y10" s="1066"/>
      <c r="Z10" s="1066"/>
      <c r="AA10" s="1066"/>
      <c r="AB10" s="1066"/>
      <c r="AC10" s="1066"/>
      <c r="AD10" s="1066"/>
      <c r="AE10" s="1067"/>
      <c r="AF10" s="1060"/>
      <c r="AG10" s="1061"/>
      <c r="AH10" s="1061"/>
      <c r="AI10" s="1061"/>
      <c r="AJ10" s="1062"/>
      <c r="AK10" s="1106"/>
      <c r="AL10" s="1107"/>
      <c r="AM10" s="1107"/>
      <c r="AN10" s="1107"/>
      <c r="AO10" s="1107"/>
      <c r="AP10" s="1107"/>
      <c r="AQ10" s="1107"/>
      <c r="AR10" s="1107"/>
      <c r="AS10" s="1107"/>
      <c r="AT10" s="1107"/>
      <c r="AU10" s="1104"/>
      <c r="AV10" s="1104"/>
      <c r="AW10" s="1104"/>
      <c r="AX10" s="1104"/>
      <c r="AY10" s="1105"/>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x14ac:dyDescent="0.15">
      <c r="A11" s="212">
        <v>5</v>
      </c>
      <c r="B11" s="1054"/>
      <c r="C11" s="1055"/>
      <c r="D11" s="1055"/>
      <c r="E11" s="1055"/>
      <c r="F11" s="1055"/>
      <c r="G11" s="1055"/>
      <c r="H11" s="1055"/>
      <c r="I11" s="1055"/>
      <c r="J11" s="1055"/>
      <c r="K11" s="1055"/>
      <c r="L11" s="1055"/>
      <c r="M11" s="1055"/>
      <c r="N11" s="1055"/>
      <c r="O11" s="1055"/>
      <c r="P11" s="1056"/>
      <c r="Q11" s="1065"/>
      <c r="R11" s="1066"/>
      <c r="S11" s="1066"/>
      <c r="T11" s="1066"/>
      <c r="U11" s="1066"/>
      <c r="V11" s="1066"/>
      <c r="W11" s="1066"/>
      <c r="X11" s="1066"/>
      <c r="Y11" s="1066"/>
      <c r="Z11" s="1066"/>
      <c r="AA11" s="1066"/>
      <c r="AB11" s="1066"/>
      <c r="AC11" s="1066"/>
      <c r="AD11" s="1066"/>
      <c r="AE11" s="1067"/>
      <c r="AF11" s="1060"/>
      <c r="AG11" s="1061"/>
      <c r="AH11" s="1061"/>
      <c r="AI11" s="1061"/>
      <c r="AJ11" s="1062"/>
      <c r="AK11" s="1106"/>
      <c r="AL11" s="1107"/>
      <c r="AM11" s="1107"/>
      <c r="AN11" s="1107"/>
      <c r="AO11" s="1107"/>
      <c r="AP11" s="1107"/>
      <c r="AQ11" s="1107"/>
      <c r="AR11" s="1107"/>
      <c r="AS11" s="1107"/>
      <c r="AT11" s="1107"/>
      <c r="AU11" s="1104"/>
      <c r="AV11" s="1104"/>
      <c r="AW11" s="1104"/>
      <c r="AX11" s="1104"/>
      <c r="AY11" s="1105"/>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x14ac:dyDescent="0.15">
      <c r="A12" s="212">
        <v>6</v>
      </c>
      <c r="B12" s="1054"/>
      <c r="C12" s="1055"/>
      <c r="D12" s="1055"/>
      <c r="E12" s="1055"/>
      <c r="F12" s="1055"/>
      <c r="G12" s="1055"/>
      <c r="H12" s="1055"/>
      <c r="I12" s="1055"/>
      <c r="J12" s="1055"/>
      <c r="K12" s="1055"/>
      <c r="L12" s="1055"/>
      <c r="M12" s="1055"/>
      <c r="N12" s="1055"/>
      <c r="O12" s="1055"/>
      <c r="P12" s="1056"/>
      <c r="Q12" s="1065"/>
      <c r="R12" s="1066"/>
      <c r="S12" s="1066"/>
      <c r="T12" s="1066"/>
      <c r="U12" s="1066"/>
      <c r="V12" s="1066"/>
      <c r="W12" s="1066"/>
      <c r="X12" s="1066"/>
      <c r="Y12" s="1066"/>
      <c r="Z12" s="1066"/>
      <c r="AA12" s="1066"/>
      <c r="AB12" s="1066"/>
      <c r="AC12" s="1066"/>
      <c r="AD12" s="1066"/>
      <c r="AE12" s="1067"/>
      <c r="AF12" s="1060"/>
      <c r="AG12" s="1061"/>
      <c r="AH12" s="1061"/>
      <c r="AI12" s="1061"/>
      <c r="AJ12" s="1062"/>
      <c r="AK12" s="1106"/>
      <c r="AL12" s="1107"/>
      <c r="AM12" s="1107"/>
      <c r="AN12" s="1107"/>
      <c r="AO12" s="1107"/>
      <c r="AP12" s="1107"/>
      <c r="AQ12" s="1107"/>
      <c r="AR12" s="1107"/>
      <c r="AS12" s="1107"/>
      <c r="AT12" s="1107"/>
      <c r="AU12" s="1104"/>
      <c r="AV12" s="1104"/>
      <c r="AW12" s="1104"/>
      <c r="AX12" s="1104"/>
      <c r="AY12" s="1105"/>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x14ac:dyDescent="0.15">
      <c r="A13" s="212">
        <v>7</v>
      </c>
      <c r="B13" s="1054"/>
      <c r="C13" s="1055"/>
      <c r="D13" s="1055"/>
      <c r="E13" s="1055"/>
      <c r="F13" s="1055"/>
      <c r="G13" s="1055"/>
      <c r="H13" s="1055"/>
      <c r="I13" s="1055"/>
      <c r="J13" s="1055"/>
      <c r="K13" s="1055"/>
      <c r="L13" s="1055"/>
      <c r="M13" s="1055"/>
      <c r="N13" s="1055"/>
      <c r="O13" s="1055"/>
      <c r="P13" s="1056"/>
      <c r="Q13" s="1065"/>
      <c r="R13" s="1066"/>
      <c r="S13" s="1066"/>
      <c r="T13" s="1066"/>
      <c r="U13" s="1066"/>
      <c r="V13" s="1066"/>
      <c r="W13" s="1066"/>
      <c r="X13" s="1066"/>
      <c r="Y13" s="1066"/>
      <c r="Z13" s="1066"/>
      <c r="AA13" s="1066"/>
      <c r="AB13" s="1066"/>
      <c r="AC13" s="1066"/>
      <c r="AD13" s="1066"/>
      <c r="AE13" s="1067"/>
      <c r="AF13" s="1060"/>
      <c r="AG13" s="1061"/>
      <c r="AH13" s="1061"/>
      <c r="AI13" s="1061"/>
      <c r="AJ13" s="1062"/>
      <c r="AK13" s="1106"/>
      <c r="AL13" s="1107"/>
      <c r="AM13" s="1107"/>
      <c r="AN13" s="1107"/>
      <c r="AO13" s="1107"/>
      <c r="AP13" s="1107"/>
      <c r="AQ13" s="1107"/>
      <c r="AR13" s="1107"/>
      <c r="AS13" s="1107"/>
      <c r="AT13" s="1107"/>
      <c r="AU13" s="1104"/>
      <c r="AV13" s="1104"/>
      <c r="AW13" s="1104"/>
      <c r="AX13" s="1104"/>
      <c r="AY13" s="1105"/>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54"/>
      <c r="C14" s="1055"/>
      <c r="D14" s="1055"/>
      <c r="E14" s="1055"/>
      <c r="F14" s="1055"/>
      <c r="G14" s="1055"/>
      <c r="H14" s="1055"/>
      <c r="I14" s="1055"/>
      <c r="J14" s="1055"/>
      <c r="K14" s="1055"/>
      <c r="L14" s="1055"/>
      <c r="M14" s="1055"/>
      <c r="N14" s="1055"/>
      <c r="O14" s="1055"/>
      <c r="P14" s="1056"/>
      <c r="Q14" s="1065"/>
      <c r="R14" s="1066"/>
      <c r="S14" s="1066"/>
      <c r="T14" s="1066"/>
      <c r="U14" s="1066"/>
      <c r="V14" s="1066"/>
      <c r="W14" s="1066"/>
      <c r="X14" s="1066"/>
      <c r="Y14" s="1066"/>
      <c r="Z14" s="1066"/>
      <c r="AA14" s="1066"/>
      <c r="AB14" s="1066"/>
      <c r="AC14" s="1066"/>
      <c r="AD14" s="1066"/>
      <c r="AE14" s="1067"/>
      <c r="AF14" s="1060"/>
      <c r="AG14" s="1061"/>
      <c r="AH14" s="1061"/>
      <c r="AI14" s="1061"/>
      <c r="AJ14" s="1062"/>
      <c r="AK14" s="1106"/>
      <c r="AL14" s="1107"/>
      <c r="AM14" s="1107"/>
      <c r="AN14" s="1107"/>
      <c r="AO14" s="1107"/>
      <c r="AP14" s="1107"/>
      <c r="AQ14" s="1107"/>
      <c r="AR14" s="1107"/>
      <c r="AS14" s="1107"/>
      <c r="AT14" s="1107"/>
      <c r="AU14" s="1104"/>
      <c r="AV14" s="1104"/>
      <c r="AW14" s="1104"/>
      <c r="AX14" s="1104"/>
      <c r="AY14" s="1105"/>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54"/>
      <c r="C15" s="1055"/>
      <c r="D15" s="1055"/>
      <c r="E15" s="1055"/>
      <c r="F15" s="1055"/>
      <c r="G15" s="1055"/>
      <c r="H15" s="1055"/>
      <c r="I15" s="1055"/>
      <c r="J15" s="1055"/>
      <c r="K15" s="1055"/>
      <c r="L15" s="1055"/>
      <c r="M15" s="1055"/>
      <c r="N15" s="1055"/>
      <c r="O15" s="1055"/>
      <c r="P15" s="1056"/>
      <c r="Q15" s="1065"/>
      <c r="R15" s="1066"/>
      <c r="S15" s="1066"/>
      <c r="T15" s="1066"/>
      <c r="U15" s="1066"/>
      <c r="V15" s="1066"/>
      <c r="W15" s="1066"/>
      <c r="X15" s="1066"/>
      <c r="Y15" s="1066"/>
      <c r="Z15" s="1066"/>
      <c r="AA15" s="1066"/>
      <c r="AB15" s="1066"/>
      <c r="AC15" s="1066"/>
      <c r="AD15" s="1066"/>
      <c r="AE15" s="1067"/>
      <c r="AF15" s="1060"/>
      <c r="AG15" s="1061"/>
      <c r="AH15" s="1061"/>
      <c r="AI15" s="1061"/>
      <c r="AJ15" s="1062"/>
      <c r="AK15" s="1106"/>
      <c r="AL15" s="1107"/>
      <c r="AM15" s="1107"/>
      <c r="AN15" s="1107"/>
      <c r="AO15" s="1107"/>
      <c r="AP15" s="1107"/>
      <c r="AQ15" s="1107"/>
      <c r="AR15" s="1107"/>
      <c r="AS15" s="1107"/>
      <c r="AT15" s="1107"/>
      <c r="AU15" s="1104"/>
      <c r="AV15" s="1104"/>
      <c r="AW15" s="1104"/>
      <c r="AX15" s="1104"/>
      <c r="AY15" s="1105"/>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54"/>
      <c r="C16" s="1055"/>
      <c r="D16" s="1055"/>
      <c r="E16" s="1055"/>
      <c r="F16" s="1055"/>
      <c r="G16" s="1055"/>
      <c r="H16" s="1055"/>
      <c r="I16" s="1055"/>
      <c r="J16" s="1055"/>
      <c r="K16" s="1055"/>
      <c r="L16" s="1055"/>
      <c r="M16" s="1055"/>
      <c r="N16" s="1055"/>
      <c r="O16" s="1055"/>
      <c r="P16" s="1056"/>
      <c r="Q16" s="1065"/>
      <c r="R16" s="1066"/>
      <c r="S16" s="1066"/>
      <c r="T16" s="1066"/>
      <c r="U16" s="1066"/>
      <c r="V16" s="1066"/>
      <c r="W16" s="1066"/>
      <c r="X16" s="1066"/>
      <c r="Y16" s="1066"/>
      <c r="Z16" s="1066"/>
      <c r="AA16" s="1066"/>
      <c r="AB16" s="1066"/>
      <c r="AC16" s="1066"/>
      <c r="AD16" s="1066"/>
      <c r="AE16" s="1067"/>
      <c r="AF16" s="1060"/>
      <c r="AG16" s="1061"/>
      <c r="AH16" s="1061"/>
      <c r="AI16" s="1061"/>
      <c r="AJ16" s="1062"/>
      <c r="AK16" s="1106"/>
      <c r="AL16" s="1107"/>
      <c r="AM16" s="1107"/>
      <c r="AN16" s="1107"/>
      <c r="AO16" s="1107"/>
      <c r="AP16" s="1107"/>
      <c r="AQ16" s="1107"/>
      <c r="AR16" s="1107"/>
      <c r="AS16" s="1107"/>
      <c r="AT16" s="1107"/>
      <c r="AU16" s="1104"/>
      <c r="AV16" s="1104"/>
      <c r="AW16" s="1104"/>
      <c r="AX16" s="1104"/>
      <c r="AY16" s="1105"/>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54"/>
      <c r="C17" s="1055"/>
      <c r="D17" s="1055"/>
      <c r="E17" s="1055"/>
      <c r="F17" s="1055"/>
      <c r="G17" s="1055"/>
      <c r="H17" s="1055"/>
      <c r="I17" s="1055"/>
      <c r="J17" s="1055"/>
      <c r="K17" s="1055"/>
      <c r="L17" s="1055"/>
      <c r="M17" s="1055"/>
      <c r="N17" s="1055"/>
      <c r="O17" s="1055"/>
      <c r="P17" s="1056"/>
      <c r="Q17" s="1065"/>
      <c r="R17" s="1066"/>
      <c r="S17" s="1066"/>
      <c r="T17" s="1066"/>
      <c r="U17" s="1066"/>
      <c r="V17" s="1066"/>
      <c r="W17" s="1066"/>
      <c r="X17" s="1066"/>
      <c r="Y17" s="1066"/>
      <c r="Z17" s="1066"/>
      <c r="AA17" s="1066"/>
      <c r="AB17" s="1066"/>
      <c r="AC17" s="1066"/>
      <c r="AD17" s="1066"/>
      <c r="AE17" s="1067"/>
      <c r="AF17" s="1060"/>
      <c r="AG17" s="1061"/>
      <c r="AH17" s="1061"/>
      <c r="AI17" s="1061"/>
      <c r="AJ17" s="1062"/>
      <c r="AK17" s="1106"/>
      <c r="AL17" s="1107"/>
      <c r="AM17" s="1107"/>
      <c r="AN17" s="1107"/>
      <c r="AO17" s="1107"/>
      <c r="AP17" s="1107"/>
      <c r="AQ17" s="1107"/>
      <c r="AR17" s="1107"/>
      <c r="AS17" s="1107"/>
      <c r="AT17" s="1107"/>
      <c r="AU17" s="1104"/>
      <c r="AV17" s="1104"/>
      <c r="AW17" s="1104"/>
      <c r="AX17" s="1104"/>
      <c r="AY17" s="1105"/>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54"/>
      <c r="C18" s="1055"/>
      <c r="D18" s="1055"/>
      <c r="E18" s="1055"/>
      <c r="F18" s="1055"/>
      <c r="G18" s="1055"/>
      <c r="H18" s="1055"/>
      <c r="I18" s="1055"/>
      <c r="J18" s="1055"/>
      <c r="K18" s="1055"/>
      <c r="L18" s="1055"/>
      <c r="M18" s="1055"/>
      <c r="N18" s="1055"/>
      <c r="O18" s="1055"/>
      <c r="P18" s="1056"/>
      <c r="Q18" s="1065"/>
      <c r="R18" s="1066"/>
      <c r="S18" s="1066"/>
      <c r="T18" s="1066"/>
      <c r="U18" s="1066"/>
      <c r="V18" s="1066"/>
      <c r="W18" s="1066"/>
      <c r="X18" s="1066"/>
      <c r="Y18" s="1066"/>
      <c r="Z18" s="1066"/>
      <c r="AA18" s="1066"/>
      <c r="AB18" s="1066"/>
      <c r="AC18" s="1066"/>
      <c r="AD18" s="1066"/>
      <c r="AE18" s="1067"/>
      <c r="AF18" s="1060"/>
      <c r="AG18" s="1061"/>
      <c r="AH18" s="1061"/>
      <c r="AI18" s="1061"/>
      <c r="AJ18" s="1062"/>
      <c r="AK18" s="1106"/>
      <c r="AL18" s="1107"/>
      <c r="AM18" s="1107"/>
      <c r="AN18" s="1107"/>
      <c r="AO18" s="1107"/>
      <c r="AP18" s="1107"/>
      <c r="AQ18" s="1107"/>
      <c r="AR18" s="1107"/>
      <c r="AS18" s="1107"/>
      <c r="AT18" s="1107"/>
      <c r="AU18" s="1104"/>
      <c r="AV18" s="1104"/>
      <c r="AW18" s="1104"/>
      <c r="AX18" s="1104"/>
      <c r="AY18" s="1105"/>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54"/>
      <c r="C19" s="1055"/>
      <c r="D19" s="1055"/>
      <c r="E19" s="1055"/>
      <c r="F19" s="1055"/>
      <c r="G19" s="1055"/>
      <c r="H19" s="1055"/>
      <c r="I19" s="1055"/>
      <c r="J19" s="1055"/>
      <c r="K19" s="1055"/>
      <c r="L19" s="1055"/>
      <c r="M19" s="1055"/>
      <c r="N19" s="1055"/>
      <c r="O19" s="1055"/>
      <c r="P19" s="1056"/>
      <c r="Q19" s="1065"/>
      <c r="R19" s="1066"/>
      <c r="S19" s="1066"/>
      <c r="T19" s="1066"/>
      <c r="U19" s="1066"/>
      <c r="V19" s="1066"/>
      <c r="W19" s="1066"/>
      <c r="X19" s="1066"/>
      <c r="Y19" s="1066"/>
      <c r="Z19" s="1066"/>
      <c r="AA19" s="1066"/>
      <c r="AB19" s="1066"/>
      <c r="AC19" s="1066"/>
      <c r="AD19" s="1066"/>
      <c r="AE19" s="1067"/>
      <c r="AF19" s="1060"/>
      <c r="AG19" s="1061"/>
      <c r="AH19" s="1061"/>
      <c r="AI19" s="1061"/>
      <c r="AJ19" s="1062"/>
      <c r="AK19" s="1106"/>
      <c r="AL19" s="1107"/>
      <c r="AM19" s="1107"/>
      <c r="AN19" s="1107"/>
      <c r="AO19" s="1107"/>
      <c r="AP19" s="1107"/>
      <c r="AQ19" s="1107"/>
      <c r="AR19" s="1107"/>
      <c r="AS19" s="1107"/>
      <c r="AT19" s="1107"/>
      <c r="AU19" s="1104"/>
      <c r="AV19" s="1104"/>
      <c r="AW19" s="1104"/>
      <c r="AX19" s="1104"/>
      <c r="AY19" s="1105"/>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54"/>
      <c r="C20" s="1055"/>
      <c r="D20" s="1055"/>
      <c r="E20" s="1055"/>
      <c r="F20" s="1055"/>
      <c r="G20" s="1055"/>
      <c r="H20" s="1055"/>
      <c r="I20" s="1055"/>
      <c r="J20" s="1055"/>
      <c r="K20" s="1055"/>
      <c r="L20" s="1055"/>
      <c r="M20" s="1055"/>
      <c r="N20" s="1055"/>
      <c r="O20" s="1055"/>
      <c r="P20" s="1056"/>
      <c r="Q20" s="1065"/>
      <c r="R20" s="1066"/>
      <c r="S20" s="1066"/>
      <c r="T20" s="1066"/>
      <c r="U20" s="1066"/>
      <c r="V20" s="1066"/>
      <c r="W20" s="1066"/>
      <c r="X20" s="1066"/>
      <c r="Y20" s="1066"/>
      <c r="Z20" s="1066"/>
      <c r="AA20" s="1066"/>
      <c r="AB20" s="1066"/>
      <c r="AC20" s="1066"/>
      <c r="AD20" s="1066"/>
      <c r="AE20" s="1067"/>
      <c r="AF20" s="1060"/>
      <c r="AG20" s="1061"/>
      <c r="AH20" s="1061"/>
      <c r="AI20" s="1061"/>
      <c r="AJ20" s="1062"/>
      <c r="AK20" s="1106"/>
      <c r="AL20" s="1107"/>
      <c r="AM20" s="1107"/>
      <c r="AN20" s="1107"/>
      <c r="AO20" s="1107"/>
      <c r="AP20" s="1107"/>
      <c r="AQ20" s="1107"/>
      <c r="AR20" s="1107"/>
      <c r="AS20" s="1107"/>
      <c r="AT20" s="1107"/>
      <c r="AU20" s="1104"/>
      <c r="AV20" s="1104"/>
      <c r="AW20" s="1104"/>
      <c r="AX20" s="1104"/>
      <c r="AY20" s="1105"/>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54"/>
      <c r="C21" s="1055"/>
      <c r="D21" s="1055"/>
      <c r="E21" s="1055"/>
      <c r="F21" s="1055"/>
      <c r="G21" s="1055"/>
      <c r="H21" s="1055"/>
      <c r="I21" s="1055"/>
      <c r="J21" s="1055"/>
      <c r="K21" s="1055"/>
      <c r="L21" s="1055"/>
      <c r="M21" s="1055"/>
      <c r="N21" s="1055"/>
      <c r="O21" s="1055"/>
      <c r="P21" s="1056"/>
      <c r="Q21" s="1065"/>
      <c r="R21" s="1066"/>
      <c r="S21" s="1066"/>
      <c r="T21" s="1066"/>
      <c r="U21" s="1066"/>
      <c r="V21" s="1066"/>
      <c r="W21" s="1066"/>
      <c r="X21" s="1066"/>
      <c r="Y21" s="1066"/>
      <c r="Z21" s="1066"/>
      <c r="AA21" s="1066"/>
      <c r="AB21" s="1066"/>
      <c r="AC21" s="1066"/>
      <c r="AD21" s="1066"/>
      <c r="AE21" s="1067"/>
      <c r="AF21" s="1060"/>
      <c r="AG21" s="1061"/>
      <c r="AH21" s="1061"/>
      <c r="AI21" s="1061"/>
      <c r="AJ21" s="1062"/>
      <c r="AK21" s="1106"/>
      <c r="AL21" s="1107"/>
      <c r="AM21" s="1107"/>
      <c r="AN21" s="1107"/>
      <c r="AO21" s="1107"/>
      <c r="AP21" s="1107"/>
      <c r="AQ21" s="1107"/>
      <c r="AR21" s="1107"/>
      <c r="AS21" s="1107"/>
      <c r="AT21" s="1107"/>
      <c r="AU21" s="1104"/>
      <c r="AV21" s="1104"/>
      <c r="AW21" s="1104"/>
      <c r="AX21" s="1104"/>
      <c r="AY21" s="1105"/>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54"/>
      <c r="C22" s="1055"/>
      <c r="D22" s="1055"/>
      <c r="E22" s="1055"/>
      <c r="F22" s="1055"/>
      <c r="G22" s="1055"/>
      <c r="H22" s="1055"/>
      <c r="I22" s="1055"/>
      <c r="J22" s="1055"/>
      <c r="K22" s="1055"/>
      <c r="L22" s="1055"/>
      <c r="M22" s="1055"/>
      <c r="N22" s="1055"/>
      <c r="O22" s="1055"/>
      <c r="P22" s="1056"/>
      <c r="Q22" s="1101"/>
      <c r="R22" s="1102"/>
      <c r="S22" s="1102"/>
      <c r="T22" s="1102"/>
      <c r="U22" s="1102"/>
      <c r="V22" s="1102"/>
      <c r="W22" s="1102"/>
      <c r="X22" s="1102"/>
      <c r="Y22" s="1102"/>
      <c r="Z22" s="1102"/>
      <c r="AA22" s="1102"/>
      <c r="AB22" s="1102"/>
      <c r="AC22" s="1102"/>
      <c r="AD22" s="1102"/>
      <c r="AE22" s="1103"/>
      <c r="AF22" s="1060"/>
      <c r="AG22" s="1061"/>
      <c r="AH22" s="1061"/>
      <c r="AI22" s="1061"/>
      <c r="AJ22" s="1062"/>
      <c r="AK22" s="1095"/>
      <c r="AL22" s="1096"/>
      <c r="AM22" s="1096"/>
      <c r="AN22" s="1096"/>
      <c r="AO22" s="1096"/>
      <c r="AP22" s="1096"/>
      <c r="AQ22" s="1096"/>
      <c r="AR22" s="1096"/>
      <c r="AS22" s="1096"/>
      <c r="AT22" s="1096"/>
      <c r="AU22" s="1097"/>
      <c r="AV22" s="1097"/>
      <c r="AW22" s="1097"/>
      <c r="AX22" s="1097"/>
      <c r="AY22" s="1098"/>
      <c r="AZ22" s="1052" t="s">
        <v>362</v>
      </c>
      <c r="BA22" s="1052"/>
      <c r="BB22" s="1052"/>
      <c r="BC22" s="1052"/>
      <c r="BD22" s="1053"/>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9">
        <v>4553</v>
      </c>
      <c r="R23" s="1089"/>
      <c r="S23" s="1089"/>
      <c r="T23" s="1089"/>
      <c r="U23" s="1089"/>
      <c r="V23" s="1089">
        <v>4357</v>
      </c>
      <c r="W23" s="1089"/>
      <c r="X23" s="1089"/>
      <c r="Y23" s="1089"/>
      <c r="Z23" s="1089"/>
      <c r="AA23" s="1089">
        <v>196</v>
      </c>
      <c r="AB23" s="1089"/>
      <c r="AC23" s="1089"/>
      <c r="AD23" s="1089"/>
      <c r="AE23" s="1100"/>
      <c r="AF23" s="1088">
        <v>142</v>
      </c>
      <c r="AG23" s="1089"/>
      <c r="AH23" s="1089"/>
      <c r="AI23" s="1089"/>
      <c r="AJ23" s="1090"/>
      <c r="AK23" s="1091"/>
      <c r="AL23" s="1092"/>
      <c r="AM23" s="1092"/>
      <c r="AN23" s="1092"/>
      <c r="AO23" s="1092"/>
      <c r="AP23" s="1089">
        <v>5648</v>
      </c>
      <c r="AQ23" s="1089"/>
      <c r="AR23" s="1089"/>
      <c r="AS23" s="1089"/>
      <c r="AT23" s="1089"/>
      <c r="AU23" s="1093"/>
      <c r="AV23" s="1093"/>
      <c r="AW23" s="1093"/>
      <c r="AX23" s="1093"/>
      <c r="AY23" s="1094"/>
      <c r="AZ23" s="1085" t="s">
        <v>109</v>
      </c>
      <c r="BA23" s="1086"/>
      <c r="BB23" s="1086"/>
      <c r="BC23" s="1086"/>
      <c r="BD23" s="1087"/>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4" t="s">
        <v>365</v>
      </c>
      <c r="B24" s="1084"/>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4"/>
      <c r="AM24" s="1084"/>
      <c r="AN24" s="1084"/>
      <c r="AO24" s="1084"/>
      <c r="AP24" s="1084"/>
      <c r="AQ24" s="1084"/>
      <c r="AR24" s="1084"/>
      <c r="AS24" s="1084"/>
      <c r="AT24" s="1084"/>
      <c r="AU24" s="1084"/>
      <c r="AV24" s="1084"/>
      <c r="AW24" s="1084"/>
      <c r="AX24" s="1084"/>
      <c r="AY24" s="1084"/>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83" t="s">
        <v>366</v>
      </c>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3"/>
      <c r="AX25" s="1083"/>
      <c r="AY25" s="1083"/>
      <c r="AZ25" s="1083"/>
      <c r="BA25" s="1083"/>
      <c r="BB25" s="1083"/>
      <c r="BC25" s="1083"/>
      <c r="BD25" s="1083"/>
      <c r="BE25" s="1083"/>
      <c r="BF25" s="1083"/>
      <c r="BG25" s="1083"/>
      <c r="BH25" s="1083"/>
      <c r="BI25" s="1083"/>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345</v>
      </c>
      <c r="B26" s="1019"/>
      <c r="C26" s="1019"/>
      <c r="D26" s="1019"/>
      <c r="E26" s="1019"/>
      <c r="F26" s="1019"/>
      <c r="G26" s="1019"/>
      <c r="H26" s="1019"/>
      <c r="I26" s="1019"/>
      <c r="J26" s="1019"/>
      <c r="K26" s="1019"/>
      <c r="L26" s="1019"/>
      <c r="M26" s="1019"/>
      <c r="N26" s="1019"/>
      <c r="O26" s="1019"/>
      <c r="P26" s="1020"/>
      <c r="Q26" s="1024" t="s">
        <v>367</v>
      </c>
      <c r="R26" s="1025"/>
      <c r="S26" s="1025"/>
      <c r="T26" s="1025"/>
      <c r="U26" s="1026"/>
      <c r="V26" s="1024" t="s">
        <v>368</v>
      </c>
      <c r="W26" s="1025"/>
      <c r="X26" s="1025"/>
      <c r="Y26" s="1025"/>
      <c r="Z26" s="1026"/>
      <c r="AA26" s="1024" t="s">
        <v>369</v>
      </c>
      <c r="AB26" s="1025"/>
      <c r="AC26" s="1025"/>
      <c r="AD26" s="1025"/>
      <c r="AE26" s="1025"/>
      <c r="AF26" s="1079" t="s">
        <v>370</v>
      </c>
      <c r="AG26" s="1031"/>
      <c r="AH26" s="1031"/>
      <c r="AI26" s="1031"/>
      <c r="AJ26" s="1080"/>
      <c r="AK26" s="1025" t="s">
        <v>371</v>
      </c>
      <c r="AL26" s="1025"/>
      <c r="AM26" s="1025"/>
      <c r="AN26" s="1025"/>
      <c r="AO26" s="1026"/>
      <c r="AP26" s="1024" t="s">
        <v>372</v>
      </c>
      <c r="AQ26" s="1025"/>
      <c r="AR26" s="1025"/>
      <c r="AS26" s="1025"/>
      <c r="AT26" s="1026"/>
      <c r="AU26" s="1024" t="s">
        <v>373</v>
      </c>
      <c r="AV26" s="1025"/>
      <c r="AW26" s="1025"/>
      <c r="AX26" s="1025"/>
      <c r="AY26" s="1026"/>
      <c r="AZ26" s="1024" t="s">
        <v>374</v>
      </c>
      <c r="BA26" s="1025"/>
      <c r="BB26" s="1025"/>
      <c r="BC26" s="1025"/>
      <c r="BD26" s="1026"/>
      <c r="BE26" s="1024" t="s">
        <v>352</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1"/>
      <c r="AG27" s="1034"/>
      <c r="AH27" s="1034"/>
      <c r="AI27" s="1034"/>
      <c r="AJ27" s="1082"/>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4" t="s">
        <v>375</v>
      </c>
      <c r="C28" s="1075"/>
      <c r="D28" s="1075"/>
      <c r="E28" s="1075"/>
      <c r="F28" s="1075"/>
      <c r="G28" s="1075"/>
      <c r="H28" s="1075"/>
      <c r="I28" s="1075"/>
      <c r="J28" s="1075"/>
      <c r="K28" s="1075"/>
      <c r="L28" s="1075"/>
      <c r="M28" s="1075"/>
      <c r="N28" s="1075"/>
      <c r="O28" s="1075"/>
      <c r="P28" s="1076"/>
      <c r="Q28" s="1069">
        <v>377</v>
      </c>
      <c r="R28" s="1070"/>
      <c r="S28" s="1070"/>
      <c r="T28" s="1070"/>
      <c r="U28" s="1070"/>
      <c r="V28" s="1070">
        <v>360</v>
      </c>
      <c r="W28" s="1070"/>
      <c r="X28" s="1070"/>
      <c r="Y28" s="1070"/>
      <c r="Z28" s="1070"/>
      <c r="AA28" s="1070">
        <v>17</v>
      </c>
      <c r="AB28" s="1070"/>
      <c r="AC28" s="1070"/>
      <c r="AD28" s="1070"/>
      <c r="AE28" s="1071"/>
      <c r="AF28" s="1077">
        <v>17</v>
      </c>
      <c r="AG28" s="1070"/>
      <c r="AH28" s="1070"/>
      <c r="AI28" s="1070"/>
      <c r="AJ28" s="1078"/>
      <c r="AK28" s="1141">
        <v>49</v>
      </c>
      <c r="AL28" s="1139"/>
      <c r="AM28" s="1139"/>
      <c r="AN28" s="1139"/>
      <c r="AO28" s="1139"/>
      <c r="AP28" s="1139" t="s">
        <v>478</v>
      </c>
      <c r="AQ28" s="1139"/>
      <c r="AR28" s="1139"/>
      <c r="AS28" s="1139"/>
      <c r="AT28" s="1139"/>
      <c r="AU28" s="1139" t="s">
        <v>478</v>
      </c>
      <c r="AV28" s="1139"/>
      <c r="AW28" s="1139"/>
      <c r="AX28" s="1139"/>
      <c r="AY28" s="1139"/>
      <c r="AZ28" s="1140" t="s">
        <v>478</v>
      </c>
      <c r="BA28" s="1140"/>
      <c r="BB28" s="1140"/>
      <c r="BC28" s="1140"/>
      <c r="BD28" s="1140"/>
      <c r="BE28" s="1072"/>
      <c r="BF28" s="1072"/>
      <c r="BG28" s="1072"/>
      <c r="BH28" s="1072"/>
      <c r="BI28" s="1073"/>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54" t="s">
        <v>376</v>
      </c>
      <c r="C29" s="1055"/>
      <c r="D29" s="1055"/>
      <c r="E29" s="1055"/>
      <c r="F29" s="1055"/>
      <c r="G29" s="1055"/>
      <c r="H29" s="1055"/>
      <c r="I29" s="1055"/>
      <c r="J29" s="1055"/>
      <c r="K29" s="1055"/>
      <c r="L29" s="1055"/>
      <c r="M29" s="1055"/>
      <c r="N29" s="1055"/>
      <c r="O29" s="1055"/>
      <c r="P29" s="1056"/>
      <c r="Q29" s="1065">
        <v>82</v>
      </c>
      <c r="R29" s="1066"/>
      <c r="S29" s="1066"/>
      <c r="T29" s="1066"/>
      <c r="U29" s="1066"/>
      <c r="V29" s="1066">
        <v>76</v>
      </c>
      <c r="W29" s="1066"/>
      <c r="X29" s="1066"/>
      <c r="Y29" s="1066"/>
      <c r="Z29" s="1066"/>
      <c r="AA29" s="1066">
        <v>6</v>
      </c>
      <c r="AB29" s="1066"/>
      <c r="AC29" s="1066"/>
      <c r="AD29" s="1066"/>
      <c r="AE29" s="1067"/>
      <c r="AF29" s="1060">
        <v>6</v>
      </c>
      <c r="AG29" s="1061"/>
      <c r="AH29" s="1061"/>
      <c r="AI29" s="1061"/>
      <c r="AJ29" s="1062"/>
      <c r="AK29" s="1006">
        <v>10</v>
      </c>
      <c r="AL29" s="997"/>
      <c r="AM29" s="997"/>
      <c r="AN29" s="997"/>
      <c r="AO29" s="997"/>
      <c r="AP29" s="997">
        <v>40</v>
      </c>
      <c r="AQ29" s="997"/>
      <c r="AR29" s="997"/>
      <c r="AS29" s="997"/>
      <c r="AT29" s="997"/>
      <c r="AU29" s="997">
        <v>5</v>
      </c>
      <c r="AV29" s="997"/>
      <c r="AW29" s="997"/>
      <c r="AX29" s="997"/>
      <c r="AY29" s="997"/>
      <c r="AZ29" s="1068" t="s">
        <v>478</v>
      </c>
      <c r="BA29" s="1068"/>
      <c r="BB29" s="1068"/>
      <c r="BC29" s="1068"/>
      <c r="BD29" s="1068"/>
      <c r="BE29" s="1049"/>
      <c r="BF29" s="1049"/>
      <c r="BG29" s="1049"/>
      <c r="BH29" s="1049"/>
      <c r="BI29" s="1050"/>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54" t="s">
        <v>377</v>
      </c>
      <c r="C30" s="1055"/>
      <c r="D30" s="1055"/>
      <c r="E30" s="1055"/>
      <c r="F30" s="1055"/>
      <c r="G30" s="1055"/>
      <c r="H30" s="1055"/>
      <c r="I30" s="1055"/>
      <c r="J30" s="1055"/>
      <c r="K30" s="1055"/>
      <c r="L30" s="1055"/>
      <c r="M30" s="1055"/>
      <c r="N30" s="1055"/>
      <c r="O30" s="1055"/>
      <c r="P30" s="1056"/>
      <c r="Q30" s="1065">
        <v>312</v>
      </c>
      <c r="R30" s="1066"/>
      <c r="S30" s="1066"/>
      <c r="T30" s="1066"/>
      <c r="U30" s="1066"/>
      <c r="V30" s="1066">
        <v>311</v>
      </c>
      <c r="W30" s="1066"/>
      <c r="X30" s="1066"/>
      <c r="Y30" s="1066"/>
      <c r="Z30" s="1066"/>
      <c r="AA30" s="1066">
        <v>1</v>
      </c>
      <c r="AB30" s="1066"/>
      <c r="AC30" s="1066"/>
      <c r="AD30" s="1066"/>
      <c r="AE30" s="1067"/>
      <c r="AF30" s="1060">
        <v>1</v>
      </c>
      <c r="AG30" s="1061"/>
      <c r="AH30" s="1061"/>
      <c r="AI30" s="1061"/>
      <c r="AJ30" s="1062"/>
      <c r="AK30" s="1006">
        <v>44</v>
      </c>
      <c r="AL30" s="997"/>
      <c r="AM30" s="997"/>
      <c r="AN30" s="997"/>
      <c r="AO30" s="997"/>
      <c r="AP30" s="997" t="s">
        <v>478</v>
      </c>
      <c r="AQ30" s="997"/>
      <c r="AR30" s="997"/>
      <c r="AS30" s="997"/>
      <c r="AT30" s="997"/>
      <c r="AU30" s="997" t="s">
        <v>478</v>
      </c>
      <c r="AV30" s="997"/>
      <c r="AW30" s="997"/>
      <c r="AX30" s="997"/>
      <c r="AY30" s="997"/>
      <c r="AZ30" s="1068" t="s">
        <v>478</v>
      </c>
      <c r="BA30" s="1068"/>
      <c r="BB30" s="1068"/>
      <c r="BC30" s="1068"/>
      <c r="BD30" s="1068"/>
      <c r="BE30" s="1049"/>
      <c r="BF30" s="1049"/>
      <c r="BG30" s="1049"/>
      <c r="BH30" s="1049"/>
      <c r="BI30" s="1050"/>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54" t="s">
        <v>378</v>
      </c>
      <c r="C31" s="1055"/>
      <c r="D31" s="1055"/>
      <c r="E31" s="1055"/>
      <c r="F31" s="1055"/>
      <c r="G31" s="1055"/>
      <c r="H31" s="1055"/>
      <c r="I31" s="1055"/>
      <c r="J31" s="1055"/>
      <c r="K31" s="1055"/>
      <c r="L31" s="1055"/>
      <c r="M31" s="1055"/>
      <c r="N31" s="1055"/>
      <c r="O31" s="1055"/>
      <c r="P31" s="1056"/>
      <c r="Q31" s="1065">
        <v>27</v>
      </c>
      <c r="R31" s="1066"/>
      <c r="S31" s="1066"/>
      <c r="T31" s="1066"/>
      <c r="U31" s="1066"/>
      <c r="V31" s="1066">
        <v>25</v>
      </c>
      <c r="W31" s="1066"/>
      <c r="X31" s="1066"/>
      <c r="Y31" s="1066"/>
      <c r="Z31" s="1066"/>
      <c r="AA31" s="1066">
        <v>2</v>
      </c>
      <c r="AB31" s="1066"/>
      <c r="AC31" s="1066"/>
      <c r="AD31" s="1066"/>
      <c r="AE31" s="1067"/>
      <c r="AF31" s="1060">
        <v>2</v>
      </c>
      <c r="AG31" s="1061"/>
      <c r="AH31" s="1061"/>
      <c r="AI31" s="1061"/>
      <c r="AJ31" s="1062"/>
      <c r="AK31" s="1006">
        <v>13</v>
      </c>
      <c r="AL31" s="997"/>
      <c r="AM31" s="997"/>
      <c r="AN31" s="997"/>
      <c r="AO31" s="997"/>
      <c r="AP31" s="997" t="s">
        <v>478</v>
      </c>
      <c r="AQ31" s="997"/>
      <c r="AR31" s="997"/>
      <c r="AS31" s="997"/>
      <c r="AT31" s="997"/>
      <c r="AU31" s="997" t="s">
        <v>478</v>
      </c>
      <c r="AV31" s="997"/>
      <c r="AW31" s="997"/>
      <c r="AX31" s="997"/>
      <c r="AY31" s="997"/>
      <c r="AZ31" s="1068" t="s">
        <v>478</v>
      </c>
      <c r="BA31" s="1068"/>
      <c r="BB31" s="1068"/>
      <c r="BC31" s="1068"/>
      <c r="BD31" s="1068"/>
      <c r="BE31" s="1049"/>
      <c r="BF31" s="1049"/>
      <c r="BG31" s="1049"/>
      <c r="BH31" s="1049"/>
      <c r="BI31" s="1050"/>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54" t="s">
        <v>379</v>
      </c>
      <c r="C32" s="1055"/>
      <c r="D32" s="1055"/>
      <c r="E32" s="1055"/>
      <c r="F32" s="1055"/>
      <c r="G32" s="1055"/>
      <c r="H32" s="1055"/>
      <c r="I32" s="1055"/>
      <c r="J32" s="1055"/>
      <c r="K32" s="1055"/>
      <c r="L32" s="1055"/>
      <c r="M32" s="1055"/>
      <c r="N32" s="1055"/>
      <c r="O32" s="1055"/>
      <c r="P32" s="1056"/>
      <c r="Q32" s="1065">
        <v>113</v>
      </c>
      <c r="R32" s="1066"/>
      <c r="S32" s="1066"/>
      <c r="T32" s="1066"/>
      <c r="U32" s="1066"/>
      <c r="V32" s="1066">
        <v>113</v>
      </c>
      <c r="W32" s="1066"/>
      <c r="X32" s="1066"/>
      <c r="Y32" s="1066"/>
      <c r="Z32" s="1066"/>
      <c r="AA32" s="1066" t="s">
        <v>478</v>
      </c>
      <c r="AB32" s="1066"/>
      <c r="AC32" s="1066"/>
      <c r="AD32" s="1066"/>
      <c r="AE32" s="1067"/>
      <c r="AF32" s="1060" t="s">
        <v>109</v>
      </c>
      <c r="AG32" s="1061"/>
      <c r="AH32" s="1061"/>
      <c r="AI32" s="1061"/>
      <c r="AJ32" s="1062"/>
      <c r="AK32" s="1006">
        <v>29</v>
      </c>
      <c r="AL32" s="997"/>
      <c r="AM32" s="997"/>
      <c r="AN32" s="997"/>
      <c r="AO32" s="997"/>
      <c r="AP32" s="997">
        <v>47</v>
      </c>
      <c r="AQ32" s="997"/>
      <c r="AR32" s="997"/>
      <c r="AS32" s="997"/>
      <c r="AT32" s="997"/>
      <c r="AU32" s="997">
        <v>7</v>
      </c>
      <c r="AV32" s="997"/>
      <c r="AW32" s="997"/>
      <c r="AX32" s="997"/>
      <c r="AY32" s="997"/>
      <c r="AZ32" s="1068" t="s">
        <v>478</v>
      </c>
      <c r="BA32" s="1068"/>
      <c r="BB32" s="1068"/>
      <c r="BC32" s="1068"/>
      <c r="BD32" s="1068"/>
      <c r="BE32" s="1049"/>
      <c r="BF32" s="1049"/>
      <c r="BG32" s="1049"/>
      <c r="BH32" s="1049"/>
      <c r="BI32" s="1050"/>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54" t="s">
        <v>380</v>
      </c>
      <c r="C33" s="1055"/>
      <c r="D33" s="1055"/>
      <c r="E33" s="1055"/>
      <c r="F33" s="1055"/>
      <c r="G33" s="1055"/>
      <c r="H33" s="1055"/>
      <c r="I33" s="1055"/>
      <c r="J33" s="1055"/>
      <c r="K33" s="1055"/>
      <c r="L33" s="1055"/>
      <c r="M33" s="1055"/>
      <c r="N33" s="1055"/>
      <c r="O33" s="1055"/>
      <c r="P33" s="1056"/>
      <c r="Q33" s="1065">
        <v>359</v>
      </c>
      <c r="R33" s="1066"/>
      <c r="S33" s="1066"/>
      <c r="T33" s="1066"/>
      <c r="U33" s="1066"/>
      <c r="V33" s="1066">
        <v>358</v>
      </c>
      <c r="W33" s="1066"/>
      <c r="X33" s="1066"/>
      <c r="Y33" s="1066"/>
      <c r="Z33" s="1066"/>
      <c r="AA33" s="1066">
        <v>1</v>
      </c>
      <c r="AB33" s="1066"/>
      <c r="AC33" s="1066"/>
      <c r="AD33" s="1066"/>
      <c r="AE33" s="1067"/>
      <c r="AF33" s="1060">
        <v>1</v>
      </c>
      <c r="AG33" s="1061"/>
      <c r="AH33" s="1061"/>
      <c r="AI33" s="1061"/>
      <c r="AJ33" s="1062"/>
      <c r="AK33" s="1006">
        <v>37</v>
      </c>
      <c r="AL33" s="997"/>
      <c r="AM33" s="997"/>
      <c r="AN33" s="997"/>
      <c r="AO33" s="997"/>
      <c r="AP33" s="997">
        <v>1423</v>
      </c>
      <c r="AQ33" s="997"/>
      <c r="AR33" s="997"/>
      <c r="AS33" s="997"/>
      <c r="AT33" s="997"/>
      <c r="AU33" s="997">
        <v>767</v>
      </c>
      <c r="AV33" s="997"/>
      <c r="AW33" s="997"/>
      <c r="AX33" s="997"/>
      <c r="AY33" s="997"/>
      <c r="AZ33" s="1068" t="s">
        <v>478</v>
      </c>
      <c r="BA33" s="1068"/>
      <c r="BB33" s="1068"/>
      <c r="BC33" s="1068"/>
      <c r="BD33" s="1068"/>
      <c r="BE33" s="1049" t="s">
        <v>381</v>
      </c>
      <c r="BF33" s="1049"/>
      <c r="BG33" s="1049"/>
      <c r="BH33" s="1049"/>
      <c r="BI33" s="1050"/>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54" t="s">
        <v>382</v>
      </c>
      <c r="C34" s="1055"/>
      <c r="D34" s="1055"/>
      <c r="E34" s="1055"/>
      <c r="F34" s="1055"/>
      <c r="G34" s="1055"/>
      <c r="H34" s="1055"/>
      <c r="I34" s="1055"/>
      <c r="J34" s="1055"/>
      <c r="K34" s="1055"/>
      <c r="L34" s="1055"/>
      <c r="M34" s="1055"/>
      <c r="N34" s="1055"/>
      <c r="O34" s="1055"/>
      <c r="P34" s="1056"/>
      <c r="Q34" s="1065">
        <v>94</v>
      </c>
      <c r="R34" s="1066"/>
      <c r="S34" s="1066"/>
      <c r="T34" s="1066"/>
      <c r="U34" s="1066"/>
      <c r="V34" s="1066">
        <v>94</v>
      </c>
      <c r="W34" s="1066"/>
      <c r="X34" s="1066"/>
      <c r="Y34" s="1066"/>
      <c r="Z34" s="1066"/>
      <c r="AA34" s="1066">
        <v>0</v>
      </c>
      <c r="AB34" s="1066"/>
      <c r="AC34" s="1066"/>
      <c r="AD34" s="1066"/>
      <c r="AE34" s="1067"/>
      <c r="AF34" s="1060">
        <v>0</v>
      </c>
      <c r="AG34" s="1061"/>
      <c r="AH34" s="1061"/>
      <c r="AI34" s="1061"/>
      <c r="AJ34" s="1062"/>
      <c r="AK34" s="1006">
        <v>57</v>
      </c>
      <c r="AL34" s="997"/>
      <c r="AM34" s="997"/>
      <c r="AN34" s="997"/>
      <c r="AO34" s="997"/>
      <c r="AP34" s="997">
        <v>369</v>
      </c>
      <c r="AQ34" s="997"/>
      <c r="AR34" s="997"/>
      <c r="AS34" s="997"/>
      <c r="AT34" s="997"/>
      <c r="AU34" s="997">
        <v>301</v>
      </c>
      <c r="AV34" s="997"/>
      <c r="AW34" s="997"/>
      <c r="AX34" s="997"/>
      <c r="AY34" s="997"/>
      <c r="AZ34" s="1068" t="s">
        <v>478</v>
      </c>
      <c r="BA34" s="1068"/>
      <c r="BB34" s="1068"/>
      <c r="BC34" s="1068"/>
      <c r="BD34" s="1068"/>
      <c r="BE34" s="1049" t="s">
        <v>381</v>
      </c>
      <c r="BF34" s="1049"/>
      <c r="BG34" s="1049"/>
      <c r="BH34" s="1049"/>
      <c r="BI34" s="1050"/>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54"/>
      <c r="C35" s="1055"/>
      <c r="D35" s="1055"/>
      <c r="E35" s="1055"/>
      <c r="F35" s="1055"/>
      <c r="G35" s="1055"/>
      <c r="H35" s="1055"/>
      <c r="I35" s="1055"/>
      <c r="J35" s="1055"/>
      <c r="K35" s="1055"/>
      <c r="L35" s="1055"/>
      <c r="M35" s="1055"/>
      <c r="N35" s="1055"/>
      <c r="O35" s="1055"/>
      <c r="P35" s="1056"/>
      <c r="Q35" s="1065"/>
      <c r="R35" s="1066"/>
      <c r="S35" s="1066"/>
      <c r="T35" s="1066"/>
      <c r="U35" s="1066"/>
      <c r="V35" s="1066"/>
      <c r="W35" s="1066"/>
      <c r="X35" s="1066"/>
      <c r="Y35" s="1066"/>
      <c r="Z35" s="1066"/>
      <c r="AA35" s="1066"/>
      <c r="AB35" s="1066"/>
      <c r="AC35" s="1066"/>
      <c r="AD35" s="1066"/>
      <c r="AE35" s="1067"/>
      <c r="AF35" s="1060"/>
      <c r="AG35" s="1061"/>
      <c r="AH35" s="1061"/>
      <c r="AI35" s="1061"/>
      <c r="AJ35" s="1062"/>
      <c r="AK35" s="1006"/>
      <c r="AL35" s="997"/>
      <c r="AM35" s="997"/>
      <c r="AN35" s="997"/>
      <c r="AO35" s="997"/>
      <c r="AP35" s="997"/>
      <c r="AQ35" s="997"/>
      <c r="AR35" s="997"/>
      <c r="AS35" s="997"/>
      <c r="AT35" s="997"/>
      <c r="AU35" s="997"/>
      <c r="AV35" s="997"/>
      <c r="AW35" s="997"/>
      <c r="AX35" s="997"/>
      <c r="AY35" s="997"/>
      <c r="AZ35" s="1068"/>
      <c r="BA35" s="1068"/>
      <c r="BB35" s="1068"/>
      <c r="BC35" s="1068"/>
      <c r="BD35" s="1068"/>
      <c r="BE35" s="1049"/>
      <c r="BF35" s="1049"/>
      <c r="BG35" s="1049"/>
      <c r="BH35" s="1049"/>
      <c r="BI35" s="1050"/>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54"/>
      <c r="C36" s="1055"/>
      <c r="D36" s="1055"/>
      <c r="E36" s="1055"/>
      <c r="F36" s="1055"/>
      <c r="G36" s="1055"/>
      <c r="H36" s="1055"/>
      <c r="I36" s="1055"/>
      <c r="J36" s="1055"/>
      <c r="K36" s="1055"/>
      <c r="L36" s="1055"/>
      <c r="M36" s="1055"/>
      <c r="N36" s="1055"/>
      <c r="O36" s="1055"/>
      <c r="P36" s="1056"/>
      <c r="Q36" s="1065"/>
      <c r="R36" s="1066"/>
      <c r="S36" s="1066"/>
      <c r="T36" s="1066"/>
      <c r="U36" s="1066"/>
      <c r="V36" s="1066"/>
      <c r="W36" s="1066"/>
      <c r="X36" s="1066"/>
      <c r="Y36" s="1066"/>
      <c r="Z36" s="1066"/>
      <c r="AA36" s="1066"/>
      <c r="AB36" s="1066"/>
      <c r="AC36" s="1066"/>
      <c r="AD36" s="1066"/>
      <c r="AE36" s="1067"/>
      <c r="AF36" s="1060"/>
      <c r="AG36" s="1061"/>
      <c r="AH36" s="1061"/>
      <c r="AI36" s="1061"/>
      <c r="AJ36" s="1062"/>
      <c r="AK36" s="1006"/>
      <c r="AL36" s="997"/>
      <c r="AM36" s="997"/>
      <c r="AN36" s="997"/>
      <c r="AO36" s="997"/>
      <c r="AP36" s="997"/>
      <c r="AQ36" s="997"/>
      <c r="AR36" s="997"/>
      <c r="AS36" s="997"/>
      <c r="AT36" s="997"/>
      <c r="AU36" s="997"/>
      <c r="AV36" s="997"/>
      <c r="AW36" s="997"/>
      <c r="AX36" s="997"/>
      <c r="AY36" s="997"/>
      <c r="AZ36" s="1068"/>
      <c r="BA36" s="1068"/>
      <c r="BB36" s="1068"/>
      <c r="BC36" s="1068"/>
      <c r="BD36" s="1068"/>
      <c r="BE36" s="1049"/>
      <c r="BF36" s="1049"/>
      <c r="BG36" s="1049"/>
      <c r="BH36" s="1049"/>
      <c r="BI36" s="1050"/>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54"/>
      <c r="C37" s="1055"/>
      <c r="D37" s="1055"/>
      <c r="E37" s="1055"/>
      <c r="F37" s="1055"/>
      <c r="G37" s="1055"/>
      <c r="H37" s="1055"/>
      <c r="I37" s="1055"/>
      <c r="J37" s="1055"/>
      <c r="K37" s="1055"/>
      <c r="L37" s="1055"/>
      <c r="M37" s="1055"/>
      <c r="N37" s="1055"/>
      <c r="O37" s="1055"/>
      <c r="P37" s="1056"/>
      <c r="Q37" s="1065"/>
      <c r="R37" s="1066"/>
      <c r="S37" s="1066"/>
      <c r="T37" s="1066"/>
      <c r="U37" s="1066"/>
      <c r="V37" s="1066"/>
      <c r="W37" s="1066"/>
      <c r="X37" s="1066"/>
      <c r="Y37" s="1066"/>
      <c r="Z37" s="1066"/>
      <c r="AA37" s="1066"/>
      <c r="AB37" s="1066"/>
      <c r="AC37" s="1066"/>
      <c r="AD37" s="1066"/>
      <c r="AE37" s="1067"/>
      <c r="AF37" s="1060"/>
      <c r="AG37" s="1061"/>
      <c r="AH37" s="1061"/>
      <c r="AI37" s="1061"/>
      <c r="AJ37" s="1062"/>
      <c r="AK37" s="1006"/>
      <c r="AL37" s="997"/>
      <c r="AM37" s="997"/>
      <c r="AN37" s="997"/>
      <c r="AO37" s="997"/>
      <c r="AP37" s="997"/>
      <c r="AQ37" s="997"/>
      <c r="AR37" s="997"/>
      <c r="AS37" s="997"/>
      <c r="AT37" s="997"/>
      <c r="AU37" s="997"/>
      <c r="AV37" s="997"/>
      <c r="AW37" s="997"/>
      <c r="AX37" s="997"/>
      <c r="AY37" s="997"/>
      <c r="AZ37" s="1068"/>
      <c r="BA37" s="1068"/>
      <c r="BB37" s="1068"/>
      <c r="BC37" s="1068"/>
      <c r="BD37" s="1068"/>
      <c r="BE37" s="1049"/>
      <c r="BF37" s="1049"/>
      <c r="BG37" s="1049"/>
      <c r="BH37" s="1049"/>
      <c r="BI37" s="1050"/>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54"/>
      <c r="C38" s="1055"/>
      <c r="D38" s="1055"/>
      <c r="E38" s="1055"/>
      <c r="F38" s="1055"/>
      <c r="G38" s="1055"/>
      <c r="H38" s="1055"/>
      <c r="I38" s="1055"/>
      <c r="J38" s="1055"/>
      <c r="K38" s="1055"/>
      <c r="L38" s="1055"/>
      <c r="M38" s="1055"/>
      <c r="N38" s="1055"/>
      <c r="O38" s="1055"/>
      <c r="P38" s="1056"/>
      <c r="Q38" s="1065"/>
      <c r="R38" s="1066"/>
      <c r="S38" s="1066"/>
      <c r="T38" s="1066"/>
      <c r="U38" s="1066"/>
      <c r="V38" s="1066"/>
      <c r="W38" s="1066"/>
      <c r="X38" s="1066"/>
      <c r="Y38" s="1066"/>
      <c r="Z38" s="1066"/>
      <c r="AA38" s="1066"/>
      <c r="AB38" s="1066"/>
      <c r="AC38" s="1066"/>
      <c r="AD38" s="1066"/>
      <c r="AE38" s="1067"/>
      <c r="AF38" s="1060"/>
      <c r="AG38" s="1061"/>
      <c r="AH38" s="1061"/>
      <c r="AI38" s="1061"/>
      <c r="AJ38" s="1062"/>
      <c r="AK38" s="1006"/>
      <c r="AL38" s="997"/>
      <c r="AM38" s="997"/>
      <c r="AN38" s="997"/>
      <c r="AO38" s="997"/>
      <c r="AP38" s="997"/>
      <c r="AQ38" s="997"/>
      <c r="AR38" s="997"/>
      <c r="AS38" s="997"/>
      <c r="AT38" s="997"/>
      <c r="AU38" s="997"/>
      <c r="AV38" s="997"/>
      <c r="AW38" s="997"/>
      <c r="AX38" s="997"/>
      <c r="AY38" s="997"/>
      <c r="AZ38" s="1068"/>
      <c r="BA38" s="1068"/>
      <c r="BB38" s="1068"/>
      <c r="BC38" s="1068"/>
      <c r="BD38" s="1068"/>
      <c r="BE38" s="1049"/>
      <c r="BF38" s="1049"/>
      <c r="BG38" s="1049"/>
      <c r="BH38" s="1049"/>
      <c r="BI38" s="1050"/>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54"/>
      <c r="C39" s="1055"/>
      <c r="D39" s="1055"/>
      <c r="E39" s="1055"/>
      <c r="F39" s="1055"/>
      <c r="G39" s="1055"/>
      <c r="H39" s="1055"/>
      <c r="I39" s="1055"/>
      <c r="J39" s="1055"/>
      <c r="K39" s="1055"/>
      <c r="L39" s="1055"/>
      <c r="M39" s="1055"/>
      <c r="N39" s="1055"/>
      <c r="O39" s="1055"/>
      <c r="P39" s="1056"/>
      <c r="Q39" s="1065"/>
      <c r="R39" s="1066"/>
      <c r="S39" s="1066"/>
      <c r="T39" s="1066"/>
      <c r="U39" s="1066"/>
      <c r="V39" s="1066"/>
      <c r="W39" s="1066"/>
      <c r="X39" s="1066"/>
      <c r="Y39" s="1066"/>
      <c r="Z39" s="1066"/>
      <c r="AA39" s="1066"/>
      <c r="AB39" s="1066"/>
      <c r="AC39" s="1066"/>
      <c r="AD39" s="1066"/>
      <c r="AE39" s="1067"/>
      <c r="AF39" s="1060"/>
      <c r="AG39" s="1061"/>
      <c r="AH39" s="1061"/>
      <c r="AI39" s="1061"/>
      <c r="AJ39" s="1062"/>
      <c r="AK39" s="1006"/>
      <c r="AL39" s="997"/>
      <c r="AM39" s="997"/>
      <c r="AN39" s="997"/>
      <c r="AO39" s="997"/>
      <c r="AP39" s="997"/>
      <c r="AQ39" s="997"/>
      <c r="AR39" s="997"/>
      <c r="AS39" s="997"/>
      <c r="AT39" s="997"/>
      <c r="AU39" s="997"/>
      <c r="AV39" s="997"/>
      <c r="AW39" s="997"/>
      <c r="AX39" s="997"/>
      <c r="AY39" s="997"/>
      <c r="AZ39" s="1068"/>
      <c r="BA39" s="1068"/>
      <c r="BB39" s="1068"/>
      <c r="BC39" s="1068"/>
      <c r="BD39" s="1068"/>
      <c r="BE39" s="1049"/>
      <c r="BF39" s="1049"/>
      <c r="BG39" s="1049"/>
      <c r="BH39" s="1049"/>
      <c r="BI39" s="1050"/>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54"/>
      <c r="C40" s="1055"/>
      <c r="D40" s="1055"/>
      <c r="E40" s="1055"/>
      <c r="F40" s="1055"/>
      <c r="G40" s="1055"/>
      <c r="H40" s="1055"/>
      <c r="I40" s="1055"/>
      <c r="J40" s="1055"/>
      <c r="K40" s="1055"/>
      <c r="L40" s="1055"/>
      <c r="M40" s="1055"/>
      <c r="N40" s="1055"/>
      <c r="O40" s="1055"/>
      <c r="P40" s="1056"/>
      <c r="Q40" s="1065"/>
      <c r="R40" s="1066"/>
      <c r="S40" s="1066"/>
      <c r="T40" s="1066"/>
      <c r="U40" s="1066"/>
      <c r="V40" s="1066"/>
      <c r="W40" s="1066"/>
      <c r="X40" s="1066"/>
      <c r="Y40" s="1066"/>
      <c r="Z40" s="1066"/>
      <c r="AA40" s="1066"/>
      <c r="AB40" s="1066"/>
      <c r="AC40" s="1066"/>
      <c r="AD40" s="1066"/>
      <c r="AE40" s="1067"/>
      <c r="AF40" s="1060"/>
      <c r="AG40" s="1061"/>
      <c r="AH40" s="1061"/>
      <c r="AI40" s="1061"/>
      <c r="AJ40" s="1062"/>
      <c r="AK40" s="1006"/>
      <c r="AL40" s="997"/>
      <c r="AM40" s="997"/>
      <c r="AN40" s="997"/>
      <c r="AO40" s="997"/>
      <c r="AP40" s="997"/>
      <c r="AQ40" s="997"/>
      <c r="AR40" s="997"/>
      <c r="AS40" s="997"/>
      <c r="AT40" s="997"/>
      <c r="AU40" s="997"/>
      <c r="AV40" s="997"/>
      <c r="AW40" s="997"/>
      <c r="AX40" s="997"/>
      <c r="AY40" s="997"/>
      <c r="AZ40" s="1068"/>
      <c r="BA40" s="1068"/>
      <c r="BB40" s="1068"/>
      <c r="BC40" s="1068"/>
      <c r="BD40" s="1068"/>
      <c r="BE40" s="1049"/>
      <c r="BF40" s="1049"/>
      <c r="BG40" s="1049"/>
      <c r="BH40" s="1049"/>
      <c r="BI40" s="1050"/>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54"/>
      <c r="C41" s="1055"/>
      <c r="D41" s="1055"/>
      <c r="E41" s="1055"/>
      <c r="F41" s="1055"/>
      <c r="G41" s="1055"/>
      <c r="H41" s="1055"/>
      <c r="I41" s="1055"/>
      <c r="J41" s="1055"/>
      <c r="K41" s="1055"/>
      <c r="L41" s="1055"/>
      <c r="M41" s="1055"/>
      <c r="N41" s="1055"/>
      <c r="O41" s="1055"/>
      <c r="P41" s="1056"/>
      <c r="Q41" s="1065"/>
      <c r="R41" s="1066"/>
      <c r="S41" s="1066"/>
      <c r="T41" s="1066"/>
      <c r="U41" s="1066"/>
      <c r="V41" s="1066"/>
      <c r="W41" s="1066"/>
      <c r="X41" s="1066"/>
      <c r="Y41" s="1066"/>
      <c r="Z41" s="1066"/>
      <c r="AA41" s="1066"/>
      <c r="AB41" s="1066"/>
      <c r="AC41" s="1066"/>
      <c r="AD41" s="1066"/>
      <c r="AE41" s="1067"/>
      <c r="AF41" s="1060"/>
      <c r="AG41" s="1061"/>
      <c r="AH41" s="1061"/>
      <c r="AI41" s="1061"/>
      <c r="AJ41" s="1062"/>
      <c r="AK41" s="1006"/>
      <c r="AL41" s="997"/>
      <c r="AM41" s="997"/>
      <c r="AN41" s="997"/>
      <c r="AO41" s="997"/>
      <c r="AP41" s="997"/>
      <c r="AQ41" s="997"/>
      <c r="AR41" s="997"/>
      <c r="AS41" s="997"/>
      <c r="AT41" s="997"/>
      <c r="AU41" s="997"/>
      <c r="AV41" s="997"/>
      <c r="AW41" s="997"/>
      <c r="AX41" s="997"/>
      <c r="AY41" s="997"/>
      <c r="AZ41" s="1068"/>
      <c r="BA41" s="1068"/>
      <c r="BB41" s="1068"/>
      <c r="BC41" s="1068"/>
      <c r="BD41" s="1068"/>
      <c r="BE41" s="1049"/>
      <c r="BF41" s="1049"/>
      <c r="BG41" s="1049"/>
      <c r="BH41" s="1049"/>
      <c r="BI41" s="1050"/>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54"/>
      <c r="C42" s="1055"/>
      <c r="D42" s="1055"/>
      <c r="E42" s="1055"/>
      <c r="F42" s="1055"/>
      <c r="G42" s="1055"/>
      <c r="H42" s="1055"/>
      <c r="I42" s="1055"/>
      <c r="J42" s="1055"/>
      <c r="K42" s="1055"/>
      <c r="L42" s="1055"/>
      <c r="M42" s="1055"/>
      <c r="N42" s="1055"/>
      <c r="O42" s="1055"/>
      <c r="P42" s="1056"/>
      <c r="Q42" s="1065"/>
      <c r="R42" s="1066"/>
      <c r="S42" s="1066"/>
      <c r="T42" s="1066"/>
      <c r="U42" s="1066"/>
      <c r="V42" s="1066"/>
      <c r="W42" s="1066"/>
      <c r="X42" s="1066"/>
      <c r="Y42" s="1066"/>
      <c r="Z42" s="1066"/>
      <c r="AA42" s="1066"/>
      <c r="AB42" s="1066"/>
      <c r="AC42" s="1066"/>
      <c r="AD42" s="1066"/>
      <c r="AE42" s="1067"/>
      <c r="AF42" s="1060"/>
      <c r="AG42" s="1061"/>
      <c r="AH42" s="1061"/>
      <c r="AI42" s="1061"/>
      <c r="AJ42" s="1062"/>
      <c r="AK42" s="1006"/>
      <c r="AL42" s="997"/>
      <c r="AM42" s="997"/>
      <c r="AN42" s="997"/>
      <c r="AO42" s="997"/>
      <c r="AP42" s="997"/>
      <c r="AQ42" s="997"/>
      <c r="AR42" s="997"/>
      <c r="AS42" s="997"/>
      <c r="AT42" s="997"/>
      <c r="AU42" s="997"/>
      <c r="AV42" s="997"/>
      <c r="AW42" s="997"/>
      <c r="AX42" s="997"/>
      <c r="AY42" s="997"/>
      <c r="AZ42" s="1068"/>
      <c r="BA42" s="1068"/>
      <c r="BB42" s="1068"/>
      <c r="BC42" s="1068"/>
      <c r="BD42" s="1068"/>
      <c r="BE42" s="1049"/>
      <c r="BF42" s="1049"/>
      <c r="BG42" s="1049"/>
      <c r="BH42" s="1049"/>
      <c r="BI42" s="1050"/>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54"/>
      <c r="C43" s="1055"/>
      <c r="D43" s="1055"/>
      <c r="E43" s="1055"/>
      <c r="F43" s="1055"/>
      <c r="G43" s="1055"/>
      <c r="H43" s="1055"/>
      <c r="I43" s="1055"/>
      <c r="J43" s="1055"/>
      <c r="K43" s="1055"/>
      <c r="L43" s="1055"/>
      <c r="M43" s="1055"/>
      <c r="N43" s="1055"/>
      <c r="O43" s="1055"/>
      <c r="P43" s="1056"/>
      <c r="Q43" s="1065"/>
      <c r="R43" s="1066"/>
      <c r="S43" s="1066"/>
      <c r="T43" s="1066"/>
      <c r="U43" s="1066"/>
      <c r="V43" s="1066"/>
      <c r="W43" s="1066"/>
      <c r="X43" s="1066"/>
      <c r="Y43" s="1066"/>
      <c r="Z43" s="1066"/>
      <c r="AA43" s="1066"/>
      <c r="AB43" s="1066"/>
      <c r="AC43" s="1066"/>
      <c r="AD43" s="1066"/>
      <c r="AE43" s="1067"/>
      <c r="AF43" s="1060"/>
      <c r="AG43" s="1061"/>
      <c r="AH43" s="1061"/>
      <c r="AI43" s="1061"/>
      <c r="AJ43" s="1062"/>
      <c r="AK43" s="1006"/>
      <c r="AL43" s="997"/>
      <c r="AM43" s="997"/>
      <c r="AN43" s="997"/>
      <c r="AO43" s="997"/>
      <c r="AP43" s="997"/>
      <c r="AQ43" s="997"/>
      <c r="AR43" s="997"/>
      <c r="AS43" s="997"/>
      <c r="AT43" s="997"/>
      <c r="AU43" s="997"/>
      <c r="AV43" s="997"/>
      <c r="AW43" s="997"/>
      <c r="AX43" s="997"/>
      <c r="AY43" s="997"/>
      <c r="AZ43" s="1068"/>
      <c r="BA43" s="1068"/>
      <c r="BB43" s="1068"/>
      <c r="BC43" s="1068"/>
      <c r="BD43" s="1068"/>
      <c r="BE43" s="1049"/>
      <c r="BF43" s="1049"/>
      <c r="BG43" s="1049"/>
      <c r="BH43" s="1049"/>
      <c r="BI43" s="1050"/>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54"/>
      <c r="C44" s="1055"/>
      <c r="D44" s="1055"/>
      <c r="E44" s="1055"/>
      <c r="F44" s="1055"/>
      <c r="G44" s="1055"/>
      <c r="H44" s="1055"/>
      <c r="I44" s="1055"/>
      <c r="J44" s="1055"/>
      <c r="K44" s="1055"/>
      <c r="L44" s="1055"/>
      <c r="M44" s="1055"/>
      <c r="N44" s="1055"/>
      <c r="O44" s="1055"/>
      <c r="P44" s="1056"/>
      <c r="Q44" s="1065"/>
      <c r="R44" s="1066"/>
      <c r="S44" s="1066"/>
      <c r="T44" s="1066"/>
      <c r="U44" s="1066"/>
      <c r="V44" s="1066"/>
      <c r="W44" s="1066"/>
      <c r="X44" s="1066"/>
      <c r="Y44" s="1066"/>
      <c r="Z44" s="1066"/>
      <c r="AA44" s="1066"/>
      <c r="AB44" s="1066"/>
      <c r="AC44" s="1066"/>
      <c r="AD44" s="1066"/>
      <c r="AE44" s="1067"/>
      <c r="AF44" s="1060"/>
      <c r="AG44" s="1061"/>
      <c r="AH44" s="1061"/>
      <c r="AI44" s="1061"/>
      <c r="AJ44" s="1062"/>
      <c r="AK44" s="1006"/>
      <c r="AL44" s="997"/>
      <c r="AM44" s="997"/>
      <c r="AN44" s="997"/>
      <c r="AO44" s="997"/>
      <c r="AP44" s="997"/>
      <c r="AQ44" s="997"/>
      <c r="AR44" s="997"/>
      <c r="AS44" s="997"/>
      <c r="AT44" s="997"/>
      <c r="AU44" s="997"/>
      <c r="AV44" s="997"/>
      <c r="AW44" s="997"/>
      <c r="AX44" s="997"/>
      <c r="AY44" s="997"/>
      <c r="AZ44" s="1068"/>
      <c r="BA44" s="1068"/>
      <c r="BB44" s="1068"/>
      <c r="BC44" s="1068"/>
      <c r="BD44" s="1068"/>
      <c r="BE44" s="1049"/>
      <c r="BF44" s="1049"/>
      <c r="BG44" s="1049"/>
      <c r="BH44" s="1049"/>
      <c r="BI44" s="1050"/>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54"/>
      <c r="C45" s="1055"/>
      <c r="D45" s="1055"/>
      <c r="E45" s="1055"/>
      <c r="F45" s="1055"/>
      <c r="G45" s="1055"/>
      <c r="H45" s="1055"/>
      <c r="I45" s="1055"/>
      <c r="J45" s="1055"/>
      <c r="K45" s="1055"/>
      <c r="L45" s="1055"/>
      <c r="M45" s="1055"/>
      <c r="N45" s="1055"/>
      <c r="O45" s="1055"/>
      <c r="P45" s="1056"/>
      <c r="Q45" s="1065"/>
      <c r="R45" s="1066"/>
      <c r="S45" s="1066"/>
      <c r="T45" s="1066"/>
      <c r="U45" s="1066"/>
      <c r="V45" s="1066"/>
      <c r="W45" s="1066"/>
      <c r="X45" s="1066"/>
      <c r="Y45" s="1066"/>
      <c r="Z45" s="1066"/>
      <c r="AA45" s="1066"/>
      <c r="AB45" s="1066"/>
      <c r="AC45" s="1066"/>
      <c r="AD45" s="1066"/>
      <c r="AE45" s="1067"/>
      <c r="AF45" s="1060"/>
      <c r="AG45" s="1061"/>
      <c r="AH45" s="1061"/>
      <c r="AI45" s="1061"/>
      <c r="AJ45" s="1062"/>
      <c r="AK45" s="1006"/>
      <c r="AL45" s="997"/>
      <c r="AM45" s="997"/>
      <c r="AN45" s="997"/>
      <c r="AO45" s="997"/>
      <c r="AP45" s="997"/>
      <c r="AQ45" s="997"/>
      <c r="AR45" s="997"/>
      <c r="AS45" s="997"/>
      <c r="AT45" s="997"/>
      <c r="AU45" s="997"/>
      <c r="AV45" s="997"/>
      <c r="AW45" s="997"/>
      <c r="AX45" s="997"/>
      <c r="AY45" s="997"/>
      <c r="AZ45" s="1068"/>
      <c r="BA45" s="1068"/>
      <c r="BB45" s="1068"/>
      <c r="BC45" s="1068"/>
      <c r="BD45" s="1068"/>
      <c r="BE45" s="1049"/>
      <c r="BF45" s="1049"/>
      <c r="BG45" s="1049"/>
      <c r="BH45" s="1049"/>
      <c r="BI45" s="1050"/>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54"/>
      <c r="C46" s="1055"/>
      <c r="D46" s="1055"/>
      <c r="E46" s="1055"/>
      <c r="F46" s="1055"/>
      <c r="G46" s="1055"/>
      <c r="H46" s="1055"/>
      <c r="I46" s="1055"/>
      <c r="J46" s="1055"/>
      <c r="K46" s="1055"/>
      <c r="L46" s="1055"/>
      <c r="M46" s="1055"/>
      <c r="N46" s="1055"/>
      <c r="O46" s="1055"/>
      <c r="P46" s="1056"/>
      <c r="Q46" s="1065"/>
      <c r="R46" s="1066"/>
      <c r="S46" s="1066"/>
      <c r="T46" s="1066"/>
      <c r="U46" s="1066"/>
      <c r="V46" s="1066"/>
      <c r="W46" s="1066"/>
      <c r="X46" s="1066"/>
      <c r="Y46" s="1066"/>
      <c r="Z46" s="1066"/>
      <c r="AA46" s="1066"/>
      <c r="AB46" s="1066"/>
      <c r="AC46" s="1066"/>
      <c r="AD46" s="1066"/>
      <c r="AE46" s="1067"/>
      <c r="AF46" s="1060"/>
      <c r="AG46" s="1061"/>
      <c r="AH46" s="1061"/>
      <c r="AI46" s="1061"/>
      <c r="AJ46" s="1062"/>
      <c r="AK46" s="1006"/>
      <c r="AL46" s="997"/>
      <c r="AM46" s="997"/>
      <c r="AN46" s="997"/>
      <c r="AO46" s="997"/>
      <c r="AP46" s="997"/>
      <c r="AQ46" s="997"/>
      <c r="AR46" s="997"/>
      <c r="AS46" s="997"/>
      <c r="AT46" s="997"/>
      <c r="AU46" s="997"/>
      <c r="AV46" s="997"/>
      <c r="AW46" s="997"/>
      <c r="AX46" s="997"/>
      <c r="AY46" s="997"/>
      <c r="AZ46" s="1068"/>
      <c r="BA46" s="1068"/>
      <c r="BB46" s="1068"/>
      <c r="BC46" s="1068"/>
      <c r="BD46" s="1068"/>
      <c r="BE46" s="1049"/>
      <c r="BF46" s="1049"/>
      <c r="BG46" s="1049"/>
      <c r="BH46" s="1049"/>
      <c r="BI46" s="1050"/>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54"/>
      <c r="C47" s="1055"/>
      <c r="D47" s="1055"/>
      <c r="E47" s="1055"/>
      <c r="F47" s="1055"/>
      <c r="G47" s="1055"/>
      <c r="H47" s="1055"/>
      <c r="I47" s="1055"/>
      <c r="J47" s="1055"/>
      <c r="K47" s="1055"/>
      <c r="L47" s="1055"/>
      <c r="M47" s="1055"/>
      <c r="N47" s="1055"/>
      <c r="O47" s="1055"/>
      <c r="P47" s="1056"/>
      <c r="Q47" s="1065"/>
      <c r="R47" s="1066"/>
      <c r="S47" s="1066"/>
      <c r="T47" s="1066"/>
      <c r="U47" s="1066"/>
      <c r="V47" s="1066"/>
      <c r="W47" s="1066"/>
      <c r="X47" s="1066"/>
      <c r="Y47" s="1066"/>
      <c r="Z47" s="1066"/>
      <c r="AA47" s="1066"/>
      <c r="AB47" s="1066"/>
      <c r="AC47" s="1066"/>
      <c r="AD47" s="1066"/>
      <c r="AE47" s="1067"/>
      <c r="AF47" s="1060"/>
      <c r="AG47" s="1061"/>
      <c r="AH47" s="1061"/>
      <c r="AI47" s="1061"/>
      <c r="AJ47" s="1062"/>
      <c r="AK47" s="1006"/>
      <c r="AL47" s="997"/>
      <c r="AM47" s="997"/>
      <c r="AN47" s="997"/>
      <c r="AO47" s="997"/>
      <c r="AP47" s="997"/>
      <c r="AQ47" s="997"/>
      <c r="AR47" s="997"/>
      <c r="AS47" s="997"/>
      <c r="AT47" s="997"/>
      <c r="AU47" s="997"/>
      <c r="AV47" s="997"/>
      <c r="AW47" s="997"/>
      <c r="AX47" s="997"/>
      <c r="AY47" s="997"/>
      <c r="AZ47" s="1068"/>
      <c r="BA47" s="1068"/>
      <c r="BB47" s="1068"/>
      <c r="BC47" s="1068"/>
      <c r="BD47" s="1068"/>
      <c r="BE47" s="1049"/>
      <c r="BF47" s="1049"/>
      <c r="BG47" s="1049"/>
      <c r="BH47" s="1049"/>
      <c r="BI47" s="1050"/>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54"/>
      <c r="C48" s="1055"/>
      <c r="D48" s="1055"/>
      <c r="E48" s="1055"/>
      <c r="F48" s="1055"/>
      <c r="G48" s="1055"/>
      <c r="H48" s="1055"/>
      <c r="I48" s="1055"/>
      <c r="J48" s="1055"/>
      <c r="K48" s="1055"/>
      <c r="L48" s="1055"/>
      <c r="M48" s="1055"/>
      <c r="N48" s="1055"/>
      <c r="O48" s="1055"/>
      <c r="P48" s="1056"/>
      <c r="Q48" s="1065"/>
      <c r="R48" s="1066"/>
      <c r="S48" s="1066"/>
      <c r="T48" s="1066"/>
      <c r="U48" s="1066"/>
      <c r="V48" s="1066"/>
      <c r="W48" s="1066"/>
      <c r="X48" s="1066"/>
      <c r="Y48" s="1066"/>
      <c r="Z48" s="1066"/>
      <c r="AA48" s="1066"/>
      <c r="AB48" s="1066"/>
      <c r="AC48" s="1066"/>
      <c r="AD48" s="1066"/>
      <c r="AE48" s="1067"/>
      <c r="AF48" s="1060"/>
      <c r="AG48" s="1061"/>
      <c r="AH48" s="1061"/>
      <c r="AI48" s="1061"/>
      <c r="AJ48" s="1062"/>
      <c r="AK48" s="1006"/>
      <c r="AL48" s="997"/>
      <c r="AM48" s="997"/>
      <c r="AN48" s="997"/>
      <c r="AO48" s="997"/>
      <c r="AP48" s="997"/>
      <c r="AQ48" s="997"/>
      <c r="AR48" s="997"/>
      <c r="AS48" s="997"/>
      <c r="AT48" s="997"/>
      <c r="AU48" s="997"/>
      <c r="AV48" s="997"/>
      <c r="AW48" s="997"/>
      <c r="AX48" s="997"/>
      <c r="AY48" s="997"/>
      <c r="AZ48" s="1068"/>
      <c r="BA48" s="1068"/>
      <c r="BB48" s="1068"/>
      <c r="BC48" s="1068"/>
      <c r="BD48" s="1068"/>
      <c r="BE48" s="1049"/>
      <c r="BF48" s="1049"/>
      <c r="BG48" s="1049"/>
      <c r="BH48" s="1049"/>
      <c r="BI48" s="1050"/>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54"/>
      <c r="C49" s="1055"/>
      <c r="D49" s="1055"/>
      <c r="E49" s="1055"/>
      <c r="F49" s="1055"/>
      <c r="G49" s="1055"/>
      <c r="H49" s="1055"/>
      <c r="I49" s="1055"/>
      <c r="J49" s="1055"/>
      <c r="K49" s="1055"/>
      <c r="L49" s="1055"/>
      <c r="M49" s="1055"/>
      <c r="N49" s="1055"/>
      <c r="O49" s="1055"/>
      <c r="P49" s="1056"/>
      <c r="Q49" s="1065"/>
      <c r="R49" s="1066"/>
      <c r="S49" s="1066"/>
      <c r="T49" s="1066"/>
      <c r="U49" s="1066"/>
      <c r="V49" s="1066"/>
      <c r="W49" s="1066"/>
      <c r="X49" s="1066"/>
      <c r="Y49" s="1066"/>
      <c r="Z49" s="1066"/>
      <c r="AA49" s="1066"/>
      <c r="AB49" s="1066"/>
      <c r="AC49" s="1066"/>
      <c r="AD49" s="1066"/>
      <c r="AE49" s="1067"/>
      <c r="AF49" s="1060"/>
      <c r="AG49" s="1061"/>
      <c r="AH49" s="1061"/>
      <c r="AI49" s="1061"/>
      <c r="AJ49" s="1062"/>
      <c r="AK49" s="1006"/>
      <c r="AL49" s="997"/>
      <c r="AM49" s="997"/>
      <c r="AN49" s="997"/>
      <c r="AO49" s="997"/>
      <c r="AP49" s="997"/>
      <c r="AQ49" s="997"/>
      <c r="AR49" s="997"/>
      <c r="AS49" s="997"/>
      <c r="AT49" s="997"/>
      <c r="AU49" s="997"/>
      <c r="AV49" s="997"/>
      <c r="AW49" s="997"/>
      <c r="AX49" s="997"/>
      <c r="AY49" s="997"/>
      <c r="AZ49" s="1068"/>
      <c r="BA49" s="1068"/>
      <c r="BB49" s="1068"/>
      <c r="BC49" s="1068"/>
      <c r="BD49" s="1068"/>
      <c r="BE49" s="1049"/>
      <c r="BF49" s="1049"/>
      <c r="BG49" s="1049"/>
      <c r="BH49" s="1049"/>
      <c r="BI49" s="1050"/>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54"/>
      <c r="C50" s="1055"/>
      <c r="D50" s="1055"/>
      <c r="E50" s="1055"/>
      <c r="F50" s="1055"/>
      <c r="G50" s="1055"/>
      <c r="H50" s="1055"/>
      <c r="I50" s="1055"/>
      <c r="J50" s="1055"/>
      <c r="K50" s="1055"/>
      <c r="L50" s="1055"/>
      <c r="M50" s="1055"/>
      <c r="N50" s="1055"/>
      <c r="O50" s="1055"/>
      <c r="P50" s="1056"/>
      <c r="Q50" s="1057"/>
      <c r="R50" s="1058"/>
      <c r="S50" s="1058"/>
      <c r="T50" s="1058"/>
      <c r="U50" s="1058"/>
      <c r="V50" s="1058"/>
      <c r="W50" s="1058"/>
      <c r="X50" s="1058"/>
      <c r="Y50" s="1058"/>
      <c r="Z50" s="1058"/>
      <c r="AA50" s="1058"/>
      <c r="AB50" s="1058"/>
      <c r="AC50" s="1058"/>
      <c r="AD50" s="1058"/>
      <c r="AE50" s="1059"/>
      <c r="AF50" s="1060"/>
      <c r="AG50" s="1061"/>
      <c r="AH50" s="1061"/>
      <c r="AI50" s="1061"/>
      <c r="AJ50" s="1062"/>
      <c r="AK50" s="1063"/>
      <c r="AL50" s="1058"/>
      <c r="AM50" s="1058"/>
      <c r="AN50" s="1058"/>
      <c r="AO50" s="1058"/>
      <c r="AP50" s="1058"/>
      <c r="AQ50" s="1058"/>
      <c r="AR50" s="1058"/>
      <c r="AS50" s="1058"/>
      <c r="AT50" s="1058"/>
      <c r="AU50" s="1058"/>
      <c r="AV50" s="1058"/>
      <c r="AW50" s="1058"/>
      <c r="AX50" s="1058"/>
      <c r="AY50" s="1058"/>
      <c r="AZ50" s="1064"/>
      <c r="BA50" s="1064"/>
      <c r="BB50" s="1064"/>
      <c r="BC50" s="1064"/>
      <c r="BD50" s="1064"/>
      <c r="BE50" s="1049"/>
      <c r="BF50" s="1049"/>
      <c r="BG50" s="1049"/>
      <c r="BH50" s="1049"/>
      <c r="BI50" s="1050"/>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54"/>
      <c r="C51" s="1055"/>
      <c r="D51" s="1055"/>
      <c r="E51" s="1055"/>
      <c r="F51" s="1055"/>
      <c r="G51" s="1055"/>
      <c r="H51" s="1055"/>
      <c r="I51" s="1055"/>
      <c r="J51" s="1055"/>
      <c r="K51" s="1055"/>
      <c r="L51" s="1055"/>
      <c r="M51" s="1055"/>
      <c r="N51" s="1055"/>
      <c r="O51" s="1055"/>
      <c r="P51" s="1056"/>
      <c r="Q51" s="1057"/>
      <c r="R51" s="1058"/>
      <c r="S51" s="1058"/>
      <c r="T51" s="1058"/>
      <c r="U51" s="1058"/>
      <c r="V51" s="1058"/>
      <c r="W51" s="1058"/>
      <c r="X51" s="1058"/>
      <c r="Y51" s="1058"/>
      <c r="Z51" s="1058"/>
      <c r="AA51" s="1058"/>
      <c r="AB51" s="1058"/>
      <c r="AC51" s="1058"/>
      <c r="AD51" s="1058"/>
      <c r="AE51" s="1059"/>
      <c r="AF51" s="1060"/>
      <c r="AG51" s="1061"/>
      <c r="AH51" s="1061"/>
      <c r="AI51" s="1061"/>
      <c r="AJ51" s="1062"/>
      <c r="AK51" s="1063"/>
      <c r="AL51" s="1058"/>
      <c r="AM51" s="1058"/>
      <c r="AN51" s="1058"/>
      <c r="AO51" s="1058"/>
      <c r="AP51" s="1058"/>
      <c r="AQ51" s="1058"/>
      <c r="AR51" s="1058"/>
      <c r="AS51" s="1058"/>
      <c r="AT51" s="1058"/>
      <c r="AU51" s="1058"/>
      <c r="AV51" s="1058"/>
      <c r="AW51" s="1058"/>
      <c r="AX51" s="1058"/>
      <c r="AY51" s="1058"/>
      <c r="AZ51" s="1064"/>
      <c r="BA51" s="1064"/>
      <c r="BB51" s="1064"/>
      <c r="BC51" s="1064"/>
      <c r="BD51" s="1064"/>
      <c r="BE51" s="1049"/>
      <c r="BF51" s="1049"/>
      <c r="BG51" s="1049"/>
      <c r="BH51" s="1049"/>
      <c r="BI51" s="1050"/>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54"/>
      <c r="C52" s="1055"/>
      <c r="D52" s="1055"/>
      <c r="E52" s="1055"/>
      <c r="F52" s="1055"/>
      <c r="G52" s="1055"/>
      <c r="H52" s="1055"/>
      <c r="I52" s="1055"/>
      <c r="J52" s="1055"/>
      <c r="K52" s="1055"/>
      <c r="L52" s="1055"/>
      <c r="M52" s="1055"/>
      <c r="N52" s="1055"/>
      <c r="O52" s="1055"/>
      <c r="P52" s="1056"/>
      <c r="Q52" s="1057"/>
      <c r="R52" s="1058"/>
      <c r="S52" s="1058"/>
      <c r="T52" s="1058"/>
      <c r="U52" s="1058"/>
      <c r="V52" s="1058"/>
      <c r="W52" s="1058"/>
      <c r="X52" s="1058"/>
      <c r="Y52" s="1058"/>
      <c r="Z52" s="1058"/>
      <c r="AA52" s="1058"/>
      <c r="AB52" s="1058"/>
      <c r="AC52" s="1058"/>
      <c r="AD52" s="1058"/>
      <c r="AE52" s="1059"/>
      <c r="AF52" s="1060"/>
      <c r="AG52" s="1061"/>
      <c r="AH52" s="1061"/>
      <c r="AI52" s="1061"/>
      <c r="AJ52" s="1062"/>
      <c r="AK52" s="1063"/>
      <c r="AL52" s="1058"/>
      <c r="AM52" s="1058"/>
      <c r="AN52" s="1058"/>
      <c r="AO52" s="1058"/>
      <c r="AP52" s="1058"/>
      <c r="AQ52" s="1058"/>
      <c r="AR52" s="1058"/>
      <c r="AS52" s="1058"/>
      <c r="AT52" s="1058"/>
      <c r="AU52" s="1058"/>
      <c r="AV52" s="1058"/>
      <c r="AW52" s="1058"/>
      <c r="AX52" s="1058"/>
      <c r="AY52" s="1058"/>
      <c r="AZ52" s="1064"/>
      <c r="BA52" s="1064"/>
      <c r="BB52" s="1064"/>
      <c r="BC52" s="1064"/>
      <c r="BD52" s="1064"/>
      <c r="BE52" s="1049"/>
      <c r="BF52" s="1049"/>
      <c r="BG52" s="1049"/>
      <c r="BH52" s="1049"/>
      <c r="BI52" s="1050"/>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54"/>
      <c r="C53" s="1055"/>
      <c r="D53" s="1055"/>
      <c r="E53" s="1055"/>
      <c r="F53" s="1055"/>
      <c r="G53" s="1055"/>
      <c r="H53" s="1055"/>
      <c r="I53" s="1055"/>
      <c r="J53" s="1055"/>
      <c r="K53" s="1055"/>
      <c r="L53" s="1055"/>
      <c r="M53" s="1055"/>
      <c r="N53" s="1055"/>
      <c r="O53" s="1055"/>
      <c r="P53" s="1056"/>
      <c r="Q53" s="1057"/>
      <c r="R53" s="1058"/>
      <c r="S53" s="1058"/>
      <c r="T53" s="1058"/>
      <c r="U53" s="1058"/>
      <c r="V53" s="1058"/>
      <c r="W53" s="1058"/>
      <c r="X53" s="1058"/>
      <c r="Y53" s="1058"/>
      <c r="Z53" s="1058"/>
      <c r="AA53" s="1058"/>
      <c r="AB53" s="1058"/>
      <c r="AC53" s="1058"/>
      <c r="AD53" s="1058"/>
      <c r="AE53" s="1059"/>
      <c r="AF53" s="1060"/>
      <c r="AG53" s="1061"/>
      <c r="AH53" s="1061"/>
      <c r="AI53" s="1061"/>
      <c r="AJ53" s="1062"/>
      <c r="AK53" s="1063"/>
      <c r="AL53" s="1058"/>
      <c r="AM53" s="1058"/>
      <c r="AN53" s="1058"/>
      <c r="AO53" s="1058"/>
      <c r="AP53" s="1058"/>
      <c r="AQ53" s="1058"/>
      <c r="AR53" s="1058"/>
      <c r="AS53" s="1058"/>
      <c r="AT53" s="1058"/>
      <c r="AU53" s="1058"/>
      <c r="AV53" s="1058"/>
      <c r="AW53" s="1058"/>
      <c r="AX53" s="1058"/>
      <c r="AY53" s="1058"/>
      <c r="AZ53" s="1064"/>
      <c r="BA53" s="1064"/>
      <c r="BB53" s="1064"/>
      <c r="BC53" s="1064"/>
      <c r="BD53" s="1064"/>
      <c r="BE53" s="1049"/>
      <c r="BF53" s="1049"/>
      <c r="BG53" s="1049"/>
      <c r="BH53" s="1049"/>
      <c r="BI53" s="1050"/>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54"/>
      <c r="C54" s="1055"/>
      <c r="D54" s="1055"/>
      <c r="E54" s="1055"/>
      <c r="F54" s="1055"/>
      <c r="G54" s="1055"/>
      <c r="H54" s="1055"/>
      <c r="I54" s="1055"/>
      <c r="J54" s="1055"/>
      <c r="K54" s="1055"/>
      <c r="L54" s="1055"/>
      <c r="M54" s="1055"/>
      <c r="N54" s="1055"/>
      <c r="O54" s="1055"/>
      <c r="P54" s="1056"/>
      <c r="Q54" s="1057"/>
      <c r="R54" s="1058"/>
      <c r="S54" s="1058"/>
      <c r="T54" s="1058"/>
      <c r="U54" s="1058"/>
      <c r="V54" s="1058"/>
      <c r="W54" s="1058"/>
      <c r="X54" s="1058"/>
      <c r="Y54" s="1058"/>
      <c r="Z54" s="1058"/>
      <c r="AA54" s="1058"/>
      <c r="AB54" s="1058"/>
      <c r="AC54" s="1058"/>
      <c r="AD54" s="1058"/>
      <c r="AE54" s="1059"/>
      <c r="AF54" s="1060"/>
      <c r="AG54" s="1061"/>
      <c r="AH54" s="1061"/>
      <c r="AI54" s="1061"/>
      <c r="AJ54" s="1062"/>
      <c r="AK54" s="1063"/>
      <c r="AL54" s="1058"/>
      <c r="AM54" s="1058"/>
      <c r="AN54" s="1058"/>
      <c r="AO54" s="1058"/>
      <c r="AP54" s="1058"/>
      <c r="AQ54" s="1058"/>
      <c r="AR54" s="1058"/>
      <c r="AS54" s="1058"/>
      <c r="AT54" s="1058"/>
      <c r="AU54" s="1058"/>
      <c r="AV54" s="1058"/>
      <c r="AW54" s="1058"/>
      <c r="AX54" s="1058"/>
      <c r="AY54" s="1058"/>
      <c r="AZ54" s="1064"/>
      <c r="BA54" s="1064"/>
      <c r="BB54" s="1064"/>
      <c r="BC54" s="1064"/>
      <c r="BD54" s="1064"/>
      <c r="BE54" s="1049"/>
      <c r="BF54" s="1049"/>
      <c r="BG54" s="1049"/>
      <c r="BH54" s="1049"/>
      <c r="BI54" s="1050"/>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54"/>
      <c r="C55" s="1055"/>
      <c r="D55" s="1055"/>
      <c r="E55" s="1055"/>
      <c r="F55" s="1055"/>
      <c r="G55" s="1055"/>
      <c r="H55" s="1055"/>
      <c r="I55" s="1055"/>
      <c r="J55" s="1055"/>
      <c r="K55" s="1055"/>
      <c r="L55" s="1055"/>
      <c r="M55" s="1055"/>
      <c r="N55" s="1055"/>
      <c r="O55" s="1055"/>
      <c r="P55" s="1056"/>
      <c r="Q55" s="1057"/>
      <c r="R55" s="1058"/>
      <c r="S55" s="1058"/>
      <c r="T55" s="1058"/>
      <c r="U55" s="1058"/>
      <c r="V55" s="1058"/>
      <c r="W55" s="1058"/>
      <c r="X55" s="1058"/>
      <c r="Y55" s="1058"/>
      <c r="Z55" s="1058"/>
      <c r="AA55" s="1058"/>
      <c r="AB55" s="1058"/>
      <c r="AC55" s="1058"/>
      <c r="AD55" s="1058"/>
      <c r="AE55" s="1059"/>
      <c r="AF55" s="1060"/>
      <c r="AG55" s="1061"/>
      <c r="AH55" s="1061"/>
      <c r="AI55" s="1061"/>
      <c r="AJ55" s="1062"/>
      <c r="AK55" s="1063"/>
      <c r="AL55" s="1058"/>
      <c r="AM55" s="1058"/>
      <c r="AN55" s="1058"/>
      <c r="AO55" s="1058"/>
      <c r="AP55" s="1058"/>
      <c r="AQ55" s="1058"/>
      <c r="AR55" s="1058"/>
      <c r="AS55" s="1058"/>
      <c r="AT55" s="1058"/>
      <c r="AU55" s="1058"/>
      <c r="AV55" s="1058"/>
      <c r="AW55" s="1058"/>
      <c r="AX55" s="1058"/>
      <c r="AY55" s="1058"/>
      <c r="AZ55" s="1064"/>
      <c r="BA55" s="1064"/>
      <c r="BB55" s="1064"/>
      <c r="BC55" s="1064"/>
      <c r="BD55" s="1064"/>
      <c r="BE55" s="1049"/>
      <c r="BF55" s="1049"/>
      <c r="BG55" s="1049"/>
      <c r="BH55" s="1049"/>
      <c r="BI55" s="1050"/>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54"/>
      <c r="C56" s="1055"/>
      <c r="D56" s="1055"/>
      <c r="E56" s="1055"/>
      <c r="F56" s="1055"/>
      <c r="G56" s="1055"/>
      <c r="H56" s="1055"/>
      <c r="I56" s="1055"/>
      <c r="J56" s="1055"/>
      <c r="K56" s="1055"/>
      <c r="L56" s="1055"/>
      <c r="M56" s="1055"/>
      <c r="N56" s="1055"/>
      <c r="O56" s="1055"/>
      <c r="P56" s="1056"/>
      <c r="Q56" s="1057"/>
      <c r="R56" s="1058"/>
      <c r="S56" s="1058"/>
      <c r="T56" s="1058"/>
      <c r="U56" s="1058"/>
      <c r="V56" s="1058"/>
      <c r="W56" s="1058"/>
      <c r="X56" s="1058"/>
      <c r="Y56" s="1058"/>
      <c r="Z56" s="1058"/>
      <c r="AA56" s="1058"/>
      <c r="AB56" s="1058"/>
      <c r="AC56" s="1058"/>
      <c r="AD56" s="1058"/>
      <c r="AE56" s="1059"/>
      <c r="AF56" s="1060"/>
      <c r="AG56" s="1061"/>
      <c r="AH56" s="1061"/>
      <c r="AI56" s="1061"/>
      <c r="AJ56" s="1062"/>
      <c r="AK56" s="1063"/>
      <c r="AL56" s="1058"/>
      <c r="AM56" s="1058"/>
      <c r="AN56" s="1058"/>
      <c r="AO56" s="1058"/>
      <c r="AP56" s="1058"/>
      <c r="AQ56" s="1058"/>
      <c r="AR56" s="1058"/>
      <c r="AS56" s="1058"/>
      <c r="AT56" s="1058"/>
      <c r="AU56" s="1058"/>
      <c r="AV56" s="1058"/>
      <c r="AW56" s="1058"/>
      <c r="AX56" s="1058"/>
      <c r="AY56" s="1058"/>
      <c r="AZ56" s="1064"/>
      <c r="BA56" s="1064"/>
      <c r="BB56" s="1064"/>
      <c r="BC56" s="1064"/>
      <c r="BD56" s="1064"/>
      <c r="BE56" s="1049"/>
      <c r="BF56" s="1049"/>
      <c r="BG56" s="1049"/>
      <c r="BH56" s="1049"/>
      <c r="BI56" s="1050"/>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54"/>
      <c r="C57" s="1055"/>
      <c r="D57" s="1055"/>
      <c r="E57" s="1055"/>
      <c r="F57" s="1055"/>
      <c r="G57" s="1055"/>
      <c r="H57" s="1055"/>
      <c r="I57" s="1055"/>
      <c r="J57" s="1055"/>
      <c r="K57" s="1055"/>
      <c r="L57" s="1055"/>
      <c r="M57" s="1055"/>
      <c r="N57" s="1055"/>
      <c r="O57" s="1055"/>
      <c r="P57" s="1056"/>
      <c r="Q57" s="1057"/>
      <c r="R57" s="1058"/>
      <c r="S57" s="1058"/>
      <c r="T57" s="1058"/>
      <c r="U57" s="1058"/>
      <c r="V57" s="1058"/>
      <c r="W57" s="1058"/>
      <c r="X57" s="1058"/>
      <c r="Y57" s="1058"/>
      <c r="Z57" s="1058"/>
      <c r="AA57" s="1058"/>
      <c r="AB57" s="1058"/>
      <c r="AC57" s="1058"/>
      <c r="AD57" s="1058"/>
      <c r="AE57" s="1059"/>
      <c r="AF57" s="1060"/>
      <c r="AG57" s="1061"/>
      <c r="AH57" s="1061"/>
      <c r="AI57" s="1061"/>
      <c r="AJ57" s="1062"/>
      <c r="AK57" s="1063"/>
      <c r="AL57" s="1058"/>
      <c r="AM57" s="1058"/>
      <c r="AN57" s="1058"/>
      <c r="AO57" s="1058"/>
      <c r="AP57" s="1058"/>
      <c r="AQ57" s="1058"/>
      <c r="AR57" s="1058"/>
      <c r="AS57" s="1058"/>
      <c r="AT57" s="1058"/>
      <c r="AU57" s="1058"/>
      <c r="AV57" s="1058"/>
      <c r="AW57" s="1058"/>
      <c r="AX57" s="1058"/>
      <c r="AY57" s="1058"/>
      <c r="AZ57" s="1064"/>
      <c r="BA57" s="1064"/>
      <c r="BB57" s="1064"/>
      <c r="BC57" s="1064"/>
      <c r="BD57" s="1064"/>
      <c r="BE57" s="1049"/>
      <c r="BF57" s="1049"/>
      <c r="BG57" s="1049"/>
      <c r="BH57" s="1049"/>
      <c r="BI57" s="1050"/>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54"/>
      <c r="C58" s="1055"/>
      <c r="D58" s="1055"/>
      <c r="E58" s="1055"/>
      <c r="F58" s="1055"/>
      <c r="G58" s="1055"/>
      <c r="H58" s="1055"/>
      <c r="I58" s="1055"/>
      <c r="J58" s="1055"/>
      <c r="K58" s="1055"/>
      <c r="L58" s="1055"/>
      <c r="M58" s="1055"/>
      <c r="N58" s="1055"/>
      <c r="O58" s="1055"/>
      <c r="P58" s="1056"/>
      <c r="Q58" s="1057"/>
      <c r="R58" s="1058"/>
      <c r="S58" s="1058"/>
      <c r="T58" s="1058"/>
      <c r="U58" s="1058"/>
      <c r="V58" s="1058"/>
      <c r="W58" s="1058"/>
      <c r="X58" s="1058"/>
      <c r="Y58" s="1058"/>
      <c r="Z58" s="1058"/>
      <c r="AA58" s="1058"/>
      <c r="AB58" s="1058"/>
      <c r="AC58" s="1058"/>
      <c r="AD58" s="1058"/>
      <c r="AE58" s="1059"/>
      <c r="AF58" s="1060"/>
      <c r="AG58" s="1061"/>
      <c r="AH58" s="1061"/>
      <c r="AI58" s="1061"/>
      <c r="AJ58" s="1062"/>
      <c r="AK58" s="1063"/>
      <c r="AL58" s="1058"/>
      <c r="AM58" s="1058"/>
      <c r="AN58" s="1058"/>
      <c r="AO58" s="1058"/>
      <c r="AP58" s="1058"/>
      <c r="AQ58" s="1058"/>
      <c r="AR58" s="1058"/>
      <c r="AS58" s="1058"/>
      <c r="AT58" s="1058"/>
      <c r="AU58" s="1058"/>
      <c r="AV58" s="1058"/>
      <c r="AW58" s="1058"/>
      <c r="AX58" s="1058"/>
      <c r="AY58" s="1058"/>
      <c r="AZ58" s="1064"/>
      <c r="BA58" s="1064"/>
      <c r="BB58" s="1064"/>
      <c r="BC58" s="1064"/>
      <c r="BD58" s="1064"/>
      <c r="BE58" s="1049"/>
      <c r="BF58" s="1049"/>
      <c r="BG58" s="1049"/>
      <c r="BH58" s="1049"/>
      <c r="BI58" s="1050"/>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54"/>
      <c r="C59" s="1055"/>
      <c r="D59" s="1055"/>
      <c r="E59" s="1055"/>
      <c r="F59" s="1055"/>
      <c r="G59" s="1055"/>
      <c r="H59" s="1055"/>
      <c r="I59" s="1055"/>
      <c r="J59" s="1055"/>
      <c r="K59" s="1055"/>
      <c r="L59" s="1055"/>
      <c r="M59" s="1055"/>
      <c r="N59" s="1055"/>
      <c r="O59" s="1055"/>
      <c r="P59" s="1056"/>
      <c r="Q59" s="1057"/>
      <c r="R59" s="1058"/>
      <c r="S59" s="1058"/>
      <c r="T59" s="1058"/>
      <c r="U59" s="1058"/>
      <c r="V59" s="1058"/>
      <c r="W59" s="1058"/>
      <c r="X59" s="1058"/>
      <c r="Y59" s="1058"/>
      <c r="Z59" s="1058"/>
      <c r="AA59" s="1058"/>
      <c r="AB59" s="1058"/>
      <c r="AC59" s="1058"/>
      <c r="AD59" s="1058"/>
      <c r="AE59" s="1059"/>
      <c r="AF59" s="1060"/>
      <c r="AG59" s="1061"/>
      <c r="AH59" s="1061"/>
      <c r="AI59" s="1061"/>
      <c r="AJ59" s="1062"/>
      <c r="AK59" s="1063"/>
      <c r="AL59" s="1058"/>
      <c r="AM59" s="1058"/>
      <c r="AN59" s="1058"/>
      <c r="AO59" s="1058"/>
      <c r="AP59" s="1058"/>
      <c r="AQ59" s="1058"/>
      <c r="AR59" s="1058"/>
      <c r="AS59" s="1058"/>
      <c r="AT59" s="1058"/>
      <c r="AU59" s="1058"/>
      <c r="AV59" s="1058"/>
      <c r="AW59" s="1058"/>
      <c r="AX59" s="1058"/>
      <c r="AY59" s="1058"/>
      <c r="AZ59" s="1064"/>
      <c r="BA59" s="1064"/>
      <c r="BB59" s="1064"/>
      <c r="BC59" s="1064"/>
      <c r="BD59" s="1064"/>
      <c r="BE59" s="1049"/>
      <c r="BF59" s="1049"/>
      <c r="BG59" s="1049"/>
      <c r="BH59" s="1049"/>
      <c r="BI59" s="1050"/>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54"/>
      <c r="C60" s="1055"/>
      <c r="D60" s="1055"/>
      <c r="E60" s="1055"/>
      <c r="F60" s="1055"/>
      <c r="G60" s="1055"/>
      <c r="H60" s="1055"/>
      <c r="I60" s="1055"/>
      <c r="J60" s="1055"/>
      <c r="K60" s="1055"/>
      <c r="L60" s="1055"/>
      <c r="M60" s="1055"/>
      <c r="N60" s="1055"/>
      <c r="O60" s="1055"/>
      <c r="P60" s="1056"/>
      <c r="Q60" s="1057"/>
      <c r="R60" s="1058"/>
      <c r="S60" s="1058"/>
      <c r="T60" s="1058"/>
      <c r="U60" s="1058"/>
      <c r="V60" s="1058"/>
      <c r="W60" s="1058"/>
      <c r="X60" s="1058"/>
      <c r="Y60" s="1058"/>
      <c r="Z60" s="1058"/>
      <c r="AA60" s="1058"/>
      <c r="AB60" s="1058"/>
      <c r="AC60" s="1058"/>
      <c r="AD60" s="1058"/>
      <c r="AE60" s="1059"/>
      <c r="AF60" s="1060"/>
      <c r="AG60" s="1061"/>
      <c r="AH60" s="1061"/>
      <c r="AI60" s="1061"/>
      <c r="AJ60" s="1062"/>
      <c r="AK60" s="1063"/>
      <c r="AL60" s="1058"/>
      <c r="AM60" s="1058"/>
      <c r="AN60" s="1058"/>
      <c r="AO60" s="1058"/>
      <c r="AP60" s="1058"/>
      <c r="AQ60" s="1058"/>
      <c r="AR60" s="1058"/>
      <c r="AS60" s="1058"/>
      <c r="AT60" s="1058"/>
      <c r="AU60" s="1058"/>
      <c r="AV60" s="1058"/>
      <c r="AW60" s="1058"/>
      <c r="AX60" s="1058"/>
      <c r="AY60" s="1058"/>
      <c r="AZ60" s="1064"/>
      <c r="BA60" s="1064"/>
      <c r="BB60" s="1064"/>
      <c r="BC60" s="1064"/>
      <c r="BD60" s="1064"/>
      <c r="BE60" s="1049"/>
      <c r="BF60" s="1049"/>
      <c r="BG60" s="1049"/>
      <c r="BH60" s="1049"/>
      <c r="BI60" s="1050"/>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54"/>
      <c r="C61" s="1055"/>
      <c r="D61" s="1055"/>
      <c r="E61" s="1055"/>
      <c r="F61" s="1055"/>
      <c r="G61" s="1055"/>
      <c r="H61" s="1055"/>
      <c r="I61" s="1055"/>
      <c r="J61" s="1055"/>
      <c r="K61" s="1055"/>
      <c r="L61" s="1055"/>
      <c r="M61" s="1055"/>
      <c r="N61" s="1055"/>
      <c r="O61" s="1055"/>
      <c r="P61" s="1056"/>
      <c r="Q61" s="1057"/>
      <c r="R61" s="1058"/>
      <c r="S61" s="1058"/>
      <c r="T61" s="1058"/>
      <c r="U61" s="1058"/>
      <c r="V61" s="1058"/>
      <c r="W61" s="1058"/>
      <c r="X61" s="1058"/>
      <c r="Y61" s="1058"/>
      <c r="Z61" s="1058"/>
      <c r="AA61" s="1058"/>
      <c r="AB61" s="1058"/>
      <c r="AC61" s="1058"/>
      <c r="AD61" s="1058"/>
      <c r="AE61" s="1059"/>
      <c r="AF61" s="1060"/>
      <c r="AG61" s="1061"/>
      <c r="AH61" s="1061"/>
      <c r="AI61" s="1061"/>
      <c r="AJ61" s="1062"/>
      <c r="AK61" s="1063"/>
      <c r="AL61" s="1058"/>
      <c r="AM61" s="1058"/>
      <c r="AN61" s="1058"/>
      <c r="AO61" s="1058"/>
      <c r="AP61" s="1058"/>
      <c r="AQ61" s="1058"/>
      <c r="AR61" s="1058"/>
      <c r="AS61" s="1058"/>
      <c r="AT61" s="1058"/>
      <c r="AU61" s="1058"/>
      <c r="AV61" s="1058"/>
      <c r="AW61" s="1058"/>
      <c r="AX61" s="1058"/>
      <c r="AY61" s="1058"/>
      <c r="AZ61" s="1064"/>
      <c r="BA61" s="1064"/>
      <c r="BB61" s="1064"/>
      <c r="BC61" s="1064"/>
      <c r="BD61" s="1064"/>
      <c r="BE61" s="1049"/>
      <c r="BF61" s="1049"/>
      <c r="BG61" s="1049"/>
      <c r="BH61" s="1049"/>
      <c r="BI61" s="1050"/>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54"/>
      <c r="C62" s="1055"/>
      <c r="D62" s="1055"/>
      <c r="E62" s="1055"/>
      <c r="F62" s="1055"/>
      <c r="G62" s="1055"/>
      <c r="H62" s="1055"/>
      <c r="I62" s="1055"/>
      <c r="J62" s="1055"/>
      <c r="K62" s="1055"/>
      <c r="L62" s="1055"/>
      <c r="M62" s="1055"/>
      <c r="N62" s="1055"/>
      <c r="O62" s="1055"/>
      <c r="P62" s="1056"/>
      <c r="Q62" s="1057"/>
      <c r="R62" s="1058"/>
      <c r="S62" s="1058"/>
      <c r="T62" s="1058"/>
      <c r="U62" s="1058"/>
      <c r="V62" s="1058"/>
      <c r="W62" s="1058"/>
      <c r="X62" s="1058"/>
      <c r="Y62" s="1058"/>
      <c r="Z62" s="1058"/>
      <c r="AA62" s="1058"/>
      <c r="AB62" s="1058"/>
      <c r="AC62" s="1058"/>
      <c r="AD62" s="1058"/>
      <c r="AE62" s="1059"/>
      <c r="AF62" s="1060"/>
      <c r="AG62" s="1061"/>
      <c r="AH62" s="1061"/>
      <c r="AI62" s="1061"/>
      <c r="AJ62" s="1062"/>
      <c r="AK62" s="1063"/>
      <c r="AL62" s="1058"/>
      <c r="AM62" s="1058"/>
      <c r="AN62" s="1058"/>
      <c r="AO62" s="1058"/>
      <c r="AP62" s="1058"/>
      <c r="AQ62" s="1058"/>
      <c r="AR62" s="1058"/>
      <c r="AS62" s="1058"/>
      <c r="AT62" s="1058"/>
      <c r="AU62" s="1058"/>
      <c r="AV62" s="1058"/>
      <c r="AW62" s="1058"/>
      <c r="AX62" s="1058"/>
      <c r="AY62" s="1058"/>
      <c r="AZ62" s="1064"/>
      <c r="BA62" s="1064"/>
      <c r="BB62" s="1064"/>
      <c r="BC62" s="1064"/>
      <c r="BD62" s="1064"/>
      <c r="BE62" s="1049"/>
      <c r="BF62" s="1049"/>
      <c r="BG62" s="1049"/>
      <c r="BH62" s="1049"/>
      <c r="BI62" s="1050"/>
      <c r="BJ62" s="1051" t="s">
        <v>383</v>
      </c>
      <c r="BK62" s="1052"/>
      <c r="BL62" s="1052"/>
      <c r="BM62" s="1052"/>
      <c r="BN62" s="1053"/>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5"/>
      <c r="AF63" s="1046">
        <v>27</v>
      </c>
      <c r="AG63" s="985"/>
      <c r="AH63" s="985"/>
      <c r="AI63" s="985"/>
      <c r="AJ63" s="1047"/>
      <c r="AK63" s="1048"/>
      <c r="AL63" s="989"/>
      <c r="AM63" s="989"/>
      <c r="AN63" s="989"/>
      <c r="AO63" s="989"/>
      <c r="AP63" s="985">
        <v>1879</v>
      </c>
      <c r="AQ63" s="985"/>
      <c r="AR63" s="985"/>
      <c r="AS63" s="985"/>
      <c r="AT63" s="985"/>
      <c r="AU63" s="985">
        <v>1080</v>
      </c>
      <c r="AV63" s="985"/>
      <c r="AW63" s="985"/>
      <c r="AX63" s="985"/>
      <c r="AY63" s="985"/>
      <c r="AZ63" s="1042"/>
      <c r="BA63" s="1042"/>
      <c r="BB63" s="1042"/>
      <c r="BC63" s="1042"/>
      <c r="BD63" s="1042"/>
      <c r="BE63" s="986"/>
      <c r="BF63" s="986"/>
      <c r="BG63" s="986"/>
      <c r="BH63" s="986"/>
      <c r="BI63" s="987"/>
      <c r="BJ63" s="1043" t="s">
        <v>109</v>
      </c>
      <c r="BK63" s="977"/>
      <c r="BL63" s="977"/>
      <c r="BM63" s="977"/>
      <c r="BN63" s="1044"/>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386</v>
      </c>
      <c r="B66" s="1019"/>
      <c r="C66" s="1019"/>
      <c r="D66" s="1019"/>
      <c r="E66" s="1019"/>
      <c r="F66" s="1019"/>
      <c r="G66" s="1019"/>
      <c r="H66" s="1019"/>
      <c r="I66" s="1019"/>
      <c r="J66" s="1019"/>
      <c r="K66" s="1019"/>
      <c r="L66" s="1019"/>
      <c r="M66" s="1019"/>
      <c r="N66" s="1019"/>
      <c r="O66" s="1019"/>
      <c r="P66" s="1020"/>
      <c r="Q66" s="1024" t="s">
        <v>367</v>
      </c>
      <c r="R66" s="1025"/>
      <c r="S66" s="1025"/>
      <c r="T66" s="1025"/>
      <c r="U66" s="1026"/>
      <c r="V66" s="1024" t="s">
        <v>368</v>
      </c>
      <c r="W66" s="1025"/>
      <c r="X66" s="1025"/>
      <c r="Y66" s="1025"/>
      <c r="Z66" s="1026"/>
      <c r="AA66" s="1024" t="s">
        <v>369</v>
      </c>
      <c r="AB66" s="1025"/>
      <c r="AC66" s="1025"/>
      <c r="AD66" s="1025"/>
      <c r="AE66" s="1026"/>
      <c r="AF66" s="1030" t="s">
        <v>370</v>
      </c>
      <c r="AG66" s="1031"/>
      <c r="AH66" s="1031"/>
      <c r="AI66" s="1031"/>
      <c r="AJ66" s="1032"/>
      <c r="AK66" s="1024" t="s">
        <v>371</v>
      </c>
      <c r="AL66" s="1019"/>
      <c r="AM66" s="1019"/>
      <c r="AN66" s="1019"/>
      <c r="AO66" s="1020"/>
      <c r="AP66" s="1024" t="s">
        <v>372</v>
      </c>
      <c r="AQ66" s="1025"/>
      <c r="AR66" s="1025"/>
      <c r="AS66" s="1025"/>
      <c r="AT66" s="1026"/>
      <c r="AU66" s="1024" t="s">
        <v>387</v>
      </c>
      <c r="AV66" s="1025"/>
      <c r="AW66" s="1025"/>
      <c r="AX66" s="1025"/>
      <c r="AY66" s="1026"/>
      <c r="AZ66" s="1024" t="s">
        <v>352</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142" t="s">
        <v>534</v>
      </c>
      <c r="C68" s="1143"/>
      <c r="D68" s="1143"/>
      <c r="E68" s="1143"/>
      <c r="F68" s="1143"/>
      <c r="G68" s="1143"/>
      <c r="H68" s="1143"/>
      <c r="I68" s="1143"/>
      <c r="J68" s="1143"/>
      <c r="K68" s="1143"/>
      <c r="L68" s="1143"/>
      <c r="M68" s="1143"/>
      <c r="N68" s="1143"/>
      <c r="O68" s="1143"/>
      <c r="P68" s="1144"/>
      <c r="Q68" s="1011">
        <v>3417</v>
      </c>
      <c r="R68" s="1008"/>
      <c r="S68" s="1008"/>
      <c r="T68" s="1008"/>
      <c r="U68" s="1008"/>
      <c r="V68" s="1008">
        <v>3394</v>
      </c>
      <c r="W68" s="1008"/>
      <c r="X68" s="1008"/>
      <c r="Y68" s="1008"/>
      <c r="Z68" s="1008"/>
      <c r="AA68" s="1008">
        <v>23</v>
      </c>
      <c r="AB68" s="1008"/>
      <c r="AC68" s="1008"/>
      <c r="AD68" s="1008"/>
      <c r="AE68" s="1008"/>
      <c r="AF68" s="1008">
        <v>23</v>
      </c>
      <c r="AG68" s="1008"/>
      <c r="AH68" s="1008"/>
      <c r="AI68" s="1008"/>
      <c r="AJ68" s="1008"/>
      <c r="AK68" s="1008" t="s">
        <v>542</v>
      </c>
      <c r="AL68" s="1008"/>
      <c r="AM68" s="1008"/>
      <c r="AN68" s="1008"/>
      <c r="AO68" s="1008"/>
      <c r="AP68" s="1008">
        <v>2041</v>
      </c>
      <c r="AQ68" s="1008"/>
      <c r="AR68" s="1008"/>
      <c r="AS68" s="1008"/>
      <c r="AT68" s="1008"/>
      <c r="AU68" s="1008">
        <v>60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14715</v>
      </c>
      <c r="R69" s="997"/>
      <c r="S69" s="997"/>
      <c r="T69" s="997"/>
      <c r="U69" s="997"/>
      <c r="V69" s="997">
        <v>13779</v>
      </c>
      <c r="W69" s="997"/>
      <c r="X69" s="997"/>
      <c r="Y69" s="997"/>
      <c r="Z69" s="997"/>
      <c r="AA69" s="997">
        <v>936</v>
      </c>
      <c r="AB69" s="997"/>
      <c r="AC69" s="997"/>
      <c r="AD69" s="997"/>
      <c r="AE69" s="997"/>
      <c r="AF69" s="997">
        <v>936</v>
      </c>
      <c r="AG69" s="997"/>
      <c r="AH69" s="997"/>
      <c r="AI69" s="997"/>
      <c r="AJ69" s="997"/>
      <c r="AK69" s="997">
        <v>11</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221</v>
      </c>
      <c r="R70" s="997"/>
      <c r="S70" s="997"/>
      <c r="T70" s="997"/>
      <c r="U70" s="997"/>
      <c r="V70" s="997">
        <v>202</v>
      </c>
      <c r="W70" s="997"/>
      <c r="X70" s="997"/>
      <c r="Y70" s="997"/>
      <c r="Z70" s="997"/>
      <c r="AA70" s="997">
        <v>19</v>
      </c>
      <c r="AB70" s="997"/>
      <c r="AC70" s="997"/>
      <c r="AD70" s="997"/>
      <c r="AE70" s="997"/>
      <c r="AF70" s="997">
        <v>19</v>
      </c>
      <c r="AG70" s="997"/>
      <c r="AH70" s="997"/>
      <c r="AI70" s="997"/>
      <c r="AJ70" s="997"/>
      <c r="AK70" s="997">
        <v>93</v>
      </c>
      <c r="AL70" s="997"/>
      <c r="AM70" s="997"/>
      <c r="AN70" s="997"/>
      <c r="AO70" s="997"/>
      <c r="AP70" s="997" t="s">
        <v>542</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121</v>
      </c>
      <c r="R71" s="997"/>
      <c r="S71" s="997"/>
      <c r="T71" s="997"/>
      <c r="U71" s="997"/>
      <c r="V71" s="997">
        <v>105</v>
      </c>
      <c r="W71" s="997"/>
      <c r="X71" s="997"/>
      <c r="Y71" s="997"/>
      <c r="Z71" s="997"/>
      <c r="AA71" s="997">
        <v>16</v>
      </c>
      <c r="AB71" s="997"/>
      <c r="AC71" s="997"/>
      <c r="AD71" s="997"/>
      <c r="AE71" s="997"/>
      <c r="AF71" s="997">
        <v>16</v>
      </c>
      <c r="AG71" s="997"/>
      <c r="AH71" s="997"/>
      <c r="AI71" s="997"/>
      <c r="AJ71" s="997"/>
      <c r="AK71" s="997" t="s">
        <v>542</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3">
        <v>447</v>
      </c>
      <c r="R72" s="997"/>
      <c r="S72" s="997"/>
      <c r="T72" s="997"/>
      <c r="U72" s="997"/>
      <c r="V72" s="997">
        <v>419</v>
      </c>
      <c r="W72" s="997"/>
      <c r="X72" s="997"/>
      <c r="Y72" s="997"/>
      <c r="Z72" s="997"/>
      <c r="AA72" s="997">
        <v>28</v>
      </c>
      <c r="AB72" s="997"/>
      <c r="AC72" s="997"/>
      <c r="AD72" s="997"/>
      <c r="AE72" s="997"/>
      <c r="AF72" s="997">
        <v>28</v>
      </c>
      <c r="AG72" s="997"/>
      <c r="AH72" s="997"/>
      <c r="AI72" s="997"/>
      <c r="AJ72" s="997"/>
      <c r="AK72" s="997" t="s">
        <v>542</v>
      </c>
      <c r="AL72" s="997"/>
      <c r="AM72" s="997"/>
      <c r="AN72" s="997"/>
      <c r="AO72" s="997"/>
      <c r="AP72" s="997" t="s">
        <v>543</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155984</v>
      </c>
      <c r="R73" s="997"/>
      <c r="S73" s="997"/>
      <c r="T73" s="997"/>
      <c r="U73" s="997"/>
      <c r="V73" s="997">
        <v>147697</v>
      </c>
      <c r="W73" s="997"/>
      <c r="X73" s="997"/>
      <c r="Y73" s="997"/>
      <c r="Z73" s="997"/>
      <c r="AA73" s="997">
        <v>8288</v>
      </c>
      <c r="AB73" s="997"/>
      <c r="AC73" s="997"/>
      <c r="AD73" s="997"/>
      <c r="AE73" s="997"/>
      <c r="AF73" s="997">
        <v>8288</v>
      </c>
      <c r="AG73" s="997"/>
      <c r="AH73" s="997"/>
      <c r="AI73" s="997"/>
      <c r="AJ73" s="997"/>
      <c r="AK73" s="997">
        <v>252</v>
      </c>
      <c r="AL73" s="997"/>
      <c r="AM73" s="997"/>
      <c r="AN73" s="997"/>
      <c r="AO73" s="997"/>
      <c r="AP73" s="997" t="s">
        <v>542</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890</v>
      </c>
      <c r="R74" s="997"/>
      <c r="S74" s="997"/>
      <c r="T74" s="997"/>
      <c r="U74" s="997"/>
      <c r="V74" s="997">
        <v>886</v>
      </c>
      <c r="W74" s="997"/>
      <c r="X74" s="997"/>
      <c r="Y74" s="997"/>
      <c r="Z74" s="997"/>
      <c r="AA74" s="997">
        <v>4</v>
      </c>
      <c r="AB74" s="997"/>
      <c r="AC74" s="997"/>
      <c r="AD74" s="997"/>
      <c r="AE74" s="997"/>
      <c r="AF74" s="997">
        <v>4</v>
      </c>
      <c r="AG74" s="997"/>
      <c r="AH74" s="997"/>
      <c r="AI74" s="997"/>
      <c r="AJ74" s="997"/>
      <c r="AK74" s="997" t="s">
        <v>542</v>
      </c>
      <c r="AL74" s="997"/>
      <c r="AM74" s="997"/>
      <c r="AN74" s="997"/>
      <c r="AO74" s="997"/>
      <c r="AP74" s="997" t="s">
        <v>543</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1</v>
      </c>
      <c r="R75" s="1005"/>
      <c r="S75" s="1005"/>
      <c r="T75" s="1005"/>
      <c r="U75" s="1006"/>
      <c r="V75" s="1007">
        <v>1</v>
      </c>
      <c r="W75" s="1005"/>
      <c r="X75" s="1005"/>
      <c r="Y75" s="1005"/>
      <c r="Z75" s="1006"/>
      <c r="AA75" s="1007">
        <v>0</v>
      </c>
      <c r="AB75" s="1005"/>
      <c r="AC75" s="1005"/>
      <c r="AD75" s="1005"/>
      <c r="AE75" s="1006"/>
      <c r="AF75" s="1007">
        <v>0</v>
      </c>
      <c r="AG75" s="1005"/>
      <c r="AH75" s="1005"/>
      <c r="AI75" s="1005"/>
      <c r="AJ75" s="1006"/>
      <c r="AK75" s="1007">
        <v>0</v>
      </c>
      <c r="AL75" s="1005"/>
      <c r="AM75" s="1005"/>
      <c r="AN75" s="1005"/>
      <c r="AO75" s="1006"/>
      <c r="AP75" s="1007" t="s">
        <v>542</v>
      </c>
      <c r="AQ75" s="1005"/>
      <c r="AR75" s="1005"/>
      <c r="AS75" s="1005"/>
      <c r="AT75" s="1006"/>
      <c r="AU75" s="1007" t="s">
        <v>542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9314</v>
      </c>
      <c r="AG88" s="985"/>
      <c r="AH88" s="985"/>
      <c r="AI88" s="985"/>
      <c r="AJ88" s="985"/>
      <c r="AK88" s="989"/>
      <c r="AL88" s="989"/>
      <c r="AM88" s="989"/>
      <c r="AN88" s="989"/>
      <c r="AO88" s="989"/>
      <c r="AP88" s="985">
        <v>2041</v>
      </c>
      <c r="AQ88" s="985"/>
      <c r="AR88" s="985"/>
      <c r="AS88" s="985"/>
      <c r="AT88" s="985"/>
      <c r="AU88" s="985">
        <v>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32</v>
      </c>
      <c r="CS102" s="977"/>
      <c r="CT102" s="977"/>
      <c r="CU102" s="977"/>
      <c r="CV102" s="978"/>
      <c r="CW102" s="976" t="s">
        <v>542</v>
      </c>
      <c r="CX102" s="977"/>
      <c r="CY102" s="977"/>
      <c r="CZ102" s="977"/>
      <c r="DA102" s="978"/>
      <c r="DB102" s="976" t="s">
        <v>542</v>
      </c>
      <c r="DC102" s="977"/>
      <c r="DD102" s="977"/>
      <c r="DE102" s="977"/>
      <c r="DF102" s="978"/>
      <c r="DG102" s="976" t="s">
        <v>542</v>
      </c>
      <c r="DH102" s="977"/>
      <c r="DI102" s="977"/>
      <c r="DJ102" s="977"/>
      <c r="DK102" s="978"/>
      <c r="DL102" s="976" t="s">
        <v>542</v>
      </c>
      <c r="DM102" s="977"/>
      <c r="DN102" s="977"/>
      <c r="DO102" s="977"/>
      <c r="DP102" s="978"/>
      <c r="DQ102" s="976" t="s">
        <v>543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503738</v>
      </c>
      <c r="AB110" s="903"/>
      <c r="AC110" s="903"/>
      <c r="AD110" s="903"/>
      <c r="AE110" s="904"/>
      <c r="AF110" s="905">
        <v>527200</v>
      </c>
      <c r="AG110" s="903"/>
      <c r="AH110" s="903"/>
      <c r="AI110" s="903"/>
      <c r="AJ110" s="904"/>
      <c r="AK110" s="905">
        <v>540348</v>
      </c>
      <c r="AL110" s="903"/>
      <c r="AM110" s="903"/>
      <c r="AN110" s="903"/>
      <c r="AO110" s="904"/>
      <c r="AP110" s="906">
        <v>34.700000000000003</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4729061</v>
      </c>
      <c r="BR110" s="830"/>
      <c r="BS110" s="830"/>
      <c r="BT110" s="830"/>
      <c r="BU110" s="830"/>
      <c r="BV110" s="830">
        <v>4949672</v>
      </c>
      <c r="BW110" s="830"/>
      <c r="BX110" s="830"/>
      <c r="BY110" s="830"/>
      <c r="BZ110" s="830"/>
      <c r="CA110" s="830">
        <v>5647637</v>
      </c>
      <c r="CB110" s="830"/>
      <c r="CC110" s="830"/>
      <c r="CD110" s="830"/>
      <c r="CE110" s="830"/>
      <c r="CF110" s="891">
        <v>363.1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964630</v>
      </c>
      <c r="BR112" s="801"/>
      <c r="BS112" s="801"/>
      <c r="BT112" s="801"/>
      <c r="BU112" s="801"/>
      <c r="BV112" s="801">
        <v>1132348</v>
      </c>
      <c r="BW112" s="801"/>
      <c r="BX112" s="801"/>
      <c r="BY112" s="801"/>
      <c r="BZ112" s="801"/>
      <c r="CA112" s="801">
        <v>1079339</v>
      </c>
      <c r="CB112" s="801"/>
      <c r="CC112" s="801"/>
      <c r="CD112" s="801"/>
      <c r="CE112" s="801"/>
      <c r="CF112" s="878">
        <v>69.400000000000006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44588</v>
      </c>
      <c r="AB113" s="939"/>
      <c r="AC113" s="939"/>
      <c r="AD113" s="939"/>
      <c r="AE113" s="940"/>
      <c r="AF113" s="941">
        <v>59618</v>
      </c>
      <c r="AG113" s="939"/>
      <c r="AH113" s="939"/>
      <c r="AI113" s="939"/>
      <c r="AJ113" s="940"/>
      <c r="AK113" s="941">
        <v>66751</v>
      </c>
      <c r="AL113" s="939"/>
      <c r="AM113" s="939"/>
      <c r="AN113" s="939"/>
      <c r="AO113" s="940"/>
      <c r="AP113" s="942">
        <v>4.3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70853</v>
      </c>
      <c r="BR113" s="801"/>
      <c r="BS113" s="801"/>
      <c r="BT113" s="801"/>
      <c r="BU113" s="801"/>
      <c r="BV113" s="801">
        <v>65503</v>
      </c>
      <c r="BW113" s="801"/>
      <c r="BX113" s="801"/>
      <c r="BY113" s="801"/>
      <c r="BZ113" s="801"/>
      <c r="CA113" s="801">
        <v>60238</v>
      </c>
      <c r="CB113" s="801"/>
      <c r="CC113" s="801"/>
      <c r="CD113" s="801"/>
      <c r="CE113" s="801"/>
      <c r="CF113" s="878">
        <v>3.9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6037</v>
      </c>
      <c r="AB114" s="814"/>
      <c r="AC114" s="814"/>
      <c r="AD114" s="814"/>
      <c r="AE114" s="815"/>
      <c r="AF114" s="816">
        <v>5847</v>
      </c>
      <c r="AG114" s="814"/>
      <c r="AH114" s="814"/>
      <c r="AI114" s="814"/>
      <c r="AJ114" s="815"/>
      <c r="AK114" s="816">
        <v>5868</v>
      </c>
      <c r="AL114" s="814"/>
      <c r="AM114" s="814"/>
      <c r="AN114" s="814"/>
      <c r="AO114" s="815"/>
      <c r="AP114" s="784">
        <v>0.4</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328197</v>
      </c>
      <c r="BR114" s="801"/>
      <c r="BS114" s="801"/>
      <c r="BT114" s="801"/>
      <c r="BU114" s="801"/>
      <c r="BV114" s="801">
        <v>282387</v>
      </c>
      <c r="BW114" s="801"/>
      <c r="BX114" s="801"/>
      <c r="BY114" s="801"/>
      <c r="BZ114" s="801"/>
      <c r="CA114" s="801">
        <v>240957</v>
      </c>
      <c r="CB114" s="801"/>
      <c r="CC114" s="801"/>
      <c r="CD114" s="801"/>
      <c r="CE114" s="801"/>
      <c r="CF114" s="878">
        <v>15.5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2689</v>
      </c>
      <c r="AB115" s="939"/>
      <c r="AC115" s="939"/>
      <c r="AD115" s="939"/>
      <c r="AE115" s="940"/>
      <c r="AF115" s="941">
        <v>2245</v>
      </c>
      <c r="AG115" s="939"/>
      <c r="AH115" s="939"/>
      <c r="AI115" s="939"/>
      <c r="AJ115" s="940"/>
      <c r="AK115" s="941">
        <v>3245</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45</v>
      </c>
      <c r="AB116" s="814"/>
      <c r="AC116" s="814"/>
      <c r="AD116" s="814"/>
      <c r="AE116" s="815"/>
      <c r="AF116" s="816">
        <v>483</v>
      </c>
      <c r="AG116" s="814"/>
      <c r="AH116" s="814"/>
      <c r="AI116" s="814"/>
      <c r="AJ116" s="815"/>
      <c r="AK116" s="816">
        <v>389</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557097</v>
      </c>
      <c r="AB117" s="925"/>
      <c r="AC117" s="925"/>
      <c r="AD117" s="925"/>
      <c r="AE117" s="926"/>
      <c r="AF117" s="928">
        <v>595393</v>
      </c>
      <c r="AG117" s="925"/>
      <c r="AH117" s="925"/>
      <c r="AI117" s="925"/>
      <c r="AJ117" s="926"/>
      <c r="AK117" s="928">
        <v>616601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v>3691</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6096432</v>
      </c>
      <c r="BR118" s="888"/>
      <c r="BS118" s="888"/>
      <c r="BT118" s="888"/>
      <c r="BU118" s="888"/>
      <c r="BV118" s="888">
        <v>6429910</v>
      </c>
      <c r="BW118" s="888"/>
      <c r="BX118" s="888"/>
      <c r="BY118" s="888"/>
      <c r="BZ118" s="888"/>
      <c r="CA118" s="888">
        <v>7028171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2163064</v>
      </c>
      <c r="BR119" s="830"/>
      <c r="BS119" s="830"/>
      <c r="BT119" s="830"/>
      <c r="BU119" s="830"/>
      <c r="BV119" s="830">
        <v>1981119</v>
      </c>
      <c r="BW119" s="830"/>
      <c r="BX119" s="830"/>
      <c r="BY119" s="830"/>
      <c r="BZ119" s="830"/>
      <c r="CA119" s="830">
        <v>1986721</v>
      </c>
      <c r="CB119" s="830"/>
      <c r="CC119" s="830"/>
      <c r="CD119" s="830"/>
      <c r="CE119" s="830"/>
      <c r="CF119" s="891">
        <v>127.7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515</v>
      </c>
      <c r="BR120" s="801"/>
      <c r="BS120" s="801"/>
      <c r="BT120" s="801"/>
      <c r="BU120" s="801"/>
      <c r="BV120" s="801">
        <v>345</v>
      </c>
      <c r="BW120" s="801"/>
      <c r="BX120" s="801"/>
      <c r="BY120" s="801"/>
      <c r="BZ120" s="801"/>
      <c r="CA120" s="801">
        <v>173</v>
      </c>
      <c r="CB120" s="801"/>
      <c r="CC120" s="801"/>
      <c r="CD120" s="801"/>
      <c r="CE120" s="801"/>
      <c r="CF120" s="878">
        <v>0</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627498</v>
      </c>
      <c r="DH120" s="830"/>
      <c r="DI120" s="830"/>
      <c r="DJ120" s="830"/>
      <c r="DK120" s="830"/>
      <c r="DL120" s="830">
        <v>800453</v>
      </c>
      <c r="DM120" s="830"/>
      <c r="DN120" s="830"/>
      <c r="DO120" s="830"/>
      <c r="DP120" s="830"/>
      <c r="DQ120" s="830">
        <v>766821</v>
      </c>
      <c r="DR120" s="830"/>
      <c r="DS120" s="830"/>
      <c r="DT120" s="830"/>
      <c r="DU120" s="830"/>
      <c r="DV120" s="831">
        <v>49.3</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4613851</v>
      </c>
      <c r="BR121" s="888"/>
      <c r="BS121" s="888"/>
      <c r="BT121" s="888"/>
      <c r="BU121" s="888"/>
      <c r="BV121" s="888">
        <v>4782372</v>
      </c>
      <c r="BW121" s="888"/>
      <c r="BX121" s="888"/>
      <c r="BY121" s="888"/>
      <c r="BZ121" s="888"/>
      <c r="CA121" s="888">
        <v>5289418</v>
      </c>
      <c r="CB121" s="888"/>
      <c r="CC121" s="888"/>
      <c r="CD121" s="888"/>
      <c r="CE121" s="888"/>
      <c r="CF121" s="889">
        <v>340.1</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331577</v>
      </c>
      <c r="DH121" s="801"/>
      <c r="DI121" s="801"/>
      <c r="DJ121" s="801"/>
      <c r="DK121" s="801"/>
      <c r="DL121" s="801">
        <v>326705</v>
      </c>
      <c r="DM121" s="801"/>
      <c r="DN121" s="801"/>
      <c r="DO121" s="801"/>
      <c r="DP121" s="801"/>
      <c r="DQ121" s="801">
        <v>301118</v>
      </c>
      <c r="DR121" s="801"/>
      <c r="DS121" s="801"/>
      <c r="DT121" s="801"/>
      <c r="DU121" s="801"/>
      <c r="DV121" s="853">
        <v>19.399999999999999</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6777430</v>
      </c>
      <c r="BR122" s="870"/>
      <c r="BS122" s="870"/>
      <c r="BT122" s="870"/>
      <c r="BU122" s="870"/>
      <c r="BV122" s="870">
        <v>6763836</v>
      </c>
      <c r="BW122" s="870"/>
      <c r="BX122" s="870"/>
      <c r="BY122" s="870"/>
      <c r="BZ122" s="870"/>
      <c r="CA122" s="870">
        <v>7276312</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5555</v>
      </c>
      <c r="DH122" s="801"/>
      <c r="DI122" s="801"/>
      <c r="DJ122" s="801"/>
      <c r="DK122" s="801"/>
      <c r="DL122" s="801">
        <v>5190</v>
      </c>
      <c r="DM122" s="801"/>
      <c r="DN122" s="801"/>
      <c r="DO122" s="801"/>
      <c r="DP122" s="801"/>
      <c r="DQ122" s="801">
        <v>6692</v>
      </c>
      <c r="DR122" s="801"/>
      <c r="DS122" s="801"/>
      <c r="DT122" s="801"/>
      <c r="DU122" s="801"/>
      <c r="DV122" s="853">
        <v>0.4</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v>4708</v>
      </c>
      <c r="DR123" s="814"/>
      <c r="DS123" s="814"/>
      <c r="DT123" s="814"/>
      <c r="DU123" s="815"/>
      <c r="DV123" s="784">
        <v>0.3</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2689</v>
      </c>
      <c r="AB127" s="814"/>
      <c r="AC127" s="814"/>
      <c r="AD127" s="814"/>
      <c r="AE127" s="815"/>
      <c r="AF127" s="816">
        <v>2245</v>
      </c>
      <c r="AG127" s="814"/>
      <c r="AH127" s="814"/>
      <c r="AI127" s="814"/>
      <c r="AJ127" s="815"/>
      <c r="AK127" s="816">
        <v>3245</v>
      </c>
      <c r="AL127" s="814"/>
      <c r="AM127" s="814"/>
      <c r="AN127" s="814"/>
      <c r="AO127" s="815"/>
      <c r="AP127" s="784">
        <v>0.2</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175</v>
      </c>
      <c r="AB128" s="754"/>
      <c r="AC128" s="754"/>
      <c r="AD128" s="754"/>
      <c r="AE128" s="755"/>
      <c r="AF128" s="756">
        <v>175</v>
      </c>
      <c r="AG128" s="754"/>
      <c r="AH128" s="754"/>
      <c r="AI128" s="754"/>
      <c r="AJ128" s="755"/>
      <c r="AK128" s="756">
        <v>175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1984656</v>
      </c>
      <c r="AB129" s="814"/>
      <c r="AC129" s="814"/>
      <c r="AD129" s="814"/>
      <c r="AE129" s="815"/>
      <c r="AF129" s="816">
        <v>1950208</v>
      </c>
      <c r="AG129" s="814"/>
      <c r="AH129" s="814"/>
      <c r="AI129" s="814"/>
      <c r="AJ129" s="815"/>
      <c r="AK129" s="816">
        <v>2019257</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9.3000000000000007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424779</v>
      </c>
      <c r="AB130" s="814"/>
      <c r="AC130" s="814"/>
      <c r="AD130" s="814"/>
      <c r="AE130" s="815"/>
      <c r="AF130" s="816">
        <v>450601</v>
      </c>
      <c r="AG130" s="814"/>
      <c r="AH130" s="814"/>
      <c r="AI130" s="814"/>
      <c r="AJ130" s="815"/>
      <c r="AK130" s="816">
        <v>464029</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1559877</v>
      </c>
      <c r="AB131" s="747"/>
      <c r="AC131" s="747"/>
      <c r="AD131" s="747"/>
      <c r="AE131" s="748"/>
      <c r="AF131" s="749">
        <v>1499607</v>
      </c>
      <c r="AG131" s="747"/>
      <c r="AH131" s="747"/>
      <c r="AI131" s="747"/>
      <c r="AJ131" s="748"/>
      <c r="AK131" s="749">
        <v>1555228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8.4713730629999997</v>
      </c>
      <c r="AB132" s="770"/>
      <c r="AC132" s="770"/>
      <c r="AD132" s="770"/>
      <c r="AE132" s="771"/>
      <c r="AF132" s="772">
        <v>9.643659972</v>
      </c>
      <c r="AG132" s="770"/>
      <c r="AH132" s="770"/>
      <c r="AI132" s="770"/>
      <c r="AJ132" s="771"/>
      <c r="AK132" s="772">
        <v>9.7990133920000009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8.3000000000000007</v>
      </c>
      <c r="AB133" s="779"/>
      <c r="AC133" s="779"/>
      <c r="AD133" s="779"/>
      <c r="AE133" s="780"/>
      <c r="AF133" s="778">
        <v>8.6</v>
      </c>
      <c r="AG133" s="779"/>
      <c r="AH133" s="779"/>
      <c r="AI133" s="779"/>
      <c r="AJ133" s="780"/>
      <c r="AK133" s="778">
        <v>9.3000000000000007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4:P74"/>
    <mergeCell ref="B73:P73"/>
    <mergeCell ref="B72:P72"/>
    <mergeCell ref="B71:P71"/>
    <mergeCell ref="B70:P70"/>
    <mergeCell ref="B69:P69"/>
    <mergeCell ref="B68:P68"/>
    <mergeCell ref="AU34:AY34"/>
    <mergeCell ref="AZ34:BD34"/>
    <mergeCell ref="AK34:AO34"/>
    <mergeCell ref="AP34:AT34"/>
    <mergeCell ref="AK33:AO33"/>
    <mergeCell ref="AP33:AT33"/>
    <mergeCell ref="AU33:AY33"/>
    <mergeCell ref="AZ33:BD33"/>
    <mergeCell ref="AK32:AO32"/>
    <mergeCell ref="AP32:AT32"/>
    <mergeCell ref="AU32:AY32"/>
    <mergeCell ref="AU37:AY37"/>
    <mergeCell ref="AZ37:BD37"/>
    <mergeCell ref="AU40:AY40"/>
    <mergeCell ref="AZ40:BD40"/>
    <mergeCell ref="AU43:AY43"/>
    <mergeCell ref="AZ43:BD43"/>
    <mergeCell ref="AU46:AY46"/>
    <mergeCell ref="AZ46:BD46"/>
    <mergeCell ref="AU49:AY49"/>
    <mergeCell ref="AZ49:BD49"/>
    <mergeCell ref="AU52:AY52"/>
    <mergeCell ref="AZ52:BD52"/>
    <mergeCell ref="AU55:AY55"/>
    <mergeCell ref="AZ55:BD55"/>
    <mergeCell ref="AZ30:BD30"/>
    <mergeCell ref="V33:Z33"/>
    <mergeCell ref="AA33:AE33"/>
    <mergeCell ref="Q32:U32"/>
    <mergeCell ref="V32:Z32"/>
    <mergeCell ref="AA32:AE32"/>
    <mergeCell ref="Q31:U31"/>
    <mergeCell ref="V31:Z31"/>
    <mergeCell ref="AA31:AE31"/>
    <mergeCell ref="Q30:U30"/>
    <mergeCell ref="V30:Z30"/>
    <mergeCell ref="AA30:AE30"/>
    <mergeCell ref="BS9:CG9"/>
    <mergeCell ref="BS8:CG8"/>
    <mergeCell ref="BS7:CG7"/>
    <mergeCell ref="AK29:AO29"/>
    <mergeCell ref="AP29:AT29"/>
    <mergeCell ref="AU29:AY29"/>
    <mergeCell ref="AZ29:BD29"/>
    <mergeCell ref="AU28:AY28"/>
    <mergeCell ref="AZ28:BD28"/>
    <mergeCell ref="AK28:AO28"/>
    <mergeCell ref="AP28:AT28"/>
    <mergeCell ref="AK10:AO10"/>
    <mergeCell ref="AP10:AT10"/>
    <mergeCell ref="AU10:AY10"/>
    <mergeCell ref="BS10:CG10"/>
    <mergeCell ref="AK13:AO13"/>
    <mergeCell ref="AP13:AT13"/>
    <mergeCell ref="AU13:AY13"/>
    <mergeCell ref="BS13:CG13"/>
    <mergeCell ref="AK16:AO16"/>
    <mergeCell ref="DB5:DF6"/>
    <mergeCell ref="DG5:DK6"/>
    <mergeCell ref="DL5:DP6"/>
    <mergeCell ref="DQ5:DU6"/>
    <mergeCell ref="DV5:DZ6"/>
    <mergeCell ref="B7:P7"/>
    <mergeCell ref="AF7:AJ7"/>
    <mergeCell ref="AU5:AY6"/>
    <mergeCell ref="BQ5:CG6"/>
    <mergeCell ref="CH5:CL6"/>
    <mergeCell ref="CM5:CQ6"/>
    <mergeCell ref="CR5:CV6"/>
    <mergeCell ref="CW5:DA6"/>
    <mergeCell ref="CM7:CQ7"/>
    <mergeCell ref="DB9:DF9"/>
    <mergeCell ref="DG9:DK9"/>
    <mergeCell ref="DL9:DP9"/>
    <mergeCell ref="DQ9:DU9"/>
    <mergeCell ref="DV9:DZ9"/>
    <mergeCell ref="AU9:AY9"/>
    <mergeCell ref="CH9:CL9"/>
    <mergeCell ref="DJ2:DO2"/>
    <mergeCell ref="DQ2:DZ2"/>
    <mergeCell ref="A4:AY4"/>
    <mergeCell ref="A5:P6"/>
    <mergeCell ref="Q5:U6"/>
    <mergeCell ref="V5:Z6"/>
    <mergeCell ref="AA5:AE6"/>
    <mergeCell ref="AF5:AJ6"/>
    <mergeCell ref="AK5:AO6"/>
    <mergeCell ref="AP5:AT6"/>
    <mergeCell ref="Q7:U7"/>
    <mergeCell ref="V7:Z7"/>
    <mergeCell ref="AA7:AE7"/>
    <mergeCell ref="AP7:AT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U7:AY7"/>
    <mergeCell ref="CH7:CL7"/>
    <mergeCell ref="CH10:CL10"/>
    <mergeCell ref="CM10:CQ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0:P10"/>
    <mergeCell ref="Q10:U10"/>
    <mergeCell ref="V10:Z10"/>
    <mergeCell ref="AA10:AE10"/>
    <mergeCell ref="AF10:AJ10"/>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9:U29"/>
    <mergeCell ref="V29:Z29"/>
    <mergeCell ref="AA29:AE29"/>
    <mergeCell ref="Q28:U28"/>
    <mergeCell ref="V28:Z28"/>
    <mergeCell ref="AA28:AE28"/>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AU31:AY31"/>
    <mergeCell ref="AZ31:BD31"/>
    <mergeCell ref="AK31:AO31"/>
    <mergeCell ref="AP31:AT31"/>
    <mergeCell ref="AK30:AO30"/>
    <mergeCell ref="AP30:AT30"/>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AZ32:BD32"/>
    <mergeCell ref="AU30:AY30"/>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Q33:U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0" t="s">
        <v>469</v>
      </c>
      <c r="L7" s="254"/>
      <c r="M7" s="255" t="s">
        <v>470</v>
      </c>
      <c r="N7" s="256"/>
    </row>
    <row r="8" spans="1:16" x14ac:dyDescent="0.15">
      <c r="A8" s="248"/>
      <c r="B8" s="244"/>
      <c r="C8" s="244"/>
      <c r="D8" s="244"/>
      <c r="E8" s="244"/>
      <c r="F8" s="244"/>
      <c r="G8" s="257"/>
      <c r="H8" s="258"/>
      <c r="I8" s="258"/>
      <c r="J8" s="259"/>
      <c r="K8" s="1151"/>
      <c r="L8" s="260" t="s">
        <v>471</v>
      </c>
      <c r="M8" s="261" t="s">
        <v>472</v>
      </c>
      <c r="N8" s="262" t="s">
        <v>473</v>
      </c>
    </row>
    <row r="9" spans="1:16" x14ac:dyDescent="0.15">
      <c r="A9" s="248"/>
      <c r="B9" s="244"/>
      <c r="C9" s="244"/>
      <c r="D9" s="244"/>
      <c r="E9" s="244"/>
      <c r="F9" s="244"/>
      <c r="G9" s="1164" t="s">
        <v>474</v>
      </c>
      <c r="H9" s="1165"/>
      <c r="I9" s="1165"/>
      <c r="J9" s="1166"/>
      <c r="K9" s="263">
        <v>369794</v>
      </c>
      <c r="L9" s="264">
        <v>138759</v>
      </c>
      <c r="M9" s="265">
        <v>149112</v>
      </c>
      <c r="N9" s="266">
        <v>-6.9</v>
      </c>
    </row>
    <row r="10" spans="1:16" x14ac:dyDescent="0.15">
      <c r="A10" s="248"/>
      <c r="B10" s="244"/>
      <c r="C10" s="244"/>
      <c r="D10" s="244"/>
      <c r="E10" s="244"/>
      <c r="F10" s="244"/>
      <c r="G10" s="1164" t="s">
        <v>475</v>
      </c>
      <c r="H10" s="1165"/>
      <c r="I10" s="1165"/>
      <c r="J10" s="1166"/>
      <c r="K10" s="267">
        <v>27543</v>
      </c>
      <c r="L10" s="268">
        <v>10335</v>
      </c>
      <c r="M10" s="269">
        <v>16878</v>
      </c>
      <c r="N10" s="270">
        <v>-38.799999999999997</v>
      </c>
    </row>
    <row r="11" spans="1:16" ht="13.5" customHeight="1" x14ac:dyDescent="0.15">
      <c r="A11" s="248"/>
      <c r="B11" s="244"/>
      <c r="C11" s="244"/>
      <c r="D11" s="244"/>
      <c r="E11" s="244"/>
      <c r="F11" s="244"/>
      <c r="G11" s="1164" t="s">
        <v>476</v>
      </c>
      <c r="H11" s="1165"/>
      <c r="I11" s="1165"/>
      <c r="J11" s="1166"/>
      <c r="K11" s="267">
        <v>85058</v>
      </c>
      <c r="L11" s="268">
        <v>31917</v>
      </c>
      <c r="M11" s="269">
        <v>25471</v>
      </c>
      <c r="N11" s="270">
        <v>25.3</v>
      </c>
    </row>
    <row r="12" spans="1:16" ht="13.5" customHeight="1" x14ac:dyDescent="0.15">
      <c r="A12" s="248"/>
      <c r="B12" s="244"/>
      <c r="C12" s="244"/>
      <c r="D12" s="244"/>
      <c r="E12" s="244"/>
      <c r="F12" s="244"/>
      <c r="G12" s="1164" t="s">
        <v>477</v>
      </c>
      <c r="H12" s="1165"/>
      <c r="I12" s="1165"/>
      <c r="J12" s="1166"/>
      <c r="K12" s="267" t="s">
        <v>478</v>
      </c>
      <c r="L12" s="268" t="s">
        <v>478</v>
      </c>
      <c r="M12" s="269">
        <v>1933</v>
      </c>
      <c r="N12" s="270" t="s">
        <v>478</v>
      </c>
    </row>
    <row r="13" spans="1:16" ht="13.5" customHeight="1" x14ac:dyDescent="0.15">
      <c r="A13" s="248"/>
      <c r="B13" s="244"/>
      <c r="C13" s="244"/>
      <c r="D13" s="244"/>
      <c r="E13" s="244"/>
      <c r="F13" s="244"/>
      <c r="G13" s="1164" t="s">
        <v>479</v>
      </c>
      <c r="H13" s="1165"/>
      <c r="I13" s="1165"/>
      <c r="J13" s="1166"/>
      <c r="K13" s="267" t="s">
        <v>478</v>
      </c>
      <c r="L13" s="268" t="s">
        <v>478</v>
      </c>
      <c r="M13" s="269" t="s">
        <v>478</v>
      </c>
      <c r="N13" s="270" t="s">
        <v>478</v>
      </c>
    </row>
    <row r="14" spans="1:16" ht="13.5" customHeight="1" x14ac:dyDescent="0.15">
      <c r="A14" s="248"/>
      <c r="B14" s="244"/>
      <c r="C14" s="244"/>
      <c r="D14" s="244"/>
      <c r="E14" s="244"/>
      <c r="F14" s="244"/>
      <c r="G14" s="1164" t="s">
        <v>480</v>
      </c>
      <c r="H14" s="1165"/>
      <c r="I14" s="1165"/>
      <c r="J14" s="1166"/>
      <c r="K14" s="267">
        <v>55677</v>
      </c>
      <c r="L14" s="268">
        <v>20892</v>
      </c>
      <c r="M14" s="269">
        <v>7468</v>
      </c>
      <c r="N14" s="270">
        <v>179.8</v>
      </c>
    </row>
    <row r="15" spans="1:16" ht="13.5" customHeight="1" x14ac:dyDescent="0.15">
      <c r="A15" s="248"/>
      <c r="B15" s="244"/>
      <c r="C15" s="244"/>
      <c r="D15" s="244"/>
      <c r="E15" s="244"/>
      <c r="F15" s="244"/>
      <c r="G15" s="1164" t="s">
        <v>481</v>
      </c>
      <c r="H15" s="1165"/>
      <c r="I15" s="1165"/>
      <c r="J15" s="1166"/>
      <c r="K15" s="267">
        <v>35992</v>
      </c>
      <c r="L15" s="268">
        <v>13505</v>
      </c>
      <c r="M15" s="269">
        <v>4077</v>
      </c>
      <c r="N15" s="270">
        <v>231.2</v>
      </c>
    </row>
    <row r="16" spans="1:16" x14ac:dyDescent="0.15">
      <c r="A16" s="248"/>
      <c r="B16" s="244"/>
      <c r="C16" s="244"/>
      <c r="D16" s="244"/>
      <c r="E16" s="244"/>
      <c r="F16" s="244"/>
      <c r="G16" s="1167" t="s">
        <v>482</v>
      </c>
      <c r="H16" s="1168"/>
      <c r="I16" s="1168"/>
      <c r="J16" s="1169"/>
      <c r="K16" s="268">
        <v>-48815</v>
      </c>
      <c r="L16" s="268">
        <v>-18317</v>
      </c>
      <c r="M16" s="269">
        <v>-15449</v>
      </c>
      <c r="N16" s="270">
        <v>18.600000000000001</v>
      </c>
    </row>
    <row r="17" spans="1:16" x14ac:dyDescent="0.15">
      <c r="A17" s="248"/>
      <c r="B17" s="244"/>
      <c r="C17" s="244"/>
      <c r="D17" s="244"/>
      <c r="E17" s="244"/>
      <c r="F17" s="244"/>
      <c r="G17" s="1167" t="s">
        <v>168</v>
      </c>
      <c r="H17" s="1168"/>
      <c r="I17" s="1168"/>
      <c r="J17" s="1169"/>
      <c r="K17" s="268">
        <v>525249</v>
      </c>
      <c r="L17" s="268">
        <v>197092</v>
      </c>
      <c r="M17" s="269">
        <v>189490</v>
      </c>
      <c r="N17" s="270">
        <v>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1" t="s">
        <v>487</v>
      </c>
      <c r="H21" s="1162"/>
      <c r="I21" s="1162"/>
      <c r="J21" s="1163"/>
      <c r="K21" s="280">
        <v>14.63</v>
      </c>
      <c r="L21" s="281">
        <v>16.760000000000002</v>
      </c>
      <c r="M21" s="282">
        <v>-2.13</v>
      </c>
      <c r="N21" s="249"/>
      <c r="O21" s="283"/>
      <c r="P21" s="279"/>
    </row>
    <row r="22" spans="1:16" s="284" customFormat="1" x14ac:dyDescent="0.15">
      <c r="A22" s="279"/>
      <c r="B22" s="249"/>
      <c r="C22" s="249"/>
      <c r="D22" s="249"/>
      <c r="E22" s="249"/>
      <c r="F22" s="249"/>
      <c r="G22" s="1161" t="s">
        <v>488</v>
      </c>
      <c r="H22" s="1162"/>
      <c r="I22" s="1162"/>
      <c r="J22" s="1163"/>
      <c r="K22" s="285">
        <v>96.4</v>
      </c>
      <c r="L22" s="286">
        <v>94.9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0" t="s">
        <v>469</v>
      </c>
      <c r="L30" s="254"/>
      <c r="M30" s="255" t="s">
        <v>470</v>
      </c>
      <c r="N30" s="256"/>
    </row>
    <row r="31" spans="1:16" x14ac:dyDescent="0.15">
      <c r="A31" s="248"/>
      <c r="B31" s="244"/>
      <c r="C31" s="244"/>
      <c r="D31" s="244"/>
      <c r="E31" s="244"/>
      <c r="F31" s="244"/>
      <c r="G31" s="257"/>
      <c r="H31" s="258"/>
      <c r="I31" s="258"/>
      <c r="J31" s="259"/>
      <c r="K31" s="1151"/>
      <c r="L31" s="260" t="s">
        <v>471</v>
      </c>
      <c r="M31" s="261" t="s">
        <v>472</v>
      </c>
      <c r="N31" s="262" t="s">
        <v>473</v>
      </c>
    </row>
    <row r="32" spans="1:16" ht="27" customHeight="1" x14ac:dyDescent="0.15">
      <c r="A32" s="248"/>
      <c r="B32" s="244"/>
      <c r="C32" s="244"/>
      <c r="D32" s="244"/>
      <c r="E32" s="244"/>
      <c r="F32" s="244"/>
      <c r="G32" s="1152" t="s">
        <v>492</v>
      </c>
      <c r="H32" s="1153"/>
      <c r="I32" s="1153"/>
      <c r="J32" s="1154"/>
      <c r="K32" s="294">
        <v>540348</v>
      </c>
      <c r="L32" s="294">
        <v>202757</v>
      </c>
      <c r="M32" s="295">
        <v>106256</v>
      </c>
      <c r="N32" s="296">
        <v>90.8</v>
      </c>
    </row>
    <row r="33" spans="1:16" ht="13.5" customHeight="1" x14ac:dyDescent="0.15">
      <c r="A33" s="248"/>
      <c r="B33" s="244"/>
      <c r="C33" s="244"/>
      <c r="D33" s="244"/>
      <c r="E33" s="244"/>
      <c r="F33" s="244"/>
      <c r="G33" s="1152" t="s">
        <v>493</v>
      </c>
      <c r="H33" s="1153"/>
      <c r="I33" s="1153"/>
      <c r="J33" s="1154"/>
      <c r="K33" s="294" t="s">
        <v>478</v>
      </c>
      <c r="L33" s="294" t="s">
        <v>478</v>
      </c>
      <c r="M33" s="295" t="s">
        <v>478</v>
      </c>
      <c r="N33" s="296" t="s">
        <v>478</v>
      </c>
    </row>
    <row r="34" spans="1:16" ht="27" customHeight="1" x14ac:dyDescent="0.15">
      <c r="A34" s="248"/>
      <c r="B34" s="244"/>
      <c r="C34" s="244"/>
      <c r="D34" s="244"/>
      <c r="E34" s="244"/>
      <c r="F34" s="244"/>
      <c r="G34" s="1152" t="s">
        <v>494</v>
      </c>
      <c r="H34" s="1153"/>
      <c r="I34" s="1153"/>
      <c r="J34" s="1154"/>
      <c r="K34" s="294" t="s">
        <v>478</v>
      </c>
      <c r="L34" s="294" t="s">
        <v>478</v>
      </c>
      <c r="M34" s="295" t="s">
        <v>478</v>
      </c>
      <c r="N34" s="296" t="s">
        <v>478</v>
      </c>
    </row>
    <row r="35" spans="1:16" ht="27" customHeight="1" x14ac:dyDescent="0.15">
      <c r="A35" s="248"/>
      <c r="B35" s="244"/>
      <c r="C35" s="244"/>
      <c r="D35" s="244"/>
      <c r="E35" s="244"/>
      <c r="F35" s="244"/>
      <c r="G35" s="1152" t="s">
        <v>495</v>
      </c>
      <c r="H35" s="1153"/>
      <c r="I35" s="1153"/>
      <c r="J35" s="1154"/>
      <c r="K35" s="294">
        <v>66751</v>
      </c>
      <c r="L35" s="294">
        <v>25047</v>
      </c>
      <c r="M35" s="295">
        <v>30126</v>
      </c>
      <c r="N35" s="296">
        <v>-16.899999999999999</v>
      </c>
    </row>
    <row r="36" spans="1:16" ht="27" customHeight="1" x14ac:dyDescent="0.15">
      <c r="A36" s="248"/>
      <c r="B36" s="244"/>
      <c r="C36" s="244"/>
      <c r="D36" s="244"/>
      <c r="E36" s="244"/>
      <c r="F36" s="244"/>
      <c r="G36" s="1152" t="s">
        <v>496</v>
      </c>
      <c r="H36" s="1153"/>
      <c r="I36" s="1153"/>
      <c r="J36" s="1154"/>
      <c r="K36" s="294">
        <v>5868</v>
      </c>
      <c r="L36" s="294">
        <v>2202</v>
      </c>
      <c r="M36" s="295">
        <v>4934</v>
      </c>
      <c r="N36" s="296">
        <v>-55.4</v>
      </c>
    </row>
    <row r="37" spans="1:16" ht="13.5" customHeight="1" x14ac:dyDescent="0.15">
      <c r="A37" s="248"/>
      <c r="B37" s="244"/>
      <c r="C37" s="244"/>
      <c r="D37" s="244"/>
      <c r="E37" s="244"/>
      <c r="F37" s="244"/>
      <c r="G37" s="1152" t="s">
        <v>497</v>
      </c>
      <c r="H37" s="1153"/>
      <c r="I37" s="1153"/>
      <c r="J37" s="1154"/>
      <c r="K37" s="294">
        <v>3245</v>
      </c>
      <c r="L37" s="294">
        <v>1218</v>
      </c>
      <c r="M37" s="295">
        <v>1289</v>
      </c>
      <c r="N37" s="296">
        <v>-5.5</v>
      </c>
    </row>
    <row r="38" spans="1:16" ht="27" customHeight="1" x14ac:dyDescent="0.15">
      <c r="A38" s="248"/>
      <c r="B38" s="244"/>
      <c r="C38" s="244"/>
      <c r="D38" s="244"/>
      <c r="E38" s="244"/>
      <c r="F38" s="244"/>
      <c r="G38" s="1155" t="s">
        <v>498</v>
      </c>
      <c r="H38" s="1156"/>
      <c r="I38" s="1156"/>
      <c r="J38" s="1157"/>
      <c r="K38" s="297">
        <v>389</v>
      </c>
      <c r="L38" s="297">
        <v>146</v>
      </c>
      <c r="M38" s="298">
        <v>42</v>
      </c>
      <c r="N38" s="299">
        <v>247.6</v>
      </c>
      <c r="O38" s="293"/>
    </row>
    <row r="39" spans="1:16" x14ac:dyDescent="0.15">
      <c r="A39" s="248"/>
      <c r="B39" s="244"/>
      <c r="C39" s="244"/>
      <c r="D39" s="244"/>
      <c r="E39" s="244"/>
      <c r="F39" s="244"/>
      <c r="G39" s="1155" t="s">
        <v>499</v>
      </c>
      <c r="H39" s="1156"/>
      <c r="I39" s="1156"/>
      <c r="J39" s="1157"/>
      <c r="K39" s="300">
        <v>-175</v>
      </c>
      <c r="L39" s="300">
        <v>-66</v>
      </c>
      <c r="M39" s="301">
        <v>-6102</v>
      </c>
      <c r="N39" s="302">
        <v>-98.9</v>
      </c>
      <c r="O39" s="293"/>
    </row>
    <row r="40" spans="1:16" ht="27" customHeight="1" x14ac:dyDescent="0.15">
      <c r="A40" s="248"/>
      <c r="B40" s="244"/>
      <c r="C40" s="244"/>
      <c r="D40" s="244"/>
      <c r="E40" s="244"/>
      <c r="F40" s="244"/>
      <c r="G40" s="1152" t="s">
        <v>500</v>
      </c>
      <c r="H40" s="1153"/>
      <c r="I40" s="1153"/>
      <c r="J40" s="1154"/>
      <c r="K40" s="300">
        <v>-464029</v>
      </c>
      <c r="L40" s="300">
        <v>-174120</v>
      </c>
      <c r="M40" s="301">
        <v>-103856</v>
      </c>
      <c r="N40" s="302">
        <v>67.7</v>
      </c>
      <c r="O40" s="293"/>
    </row>
    <row r="41" spans="1:16" x14ac:dyDescent="0.15">
      <c r="A41" s="248"/>
      <c r="B41" s="244"/>
      <c r="C41" s="244"/>
      <c r="D41" s="244"/>
      <c r="E41" s="244"/>
      <c r="F41" s="244"/>
      <c r="G41" s="1158" t="s">
        <v>279</v>
      </c>
      <c r="H41" s="1159"/>
      <c r="I41" s="1159"/>
      <c r="J41" s="1160"/>
      <c r="K41" s="294">
        <v>152397</v>
      </c>
      <c r="L41" s="300">
        <v>57185</v>
      </c>
      <c r="M41" s="301">
        <v>32689</v>
      </c>
      <c r="N41" s="302">
        <v>74.900000000000006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5" t="s">
        <v>469</v>
      </c>
      <c r="J49" s="1147" t="s">
        <v>504</v>
      </c>
      <c r="K49" s="1148"/>
      <c r="L49" s="1148"/>
      <c r="M49" s="1148"/>
      <c r="N49" s="1149"/>
    </row>
    <row r="50" spans="1:14" x14ac:dyDescent="0.15">
      <c r="A50" s="248"/>
      <c r="B50" s="244"/>
      <c r="C50" s="244"/>
      <c r="D50" s="244"/>
      <c r="E50" s="244"/>
      <c r="F50" s="244"/>
      <c r="G50" s="312"/>
      <c r="H50" s="313"/>
      <c r="I50" s="1146"/>
      <c r="J50" s="314" t="s">
        <v>505</v>
      </c>
      <c r="K50" s="315" t="s">
        <v>506</v>
      </c>
      <c r="L50" s="316" t="s">
        <v>507</v>
      </c>
      <c r="M50" s="317" t="s">
        <v>508</v>
      </c>
      <c r="N50" s="318" t="s">
        <v>509</v>
      </c>
    </row>
    <row r="51" spans="1:14" x14ac:dyDescent="0.15">
      <c r="A51" s="248"/>
      <c r="B51" s="244"/>
      <c r="C51" s="244"/>
      <c r="D51" s="244"/>
      <c r="E51" s="244"/>
      <c r="F51" s="244"/>
      <c r="G51" s="310" t="s">
        <v>510</v>
      </c>
      <c r="H51" s="311"/>
      <c r="I51" s="319">
        <v>814460</v>
      </c>
      <c r="J51" s="320">
        <v>291399</v>
      </c>
      <c r="K51" s="321">
        <v>-28.1</v>
      </c>
      <c r="L51" s="322">
        <v>201428</v>
      </c>
      <c r="M51" s="323">
        <v>-8.8000000000000007</v>
      </c>
      <c r="N51" s="324">
        <v>-19.3</v>
      </c>
    </row>
    <row r="52" spans="1:14" x14ac:dyDescent="0.15">
      <c r="A52" s="248"/>
      <c r="B52" s="244"/>
      <c r="C52" s="244"/>
      <c r="D52" s="244"/>
      <c r="E52" s="244"/>
      <c r="F52" s="244"/>
      <c r="G52" s="325"/>
      <c r="H52" s="326" t="s">
        <v>511</v>
      </c>
      <c r="I52" s="327">
        <v>549052</v>
      </c>
      <c r="J52" s="328">
        <v>196441</v>
      </c>
      <c r="K52" s="329">
        <v>-42.5</v>
      </c>
      <c r="L52" s="330">
        <v>118373</v>
      </c>
      <c r="M52" s="331">
        <v>12.4</v>
      </c>
      <c r="N52" s="332">
        <v>-54.9</v>
      </c>
    </row>
    <row r="53" spans="1:14" x14ac:dyDescent="0.15">
      <c r="A53" s="248"/>
      <c r="B53" s="244"/>
      <c r="C53" s="244"/>
      <c r="D53" s="244"/>
      <c r="E53" s="244"/>
      <c r="F53" s="244"/>
      <c r="G53" s="310" t="s">
        <v>512</v>
      </c>
      <c r="H53" s="311"/>
      <c r="I53" s="319">
        <v>525592</v>
      </c>
      <c r="J53" s="320">
        <v>189403</v>
      </c>
      <c r="K53" s="321">
        <v>-35</v>
      </c>
      <c r="L53" s="322">
        <v>221823</v>
      </c>
      <c r="M53" s="323">
        <v>10.1</v>
      </c>
      <c r="N53" s="324">
        <v>-45.1</v>
      </c>
    </row>
    <row r="54" spans="1:14" x14ac:dyDescent="0.15">
      <c r="A54" s="248"/>
      <c r="B54" s="244"/>
      <c r="C54" s="244"/>
      <c r="D54" s="244"/>
      <c r="E54" s="244"/>
      <c r="F54" s="244"/>
      <c r="G54" s="325"/>
      <c r="H54" s="326" t="s">
        <v>511</v>
      </c>
      <c r="I54" s="327">
        <v>358333</v>
      </c>
      <c r="J54" s="328">
        <v>129129</v>
      </c>
      <c r="K54" s="329">
        <v>-34.299999999999997</v>
      </c>
      <c r="L54" s="330">
        <v>104431</v>
      </c>
      <c r="M54" s="331">
        <v>-11.8</v>
      </c>
      <c r="N54" s="332">
        <v>-22.5</v>
      </c>
    </row>
    <row r="55" spans="1:14" x14ac:dyDescent="0.15">
      <c r="A55" s="248"/>
      <c r="B55" s="244"/>
      <c r="C55" s="244"/>
      <c r="D55" s="244"/>
      <c r="E55" s="244"/>
      <c r="F55" s="244"/>
      <c r="G55" s="310" t="s">
        <v>513</v>
      </c>
      <c r="H55" s="311"/>
      <c r="I55" s="319">
        <v>1394839</v>
      </c>
      <c r="J55" s="320">
        <v>505560</v>
      </c>
      <c r="K55" s="321">
        <v>166.9</v>
      </c>
      <c r="L55" s="322">
        <v>263041</v>
      </c>
      <c r="M55" s="323">
        <v>18.600000000000001</v>
      </c>
      <c r="N55" s="324">
        <v>148.30000000000001</v>
      </c>
    </row>
    <row r="56" spans="1:14" x14ac:dyDescent="0.15">
      <c r="A56" s="248"/>
      <c r="B56" s="244"/>
      <c r="C56" s="244"/>
      <c r="D56" s="244"/>
      <c r="E56" s="244"/>
      <c r="F56" s="244"/>
      <c r="G56" s="325"/>
      <c r="H56" s="326" t="s">
        <v>511</v>
      </c>
      <c r="I56" s="327">
        <v>1059278</v>
      </c>
      <c r="J56" s="328">
        <v>383935</v>
      </c>
      <c r="K56" s="329">
        <v>197.3</v>
      </c>
      <c r="L56" s="330">
        <v>103171</v>
      </c>
      <c r="M56" s="331">
        <v>-1.2</v>
      </c>
      <c r="N56" s="332">
        <v>198.5</v>
      </c>
    </row>
    <row r="57" spans="1:14" x14ac:dyDescent="0.15">
      <c r="A57" s="248"/>
      <c r="B57" s="244"/>
      <c r="C57" s="244"/>
      <c r="D57" s="244"/>
      <c r="E57" s="244"/>
      <c r="F57" s="244"/>
      <c r="G57" s="310" t="s">
        <v>514</v>
      </c>
      <c r="H57" s="311"/>
      <c r="I57" s="319">
        <v>1228964</v>
      </c>
      <c r="J57" s="320">
        <v>453660</v>
      </c>
      <c r="K57" s="321">
        <v>-10.3</v>
      </c>
      <c r="L57" s="322">
        <v>272886</v>
      </c>
      <c r="M57" s="323">
        <v>3.7</v>
      </c>
      <c r="N57" s="324">
        <v>-14</v>
      </c>
    </row>
    <row r="58" spans="1:14" x14ac:dyDescent="0.15">
      <c r="A58" s="248"/>
      <c r="B58" s="244"/>
      <c r="C58" s="244"/>
      <c r="D58" s="244"/>
      <c r="E58" s="244"/>
      <c r="F58" s="244"/>
      <c r="G58" s="325"/>
      <c r="H58" s="326" t="s">
        <v>511</v>
      </c>
      <c r="I58" s="327">
        <v>1106346</v>
      </c>
      <c r="J58" s="328">
        <v>408396</v>
      </c>
      <c r="K58" s="329">
        <v>6.4</v>
      </c>
      <c r="L58" s="330">
        <v>125724</v>
      </c>
      <c r="M58" s="331">
        <v>21.9</v>
      </c>
      <c r="N58" s="332">
        <v>-15.5</v>
      </c>
    </row>
    <row r="59" spans="1:14" x14ac:dyDescent="0.15">
      <c r="A59" s="248"/>
      <c r="B59" s="244"/>
      <c r="C59" s="244"/>
      <c r="D59" s="244"/>
      <c r="E59" s="244"/>
      <c r="F59" s="244"/>
      <c r="G59" s="310" t="s">
        <v>515</v>
      </c>
      <c r="H59" s="311"/>
      <c r="I59" s="319">
        <v>1430311</v>
      </c>
      <c r="J59" s="320">
        <v>536702</v>
      </c>
      <c r="K59" s="321">
        <v>18.3</v>
      </c>
      <c r="L59" s="322">
        <v>245039</v>
      </c>
      <c r="M59" s="323">
        <v>-10.199999999999999</v>
      </c>
      <c r="N59" s="324">
        <v>28.5</v>
      </c>
    </row>
    <row r="60" spans="1:14" x14ac:dyDescent="0.15">
      <c r="A60" s="248"/>
      <c r="B60" s="244"/>
      <c r="C60" s="244"/>
      <c r="D60" s="244"/>
      <c r="E60" s="244"/>
      <c r="F60" s="244"/>
      <c r="G60" s="325"/>
      <c r="H60" s="326" t="s">
        <v>511</v>
      </c>
      <c r="I60" s="333">
        <v>1348533</v>
      </c>
      <c r="J60" s="328">
        <v>506016</v>
      </c>
      <c r="K60" s="329">
        <v>23.9</v>
      </c>
      <c r="L60" s="330">
        <v>108922</v>
      </c>
      <c r="M60" s="331">
        <v>-13.4</v>
      </c>
      <c r="N60" s="332">
        <v>37.299999999999997</v>
      </c>
    </row>
    <row r="61" spans="1:14" x14ac:dyDescent="0.15">
      <c r="A61" s="248"/>
      <c r="B61" s="244"/>
      <c r="C61" s="244"/>
      <c r="D61" s="244"/>
      <c r="E61" s="244"/>
      <c r="F61" s="244"/>
      <c r="G61" s="310" t="s">
        <v>516</v>
      </c>
      <c r="H61" s="334"/>
      <c r="I61" s="335">
        <v>1078833</v>
      </c>
      <c r="J61" s="336">
        <v>395345</v>
      </c>
      <c r="K61" s="337">
        <v>22.4</v>
      </c>
      <c r="L61" s="338">
        <v>240843</v>
      </c>
      <c r="M61" s="339">
        <v>2.7</v>
      </c>
      <c r="N61" s="324">
        <v>19.7</v>
      </c>
    </row>
    <row r="62" spans="1:14" x14ac:dyDescent="0.15">
      <c r="A62" s="248"/>
      <c r="B62" s="244"/>
      <c r="C62" s="244"/>
      <c r="D62" s="244"/>
      <c r="E62" s="244"/>
      <c r="F62" s="244"/>
      <c r="G62" s="325"/>
      <c r="H62" s="326" t="s">
        <v>511</v>
      </c>
      <c r="I62" s="327">
        <v>884308</v>
      </c>
      <c r="J62" s="328">
        <v>324783</v>
      </c>
      <c r="K62" s="329">
        <v>30.2</v>
      </c>
      <c r="L62" s="330">
        <v>112124</v>
      </c>
      <c r="M62" s="331">
        <v>1.6</v>
      </c>
      <c r="N62" s="332">
        <v>28.6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0" t="s">
        <v>3</v>
      </c>
      <c r="D47" s="1170"/>
      <c r="E47" s="1171"/>
      <c r="F47" s="11">
        <v>88.99</v>
      </c>
      <c r="G47" s="12">
        <v>92.53</v>
      </c>
      <c r="H47" s="12">
        <v>88.48</v>
      </c>
      <c r="I47" s="12">
        <v>82.04</v>
      </c>
      <c r="J47" s="13">
        <v>79.39</v>
      </c>
    </row>
    <row r="48" spans="2:10" ht="57.75" customHeight="1" x14ac:dyDescent="0.15">
      <c r="B48" s="14"/>
      <c r="C48" s="1172" t="s">
        <v>4</v>
      </c>
      <c r="D48" s="1172"/>
      <c r="E48" s="1173"/>
      <c r="F48" s="15">
        <v>2.96</v>
      </c>
      <c r="G48" s="16">
        <v>3.53</v>
      </c>
      <c r="H48" s="16">
        <v>3.61</v>
      </c>
      <c r="I48" s="16">
        <v>6.56</v>
      </c>
      <c r="J48" s="17">
        <v>7.05</v>
      </c>
    </row>
    <row r="49" spans="2:10" ht="57.75" customHeight="1" thickBot="1" x14ac:dyDescent="0.2">
      <c r="B49" s="18"/>
      <c r="C49" s="1174" t="s">
        <v>5</v>
      </c>
      <c r="D49" s="1174"/>
      <c r="E49" s="1175"/>
      <c r="F49" s="19">
        <v>13.42</v>
      </c>
      <c r="G49" s="20">
        <v>7.64</v>
      </c>
      <c r="H49" s="20">
        <v>7.39</v>
      </c>
      <c r="I49" s="20" t="s">
        <v>523</v>
      </c>
      <c r="J49" s="21">
        <v>0.87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2017-03-16T01:28:54Z</cp:lastPrinted>
  <dcterms:created xsi:type="dcterms:W3CDTF">2017-02-15T15:52:05Z</dcterms:created>
  <dcterms:modified xsi:type="dcterms:W3CDTF">2017-05-22T05:29:02Z</dcterms:modified>
</cp:coreProperties>
</file>