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2" i="20" l="1"/>
  <c r="AA249" i="21"/>
  <c r="K249" i="21"/>
  <c r="BB12" i="21"/>
  <c r="K109" i="10"/>
  <c r="AA90" i="10"/>
  <c r="AA109" i="10"/>
  <c r="BB12" i="10"/>
  <c r="V247" i="20" l="1"/>
  <c r="AL247" i="20" s="1"/>
  <c r="AE249" i="20" s="1"/>
  <c r="AI244" i="20"/>
  <c r="AI243" i="20"/>
  <c r="AI242" i="20"/>
  <c r="AI241" i="20"/>
  <c r="AG244" i="20"/>
  <c r="AG243" i="20"/>
  <c r="AG242" i="20"/>
  <c r="AG241" i="20"/>
  <c r="S244" i="20"/>
  <c r="S243" i="20"/>
  <c r="S242" i="20"/>
  <c r="S241" i="20"/>
  <c r="Q244" i="20"/>
  <c r="Q243" i="20"/>
  <c r="Q242" i="20"/>
  <c r="Q241" i="20"/>
  <c r="AI225" i="20"/>
  <c r="AI224" i="20"/>
  <c r="AI223" i="20"/>
  <c r="AI222" i="20"/>
  <c r="AG225" i="20"/>
  <c r="AG224" i="20"/>
  <c r="AG223" i="20"/>
  <c r="AG222" i="20"/>
  <c r="S225" i="20"/>
  <c r="S224" i="20"/>
  <c r="S223" i="20"/>
  <c r="S222" i="20"/>
  <c r="Q225" i="20"/>
  <c r="Q224" i="20"/>
  <c r="Q223" i="20"/>
  <c r="Q222" i="20"/>
  <c r="T250" i="20"/>
  <c r="T249" i="20"/>
  <c r="O249" i="20"/>
  <c r="AQ245" i="20"/>
  <c r="AE255" i="20" s="1"/>
  <c r="AN245" i="20"/>
  <c r="AL245" i="20"/>
  <c r="AA245" i="20"/>
  <c r="O255" i="20" s="1"/>
  <c r="X245" i="20"/>
  <c r="O250" i="20" s="1"/>
  <c r="Y250" i="20" s="1"/>
  <c r="T255" i="20" s="1"/>
  <c r="V245" i="20"/>
  <c r="R247" i="21"/>
  <c r="AH247" i="21" s="1"/>
  <c r="P250" i="21"/>
  <c r="P249" i="21"/>
  <c r="AM245" i="21"/>
  <c r="AA255" i="21" s="1"/>
  <c r="AJ245" i="21"/>
  <c r="AH245" i="21"/>
  <c r="W245" i="21"/>
  <c r="K255" i="21" s="1"/>
  <c r="U255" i="21" s="1"/>
  <c r="T245" i="21"/>
  <c r="K250" i="21" s="1"/>
  <c r="U250" i="21" s="1"/>
  <c r="P255" i="21" s="1"/>
  <c r="R245" i="21"/>
  <c r="R107" i="10"/>
  <c r="AH107" i="10" s="1"/>
  <c r="P110" i="10"/>
  <c r="P109" i="10"/>
  <c r="AM105" i="10"/>
  <c r="AA115" i="10" s="1"/>
  <c r="AJ105" i="10"/>
  <c r="AH105" i="10"/>
  <c r="W105" i="10"/>
  <c r="K115" i="10" s="1"/>
  <c r="T105" i="10"/>
  <c r="K110" i="10" s="1"/>
  <c r="U110" i="10" s="1"/>
  <c r="P115" i="10" s="1"/>
  <c r="R105" i="10"/>
  <c r="Y255" i="20" l="1"/>
  <c r="U115" i="1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168" i="20" l="1"/>
  <c r="BH168" i="20" s="1"/>
  <c r="AJ231" i="20"/>
  <c r="AJ250" i="20"/>
  <c r="AJ249" i="20"/>
  <c r="AE250" i="20"/>
  <c r="AO250" i="20" s="1"/>
  <c r="AJ255" i="20" s="1"/>
  <c r="AO255" i="20" s="1"/>
  <c r="S245"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<sst xmlns="http://schemas.openxmlformats.org/spreadsheetml/2006/main" count="2492" uniqueCount="301">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</sst>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3</v>
      </c>
      <c r="AD2" s="365"/>
      <c r="AE2" s="131" t="s">
        <v>28</v>
      </c>
      <c r="AF2" s="366">
        <f>IF(AC2=0,"",YEAR(DATE(2018+AC2,1,1)))</f>
        <v>2021</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4">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4">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4">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4">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4">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4">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4">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4">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4">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4">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4">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4">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4">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4">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4">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4">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4">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4">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4">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4">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45">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N6" sqref="N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3</v>
      </c>
      <c r="AD2" s="365"/>
      <c r="AE2" s="131" t="s">
        <v>28</v>
      </c>
      <c r="AF2" s="366">
        <f>IF(AC2=0,"",YEAR(DATE(2018+AC2,1,1)))</f>
        <v>2021</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4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5" sqref="N5"/>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4">
      <c r="N2" s="7"/>
      <c r="Q2" s="7"/>
      <c r="R2" s="7"/>
      <c r="T2" s="9"/>
      <c r="U2" s="9"/>
      <c r="V2" s="9"/>
      <c r="W2" s="9"/>
      <c r="X2" s="9"/>
      <c r="Y2" s="9"/>
      <c r="Z2" s="9"/>
      <c r="AA2" s="9"/>
      <c r="AF2" s="131" t="s">
        <v>27</v>
      </c>
      <c r="AG2" s="365">
        <v>3</v>
      </c>
      <c r="AH2" s="365"/>
      <c r="AI2" s="131" t="s">
        <v>28</v>
      </c>
      <c r="AJ2" s="366">
        <f>IF(AG2=0,"",YEAR(DATE(2018+AG2,1,1)))</f>
        <v>2021</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4">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6"/>
      <c r="BG14" s="347"/>
      <c r="BH14" s="352"/>
      <c r="BI14" s="353"/>
      <c r="BJ14" s="322"/>
      <c r="BK14" s="255"/>
      <c r="BL14" s="255"/>
      <c r="BM14" s="255"/>
      <c r="BN14" s="357"/>
    </row>
    <row r="15" spans="2:71" ht="20.25" hidden="1" customHeight="1" x14ac:dyDescent="0.4">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5</v>
      </c>
      <c r="AB15" s="140">
        <f>WEEKDAY(DATE($AJ$2,$AN$2,2))</f>
        <v>6</v>
      </c>
      <c r="AC15" s="140">
        <f>WEEKDAY(DATE($AJ$2,$AN$2,3))</f>
        <v>7</v>
      </c>
      <c r="AD15" s="140">
        <f>WEEKDAY(DATE($AJ$2,$AN$2,4))</f>
        <v>1</v>
      </c>
      <c r="AE15" s="140">
        <f>WEEKDAY(DATE($AJ$2,$AN$2,5))</f>
        <v>2</v>
      </c>
      <c r="AF15" s="140">
        <f>WEEKDAY(DATE($AJ$2,$AN$2,6))</f>
        <v>3</v>
      </c>
      <c r="AG15" s="141">
        <f>WEEKDAY(DATE($AJ$2,$AN$2,7))</f>
        <v>4</v>
      </c>
      <c r="AH15" s="142">
        <f>WEEKDAY(DATE($AJ$2,$AN$2,8))</f>
        <v>5</v>
      </c>
      <c r="AI15" s="140">
        <f>WEEKDAY(DATE($AJ$2,$AN$2,9))</f>
        <v>6</v>
      </c>
      <c r="AJ15" s="140">
        <f>WEEKDAY(DATE($AJ$2,$AN$2,10))</f>
        <v>7</v>
      </c>
      <c r="AK15" s="140">
        <f>WEEKDAY(DATE($AJ$2,$AN$2,11))</f>
        <v>1</v>
      </c>
      <c r="AL15" s="140">
        <f>WEEKDAY(DATE($AJ$2,$AN$2,12))</f>
        <v>2</v>
      </c>
      <c r="AM15" s="140">
        <f>WEEKDAY(DATE($AJ$2,$AN$2,13))</f>
        <v>3</v>
      </c>
      <c r="AN15" s="141">
        <f>WEEKDAY(DATE($AJ$2,$AN$2,14))</f>
        <v>4</v>
      </c>
      <c r="AO15" s="142">
        <f>WEEKDAY(DATE($AJ$2,$AN$2,15))</f>
        <v>5</v>
      </c>
      <c r="AP15" s="140">
        <f>WEEKDAY(DATE($AJ$2,$AN$2,16))</f>
        <v>6</v>
      </c>
      <c r="AQ15" s="140">
        <f>WEEKDAY(DATE($AJ$2,$AN$2,17))</f>
        <v>7</v>
      </c>
      <c r="AR15" s="140">
        <f>WEEKDAY(DATE($AJ$2,$AN$2,18))</f>
        <v>1</v>
      </c>
      <c r="AS15" s="140">
        <f>WEEKDAY(DATE($AJ$2,$AN$2,19))</f>
        <v>2</v>
      </c>
      <c r="AT15" s="140">
        <f>WEEKDAY(DATE($AJ$2,$AN$2,20))</f>
        <v>3</v>
      </c>
      <c r="AU15" s="141">
        <f>WEEKDAY(DATE($AJ$2,$AN$2,21))</f>
        <v>4</v>
      </c>
      <c r="AV15" s="142">
        <f>WEEKDAY(DATE($AJ$2,$AN$2,22))</f>
        <v>5</v>
      </c>
      <c r="AW15" s="140">
        <f>WEEKDAY(DATE($AJ$2,$AN$2,23))</f>
        <v>6</v>
      </c>
      <c r="AX15" s="140">
        <f>WEEKDAY(DATE($AJ$2,$AN$2,24))</f>
        <v>7</v>
      </c>
      <c r="AY15" s="140">
        <f>WEEKDAY(DATE($AJ$2,$AN$2,25))</f>
        <v>1</v>
      </c>
      <c r="AZ15" s="140">
        <f>WEEKDAY(DATE($AJ$2,$AN$2,26))</f>
        <v>2</v>
      </c>
      <c r="BA15" s="140">
        <f>WEEKDAY(DATE($AJ$2,$AN$2,27))</f>
        <v>3</v>
      </c>
      <c r="BB15" s="141">
        <f>WEEKDAY(DATE($AJ$2,$AN$2,28))</f>
        <v>4</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4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木</v>
      </c>
      <c r="AB16" s="146" t="str">
        <f t="shared" ref="AB16:BB16" si="0">IF(AB15=1,"日",IF(AB15=2,"月",IF(AB15=3,"火",IF(AB15=4,"水",IF(AB15=5,"木",IF(AB15=6,"金","土"))))))</f>
        <v>金</v>
      </c>
      <c r="AC16" s="146" t="str">
        <f t="shared" si="0"/>
        <v>土</v>
      </c>
      <c r="AD16" s="146" t="str">
        <f t="shared" si="0"/>
        <v>日</v>
      </c>
      <c r="AE16" s="146" t="str">
        <f t="shared" si="0"/>
        <v>月</v>
      </c>
      <c r="AF16" s="146" t="str">
        <f t="shared" si="0"/>
        <v>火</v>
      </c>
      <c r="AG16" s="147" t="str">
        <f t="shared" si="0"/>
        <v>水</v>
      </c>
      <c r="AH16" s="148" t="str">
        <f>IF(AH15=1,"日",IF(AH15=2,"月",IF(AH15=3,"火",IF(AH15=4,"水",IF(AH15=5,"木",IF(AH15=6,"金","土"))))))</f>
        <v>木</v>
      </c>
      <c r="AI16" s="146" t="str">
        <f t="shared" si="0"/>
        <v>金</v>
      </c>
      <c r="AJ16" s="146" t="str">
        <f t="shared" si="0"/>
        <v>土</v>
      </c>
      <c r="AK16" s="146" t="str">
        <f t="shared" si="0"/>
        <v>日</v>
      </c>
      <c r="AL16" s="146" t="str">
        <f t="shared" si="0"/>
        <v>月</v>
      </c>
      <c r="AM16" s="146" t="str">
        <f t="shared" si="0"/>
        <v>火</v>
      </c>
      <c r="AN16" s="147" t="str">
        <f t="shared" si="0"/>
        <v>水</v>
      </c>
      <c r="AO16" s="148" t="str">
        <f>IF(AO15=1,"日",IF(AO15=2,"月",IF(AO15=3,"火",IF(AO15=4,"水",IF(AO15=5,"木",IF(AO15=6,"金","土"))))))</f>
        <v>木</v>
      </c>
      <c r="AP16" s="146" t="str">
        <f t="shared" si="0"/>
        <v>金</v>
      </c>
      <c r="AQ16" s="146" t="str">
        <f t="shared" si="0"/>
        <v>土</v>
      </c>
      <c r="AR16" s="146" t="str">
        <f t="shared" si="0"/>
        <v>日</v>
      </c>
      <c r="AS16" s="146" t="str">
        <f t="shared" si="0"/>
        <v>月</v>
      </c>
      <c r="AT16" s="146" t="str">
        <f t="shared" si="0"/>
        <v>火</v>
      </c>
      <c r="AU16" s="147" t="str">
        <f t="shared" si="0"/>
        <v>水</v>
      </c>
      <c r="AV16" s="148" t="str">
        <f>IF(AV15=1,"日",IF(AV15=2,"月",IF(AV15=3,"火",IF(AV15=4,"水",IF(AV15=5,"木",IF(AV15=6,"金","土"))))))</f>
        <v>木</v>
      </c>
      <c r="AW16" s="146" t="str">
        <f t="shared" si="0"/>
        <v>金</v>
      </c>
      <c r="AX16" s="146" t="str">
        <f t="shared" si="0"/>
        <v>土</v>
      </c>
      <c r="AY16" s="146" t="str">
        <f t="shared" si="0"/>
        <v>日</v>
      </c>
      <c r="AZ16" s="146" t="str">
        <f t="shared" si="0"/>
        <v>月</v>
      </c>
      <c r="BA16" s="146" t="str">
        <f t="shared" si="0"/>
        <v>火</v>
      </c>
      <c r="BB16" s="147" t="str">
        <f t="shared" si="0"/>
        <v>水</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4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BA10" sqref="BA10:BB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28" workbookViewId="0">
      <selection activeCell="D49" sqref="D4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