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25" windowWidth="15435" windowHeight="6660" activeTab="6"/>
  </bookViews>
  <sheets>
    <sheet name="表紙" sheetId="1" r:id="rId1"/>
    <sheet name="82(1)(2)" sheetId="2" r:id="rId2"/>
    <sheet name="83(1)" sheetId="3" r:id="rId3"/>
    <sheet name="83(2)" sheetId="4" r:id="rId4"/>
    <sheet name="84(1)" sheetId="5" r:id="rId5"/>
    <sheet name="84(2)" sheetId="6" r:id="rId6"/>
    <sheet name="85(1)(2)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Key1" localSheetId="1" hidden="1">'[2]都道府県勢編32a'!#REF!</definedName>
    <definedName name="_Key1" localSheetId="2" hidden="1">'[3]都道府県勢編32a'!#REF!</definedName>
    <definedName name="_Key1" localSheetId="3" hidden="1">'[3]都道府県勢編32a'!#REF!</definedName>
    <definedName name="_Key1" localSheetId="4" hidden="1">'[4]都道府県勢編45,46'!#REF!</definedName>
    <definedName name="_Key1" localSheetId="5" hidden="1">'[5]都道府県勢編45,46'!#REF!</definedName>
    <definedName name="_Key1" hidden="1">'[1]都道府県勢編45,46'!#REF!</definedName>
    <definedName name="_Order1" hidden="1">0</definedName>
    <definedName name="_xlnm.Print_Area" localSheetId="0">'表紙'!$A$1:$V$32</definedName>
  </definedNames>
  <calcPr fullCalcOnLoad="1"/>
</workbook>
</file>

<file path=xl/sharedStrings.xml><?xml version="1.0" encoding="utf-8"?>
<sst xmlns="http://schemas.openxmlformats.org/spreadsheetml/2006/main" count="230" uniqueCount="166">
  <si>
    <t>東北電力</t>
  </si>
  <si>
    <t>…</t>
  </si>
  <si>
    <t>(1) 発電所数と発電電力量(各年度末)</t>
  </si>
  <si>
    <t>区　　　　　　分</t>
  </si>
  <si>
    <t>発電所数</t>
  </si>
  <si>
    <t>総数</t>
  </si>
  <si>
    <t>最大認可出力(kW)</t>
  </si>
  <si>
    <t>年間発電電力量(千kWh)</t>
  </si>
  <si>
    <t>県営</t>
  </si>
  <si>
    <t>その他</t>
  </si>
  <si>
    <t>注1　県営及びその他の年間発電電力量は、東北電力に売電した電力量である。</t>
  </si>
  <si>
    <t>　2　その他の年間発電電力量は、平成16年度分から公表していない。</t>
  </si>
  <si>
    <t>資料：「東北電力」「その他」は、東北電力株式会社秋田支店、「県営」は、県公営企業課</t>
  </si>
  <si>
    <t>(2) 新エネルギー(各年度末)</t>
  </si>
  <si>
    <t>区　　　　　　分</t>
  </si>
  <si>
    <t>太陽光発電</t>
  </si>
  <si>
    <t>発電所数</t>
  </si>
  <si>
    <t>最大認可出力(kW)</t>
  </si>
  <si>
    <t>風力発電</t>
  </si>
  <si>
    <t>発電所数</t>
  </si>
  <si>
    <t>最大認可出力(kW)</t>
  </si>
  <si>
    <t>注　「太陽光発電」は、事業用・民生用の合計</t>
  </si>
  <si>
    <t>区　　分</t>
  </si>
  <si>
    <t>電灯</t>
  </si>
  <si>
    <t>定額電灯</t>
  </si>
  <si>
    <t>従量電灯</t>
  </si>
  <si>
    <t>臨時電灯</t>
  </si>
  <si>
    <t>公衆街路灯</t>
  </si>
  <si>
    <t>電力</t>
  </si>
  <si>
    <t>業務用電力</t>
  </si>
  <si>
    <t>小口電力</t>
  </si>
  <si>
    <t>大口電力</t>
  </si>
  <si>
    <t>資料：東北電力株式会社秋田支店「東北電力需要総括月報」</t>
  </si>
  <si>
    <t>(2) 産業別使用電力量</t>
  </si>
  <si>
    <t>(単位：千kWh)</t>
  </si>
  <si>
    <t>産 業 別</t>
  </si>
  <si>
    <t>内     訳</t>
  </si>
  <si>
    <t>総　　　　数</t>
  </si>
  <si>
    <t>鉱業</t>
  </si>
  <si>
    <t>建設業</t>
  </si>
  <si>
    <t>食料品</t>
  </si>
  <si>
    <t>繊維</t>
  </si>
  <si>
    <t>木材・木製品</t>
  </si>
  <si>
    <t>紙・パルプ</t>
  </si>
  <si>
    <t>出版・印刷</t>
  </si>
  <si>
    <t>化学</t>
  </si>
  <si>
    <t>石油製品</t>
  </si>
  <si>
    <t>窯業土石</t>
  </si>
  <si>
    <t>鉄鋼</t>
  </si>
  <si>
    <t>非鉄金属</t>
  </si>
  <si>
    <t>金属</t>
  </si>
  <si>
    <t>機械</t>
  </si>
  <si>
    <t>電機</t>
  </si>
  <si>
    <t>輸送用</t>
  </si>
  <si>
    <t>その他の製造業</t>
  </si>
  <si>
    <t>運輸・通信</t>
  </si>
  <si>
    <t>ガス・水道</t>
  </si>
  <si>
    <t>その他の産業</t>
  </si>
  <si>
    <t>資料：東北電力株式会社秋田支店　「高圧電力Ａ産業別需要月報」、「大口電力産業別需要月報」</t>
  </si>
  <si>
    <t>(1) 電力消費量</t>
  </si>
  <si>
    <t>(単位：千kWh)</t>
  </si>
  <si>
    <t>年次</t>
  </si>
  <si>
    <t>総　　数</t>
  </si>
  <si>
    <t>ガス業</t>
  </si>
  <si>
    <t>その他の産業</t>
  </si>
  <si>
    <t>－</t>
  </si>
  <si>
    <t>　　　経済産業省資源エネルギー庁資源・燃料部「資源・エネルギー統計年報」</t>
  </si>
  <si>
    <t>(1) 天然ガスの用途別出荷・消費量</t>
  </si>
  <si>
    <r>
      <t>(単位：千ｍ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［基準状態］)</t>
    </r>
  </si>
  <si>
    <t>(2) 液化石油ガス(ＬＰガス)の状況(各年12月末)</t>
  </si>
  <si>
    <t>年　次</t>
  </si>
  <si>
    <t>需要総量</t>
  </si>
  <si>
    <t>使用家庭数</t>
  </si>
  <si>
    <t>普及率</t>
  </si>
  <si>
    <t>液化石油ガス取扱店数</t>
  </si>
  <si>
    <t>戸</t>
  </si>
  <si>
    <t>％</t>
  </si>
  <si>
    <t>店</t>
  </si>
  <si>
    <t>　2　液化石油ガス取扱店数は、液化石油ガス法に基づく登録事業所数である。</t>
  </si>
  <si>
    <t>ｔ</t>
  </si>
  <si>
    <t>注1　需要総量は家庭業務用と工業用の計である。</t>
  </si>
  <si>
    <t>資料：社団法人秋田県エルピーガス協会</t>
  </si>
  <si>
    <t>(1) 上水道等の普及の推移(各年3月末)</t>
  </si>
  <si>
    <t>区　　　　　分</t>
  </si>
  <si>
    <t>施設数(カ所)</t>
  </si>
  <si>
    <t>総数</t>
  </si>
  <si>
    <t>給水人口(人)</t>
  </si>
  <si>
    <t>989,056(6,611)</t>
  </si>
  <si>
    <t>普及率(％)</t>
  </si>
  <si>
    <t>上水道</t>
  </si>
  <si>
    <t>簡易水道</t>
  </si>
  <si>
    <t>96(136)</t>
  </si>
  <si>
    <t>及び</t>
  </si>
  <si>
    <t>普及率(％)</t>
  </si>
  <si>
    <t>総　　人　　口（人）</t>
  </si>
  <si>
    <t>注1　「普及率」は、小規模水道を除いたもの。また、（　）内は小規模水道分である。</t>
  </si>
  <si>
    <t>　2　「総人口」は、各年3月末現在の住民基本台帳人口による。</t>
  </si>
  <si>
    <t>資料：県生活衛生課「秋田県水道施設現況調査」</t>
  </si>
  <si>
    <t>給水人口(人)</t>
  </si>
  <si>
    <t>6,990(6,611)</t>
  </si>
  <si>
    <t>(2) 下水道等の普及の推移(汚水処理人口普及率) (各年度末)</t>
  </si>
  <si>
    <t>区　　　　　分</t>
  </si>
  <si>
    <t>汚水処理</t>
  </si>
  <si>
    <t>処理人口(人)</t>
  </si>
  <si>
    <t>合計</t>
  </si>
  <si>
    <t>普及率(%)</t>
  </si>
  <si>
    <t>公共</t>
  </si>
  <si>
    <t>下水道</t>
  </si>
  <si>
    <t>農業集落</t>
  </si>
  <si>
    <t>排水等</t>
  </si>
  <si>
    <t>合併処理</t>
  </si>
  <si>
    <t>浄化槽</t>
  </si>
  <si>
    <t>行政人口(人)</t>
  </si>
  <si>
    <t>　3「行政人口」は、各年度３月末現在の住民基本台帳人口による。</t>
  </si>
  <si>
    <t>資料：県下水道課</t>
  </si>
  <si>
    <t>電気・ガス・水道</t>
  </si>
  <si>
    <t>発電所数と発電電力量</t>
  </si>
  <si>
    <t>電力消費量</t>
  </si>
  <si>
    <t>ガスの現況</t>
  </si>
  <si>
    <t>上下水道等の普及の推移</t>
  </si>
  <si>
    <t>平成21年度</t>
  </si>
  <si>
    <t>平成22年度</t>
  </si>
  <si>
    <t>資料：東北電力株式会社秋田支店</t>
  </si>
  <si>
    <t>平成20年</t>
  </si>
  <si>
    <t>平成21年</t>
  </si>
  <si>
    <t>平成22年</t>
  </si>
  <si>
    <t>注　基準状態とは温度が摂氏15.度=華氏60度、絶対値圧760mmHg･水蒸気で飽和された状態をいう。</t>
  </si>
  <si>
    <t>x</t>
  </si>
  <si>
    <t>334(136)</t>
  </si>
  <si>
    <t>319(110)</t>
  </si>
  <si>
    <t>984,947(5,043)</t>
  </si>
  <si>
    <t>93(110)</t>
  </si>
  <si>
    <t>8,693(5,043)</t>
  </si>
  <si>
    <t>平成23年度</t>
  </si>
  <si>
    <t>平成23年度</t>
  </si>
  <si>
    <t>構成比</t>
  </si>
  <si>
    <t>構成比
(%)</t>
  </si>
  <si>
    <t>50kW以上500kW未満</t>
  </si>
  <si>
    <t>500kW
以上</t>
  </si>
  <si>
    <t>平成23年</t>
  </si>
  <si>
    <t>－</t>
  </si>
  <si>
    <t>311(108)</t>
  </si>
  <si>
    <t>973,420(4,910)</t>
  </si>
  <si>
    <t>92(108)</t>
  </si>
  <si>
    <t>5,243(4,910)</t>
  </si>
  <si>
    <t>化学工業</t>
  </si>
  <si>
    <t>電気業</t>
  </si>
  <si>
    <t>資料：経済産業省大臣官房調査統計グループ</t>
  </si>
  <si>
    <t>小規模</t>
  </si>
  <si>
    <t>専用水道</t>
  </si>
  <si>
    <t>原油・天然
ガス鉱業</t>
  </si>
  <si>
    <t>その他の
製造業</t>
  </si>
  <si>
    <t>８２　発電所数と発電電力量　　</t>
  </si>
  <si>
    <t>８３電力消費量</t>
  </si>
  <si>
    <t>８３　電力消費量</t>
  </si>
  <si>
    <t>８４　ガスの現況</t>
  </si>
  <si>
    <t>８５　上下水道等の普及の推移</t>
  </si>
  <si>
    <t>　3　普及率は、使用家庭数を、県調査統計課「秋田県の人口と世帯(月報)」による世帯数(翌年1月1日現在)</t>
  </si>
  <si>
    <t>　　で除した数値である。</t>
  </si>
  <si>
    <t>注1　「汚水処理人口普及率」は､下水道､農業集落排水施設等､合併処理浄化槽､コミュニティプラントの</t>
  </si>
  <si>
    <t>　 　汚水処理施設による整備人口の総人口に対する割合である。</t>
  </si>
  <si>
    <t>　2「農業集落排水等」の処理人口には漁業､林業集落排水施設､簡易､小規模排水施設､コミュニティ</t>
  </si>
  <si>
    <t>　　 プラントを含む。</t>
  </si>
  <si>
    <t>県勢要覧Ⅰ_78ﾍﾟｰｼﾞ</t>
  </si>
  <si>
    <t>県勢要覧Ⅰ_79ﾍﾟｰｼﾞ</t>
  </si>
  <si>
    <t>県勢要覧Ⅰ_80ﾍﾟｰｼﾞ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</si>
</sst>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 "/>
    <numFmt numFmtId="179" formatCode="0.0%"/>
    <numFmt numFmtId="180" formatCode="0.0_ "/>
    <numFmt numFmtId="181" formatCode="#,##0_);[Red]\(#,##0\)"/>
    <numFmt numFmtId="182" formatCode="#,##0.0_);[Red]\(#,##0.0\)"/>
    <numFmt numFmtId="183" formatCode="#,##0_);\(#,##0\)"/>
    <numFmt numFmtId="184" formatCode="0.0"/>
    <numFmt numFmtId="185" formatCode="0_);\(0\)"/>
    <numFmt numFmtId="186" formatCode="#,##0.0_ "/>
    <numFmt numFmtId="187" formatCode="#,##0.0_);\(#,##0.0\)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vertAlign val="superscript"/>
      <sz val="6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28"/>
      <name val="HG平成角ｺﾞｼｯｸ体W9"/>
      <family val="3"/>
    </font>
    <font>
      <sz val="12"/>
      <name val="ＭＳ 明朝"/>
      <family val="1"/>
    </font>
    <font>
      <sz val="10"/>
      <name val="HG平成明朝体W9"/>
      <family val="1"/>
    </font>
    <font>
      <sz val="10"/>
      <name val="ＭＳ 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wrapText="1"/>
    </xf>
    <xf numFmtId="178" fontId="8" fillId="0" borderId="1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distributed" vertical="center" indent="1"/>
    </xf>
    <xf numFmtId="178" fontId="8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 indent="1"/>
    </xf>
    <xf numFmtId="49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/>
    </xf>
    <xf numFmtId="0" fontId="8" fillId="33" borderId="25" xfId="0" applyFont="1" applyFill="1" applyBorder="1" applyAlignment="1">
      <alignment horizontal="centerContinuous" vertical="center"/>
    </xf>
    <xf numFmtId="0" fontId="8" fillId="33" borderId="25" xfId="0" applyNumberFormat="1" applyFont="1" applyFill="1" applyBorder="1" applyAlignment="1">
      <alignment horizontal="centerContinuous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1" fontId="8" fillId="0" borderId="26" xfId="0" applyNumberFormat="1" applyFont="1" applyFill="1" applyBorder="1" applyAlignment="1">
      <alignment horizontal="right" vertical="center"/>
    </xf>
    <xf numFmtId="182" fontId="8" fillId="0" borderId="27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Continuous" vertical="center"/>
    </xf>
    <xf numFmtId="181" fontId="8" fillId="0" borderId="28" xfId="0" applyNumberFormat="1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178" fontId="8" fillId="0" borderId="10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 indent="1"/>
      <protection/>
    </xf>
    <xf numFmtId="186" fontId="8" fillId="0" borderId="0" xfId="61" applyNumberFormat="1" applyFont="1" applyFill="1" applyBorder="1" applyAlignment="1">
      <alignment vertical="center"/>
      <protection/>
    </xf>
    <xf numFmtId="178" fontId="8" fillId="0" borderId="26" xfId="61" applyNumberFormat="1" applyFont="1" applyFill="1" applyBorder="1" applyAlignment="1">
      <alignment vertical="center"/>
      <protection/>
    </xf>
    <xf numFmtId="186" fontId="8" fillId="0" borderId="27" xfId="61" applyNumberFormat="1" applyFont="1" applyFill="1" applyBorder="1" applyAlignment="1">
      <alignment vertical="center"/>
      <protection/>
    </xf>
    <xf numFmtId="178" fontId="8" fillId="0" borderId="16" xfId="61" applyNumberFormat="1" applyFont="1" applyFill="1" applyBorder="1" applyAlignment="1">
      <alignment vertical="center"/>
      <protection/>
    </xf>
    <xf numFmtId="49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13" fillId="0" borderId="0" xfId="62">
      <alignment vertical="center"/>
      <protection/>
    </xf>
    <xf numFmtId="0" fontId="13" fillId="0" borderId="0" xfId="62" applyFill="1">
      <alignment vertical="center"/>
      <protection/>
    </xf>
    <xf numFmtId="0" fontId="8" fillId="0" borderId="0" xfId="62" applyFont="1">
      <alignment vertical="center"/>
      <protection/>
    </xf>
    <xf numFmtId="0" fontId="16" fillId="0" borderId="16" xfId="62" applyFont="1" applyBorder="1" applyAlignment="1">
      <alignment vertical="center"/>
      <protection/>
    </xf>
    <xf numFmtId="0" fontId="16" fillId="0" borderId="16" xfId="62" applyFont="1" applyBorder="1" applyAlignment="1">
      <alignment horizontal="left" vertical="center" indent="1"/>
      <protection/>
    </xf>
    <xf numFmtId="0" fontId="16" fillId="0" borderId="23" xfId="62" applyFont="1" applyBorder="1" applyAlignment="1">
      <alignment vertical="center"/>
      <protection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3" fillId="34" borderId="0" xfId="62" applyFill="1">
      <alignment vertical="center"/>
      <protection/>
    </xf>
    <xf numFmtId="0" fontId="8" fillId="34" borderId="0" xfId="62" applyFont="1" applyFill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17" fillId="34" borderId="0" xfId="62" applyFont="1" applyFill="1" applyAlignment="1">
      <alignment horizontal="centerContinuous" vertical="center"/>
      <protection/>
    </xf>
    <xf numFmtId="0" fontId="17" fillId="34" borderId="0" xfId="62" applyFont="1" applyFill="1" applyAlignment="1">
      <alignment vertical="center"/>
      <protection/>
    </xf>
    <xf numFmtId="0" fontId="8" fillId="0" borderId="0" xfId="62" applyFont="1" applyFill="1">
      <alignment vertical="center"/>
      <protection/>
    </xf>
    <xf numFmtId="0" fontId="18" fillId="0" borderId="16" xfId="62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0" fontId="18" fillId="0" borderId="23" xfId="62" applyFont="1" applyBorder="1" applyAlignment="1">
      <alignment vertical="center"/>
      <protection/>
    </xf>
    <xf numFmtId="0" fontId="18" fillId="0" borderId="10" xfId="62" applyFont="1" applyBorder="1" applyAlignment="1">
      <alignment vertical="center"/>
      <protection/>
    </xf>
    <xf numFmtId="0" fontId="18" fillId="0" borderId="10" xfId="62" applyFont="1" applyBorder="1" applyAlignment="1">
      <alignment horizontal="left" vertical="center" indent="1"/>
      <protection/>
    </xf>
    <xf numFmtId="0" fontId="18" fillId="0" borderId="0" xfId="62" applyFont="1" applyBorder="1" applyAlignment="1">
      <alignment horizontal="left" vertical="center" indent="1"/>
      <protection/>
    </xf>
    <xf numFmtId="0" fontId="18" fillId="34" borderId="0" xfId="62" applyFont="1" applyFill="1" applyBorder="1" applyAlignment="1">
      <alignment vertical="center"/>
      <protection/>
    </xf>
    <xf numFmtId="0" fontId="18" fillId="34" borderId="0" xfId="62" applyFont="1" applyFill="1" applyBorder="1" applyAlignment="1">
      <alignment horizontal="left" vertical="center" indent="1"/>
      <protection/>
    </xf>
    <xf numFmtId="0" fontId="8" fillId="34" borderId="0" xfId="62" applyFont="1" applyFill="1" applyBorder="1" applyAlignment="1">
      <alignment vertical="center"/>
      <protection/>
    </xf>
    <xf numFmtId="0" fontId="8" fillId="34" borderId="0" xfId="62" applyFont="1" applyFill="1" applyBorder="1" applyAlignment="1">
      <alignment horizontal="left" vertical="center" indent="1"/>
      <protection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42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178" fontId="8" fillId="34" borderId="0" xfId="0" applyNumberFormat="1" applyFont="1" applyFill="1" applyBorder="1" applyAlignment="1">
      <alignment vertical="center"/>
    </xf>
    <xf numFmtId="178" fontId="8" fillId="34" borderId="39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178" fontId="8" fillId="34" borderId="16" xfId="0" applyNumberFormat="1" applyFont="1" applyFill="1" applyBorder="1" applyAlignment="1">
      <alignment vertical="center"/>
    </xf>
    <xf numFmtId="184" fontId="8" fillId="34" borderId="16" xfId="0" applyNumberFormat="1" applyFont="1" applyFill="1" applyBorder="1" applyAlignment="1">
      <alignment vertical="center"/>
    </xf>
    <xf numFmtId="0" fontId="8" fillId="34" borderId="22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 indent="1"/>
    </xf>
    <xf numFmtId="178" fontId="9" fillId="0" borderId="0" xfId="0" applyNumberFormat="1" applyFont="1" applyFill="1" applyBorder="1" applyAlignment="1">
      <alignment horizontal="right" vertical="center" indent="1"/>
    </xf>
    <xf numFmtId="178" fontId="9" fillId="0" borderId="19" xfId="0" applyNumberFormat="1" applyFont="1" applyFill="1" applyBorder="1" applyAlignment="1">
      <alignment horizontal="right" vertical="center" indent="1"/>
    </xf>
    <xf numFmtId="0" fontId="8" fillId="33" borderId="37" xfId="0" applyNumberFormat="1" applyFont="1" applyFill="1" applyBorder="1" applyAlignment="1">
      <alignment horizontal="centerContinuous" vertical="center"/>
    </xf>
    <xf numFmtId="0" fontId="8" fillId="0" borderId="48" xfId="0" applyFont="1" applyFill="1" applyBorder="1" applyAlignment="1">
      <alignment horizontal="distributed" vertical="center" indent="1"/>
    </xf>
    <xf numFmtId="181" fontId="8" fillId="0" borderId="47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 indent="1"/>
    </xf>
    <xf numFmtId="181" fontId="8" fillId="0" borderId="19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distributed" vertical="center" indent="1"/>
    </xf>
    <xf numFmtId="182" fontId="8" fillId="0" borderId="19" xfId="0" applyNumberFormat="1" applyFont="1" applyFill="1" applyBorder="1" applyAlignment="1">
      <alignment horizontal="right" vertical="center"/>
    </xf>
    <xf numFmtId="181" fontId="8" fillId="0" borderId="51" xfId="0" applyNumberFormat="1" applyFont="1" applyFill="1" applyBorder="1" applyAlignment="1">
      <alignment horizontal="right" vertical="center"/>
    </xf>
    <xf numFmtId="182" fontId="8" fillId="0" borderId="52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Continuous" vertical="center"/>
    </xf>
    <xf numFmtId="181" fontId="8" fillId="0" borderId="53" xfId="0" applyNumberFormat="1" applyFont="1" applyFill="1" applyBorder="1" applyAlignment="1">
      <alignment horizontal="right" vertical="center"/>
    </xf>
    <xf numFmtId="0" fontId="8" fillId="33" borderId="25" xfId="61" applyFont="1" applyFill="1" applyBorder="1" applyAlignment="1">
      <alignment horizontal="centerContinuous" vertical="center"/>
      <protection/>
    </xf>
    <xf numFmtId="0" fontId="8" fillId="33" borderId="23" xfId="61" applyFont="1" applyFill="1" applyBorder="1" applyAlignment="1">
      <alignment horizontal="centerContinuous" vertical="center"/>
      <protection/>
    </xf>
    <xf numFmtId="0" fontId="8" fillId="33" borderId="25" xfId="61" applyNumberFormat="1" applyFont="1" applyFill="1" applyBorder="1" applyAlignment="1">
      <alignment horizontal="centerContinuous" vertical="center"/>
      <protection/>
    </xf>
    <xf numFmtId="0" fontId="8" fillId="33" borderId="37" xfId="61" applyNumberFormat="1" applyFont="1" applyFill="1" applyBorder="1" applyAlignment="1">
      <alignment horizontal="centerContinuous" vertical="center"/>
      <protection/>
    </xf>
    <xf numFmtId="0" fontId="8" fillId="0" borderId="48" xfId="61" applyFont="1" applyFill="1" applyBorder="1" applyAlignment="1">
      <alignment horizontal="distributed" vertical="center" wrapText="1" indent="1"/>
      <protection/>
    </xf>
    <xf numFmtId="178" fontId="8" fillId="0" borderId="47" xfId="61" applyNumberFormat="1" applyFont="1" applyFill="1" applyBorder="1" applyAlignment="1">
      <alignment vertical="center"/>
      <protection/>
    </xf>
    <xf numFmtId="0" fontId="8" fillId="0" borderId="50" xfId="61" applyFont="1" applyFill="1" applyBorder="1" applyAlignment="1">
      <alignment horizontal="distributed" vertical="center" wrapText="1" indent="1"/>
      <protection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48" xfId="61" applyFont="1" applyFill="1" applyBorder="1" applyAlignment="1">
      <alignment horizontal="distributed" vertical="center" indent="1"/>
      <protection/>
    </xf>
    <xf numFmtId="178" fontId="8" fillId="0" borderId="51" xfId="61" applyNumberFormat="1" applyFont="1" applyFill="1" applyBorder="1" applyAlignment="1">
      <alignment vertical="center"/>
      <protection/>
    </xf>
    <xf numFmtId="0" fontId="8" fillId="0" borderId="50" xfId="61" applyFont="1" applyFill="1" applyBorder="1" applyAlignment="1">
      <alignment horizontal="distributed" vertical="center" indent="1"/>
      <protection/>
    </xf>
    <xf numFmtId="186" fontId="8" fillId="0" borderId="52" xfId="61" applyNumberFormat="1" applyFont="1" applyFill="1" applyBorder="1" applyAlignment="1">
      <alignment vertical="center"/>
      <protection/>
    </xf>
    <xf numFmtId="178" fontId="8" fillId="0" borderId="22" xfId="61" applyNumberFormat="1" applyFont="1" applyFill="1" applyBorder="1" applyAlignment="1">
      <alignment vertical="center"/>
      <protection/>
    </xf>
    <xf numFmtId="0" fontId="8" fillId="33" borderId="54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 wrapText="1"/>
    </xf>
    <xf numFmtId="178" fontId="8" fillId="0" borderId="54" xfId="0" applyNumberFormat="1" applyFont="1" applyFill="1" applyBorder="1" applyAlignment="1">
      <alignment vertical="center"/>
    </xf>
    <xf numFmtId="179" fontId="8" fillId="0" borderId="44" xfId="0" applyNumberFormat="1" applyFont="1" applyFill="1" applyBorder="1" applyAlignment="1">
      <alignment vertical="center"/>
    </xf>
    <xf numFmtId="179" fontId="8" fillId="34" borderId="45" xfId="0" applyNumberFormat="1" applyFont="1" applyFill="1" applyBorder="1" applyAlignment="1">
      <alignment vertical="center"/>
    </xf>
    <xf numFmtId="179" fontId="8" fillId="0" borderId="45" xfId="0" applyNumberFormat="1" applyFont="1" applyFill="1" applyBorder="1" applyAlignment="1">
      <alignment vertical="center"/>
    </xf>
    <xf numFmtId="179" fontId="8" fillId="0" borderId="55" xfId="0" applyNumberFormat="1" applyFont="1" applyFill="1" applyBorder="1" applyAlignment="1">
      <alignment vertical="center"/>
    </xf>
    <xf numFmtId="179" fontId="8" fillId="0" borderId="46" xfId="0" applyNumberFormat="1" applyFont="1" applyFill="1" applyBorder="1" applyAlignment="1">
      <alignment vertical="center"/>
    </xf>
    <xf numFmtId="9" fontId="8" fillId="0" borderId="38" xfId="42" applyFont="1" applyFill="1" applyBorder="1" applyAlignment="1">
      <alignment vertical="center"/>
    </xf>
    <xf numFmtId="179" fontId="8" fillId="0" borderId="39" xfId="42" applyNumberFormat="1" applyFont="1" applyFill="1" applyBorder="1" applyAlignment="1">
      <alignment vertical="center"/>
    </xf>
    <xf numFmtId="179" fontId="8" fillId="0" borderId="41" xfId="42" applyNumberFormat="1" applyFont="1" applyFill="1" applyBorder="1" applyAlignment="1">
      <alignment vertical="center"/>
    </xf>
    <xf numFmtId="0" fontId="8" fillId="35" borderId="33" xfId="0" applyFont="1" applyFill="1" applyBorder="1" applyAlignment="1">
      <alignment horizontal="centerContinuous" vertical="center"/>
    </xf>
    <xf numFmtId="0" fontId="8" fillId="35" borderId="47" xfId="0" applyFont="1" applyFill="1" applyBorder="1" applyAlignment="1">
      <alignment horizontal="centerContinuous" vertical="center"/>
    </xf>
    <xf numFmtId="49" fontId="8" fillId="35" borderId="33" xfId="0" applyNumberFormat="1" applyFont="1" applyFill="1" applyBorder="1" applyAlignment="1">
      <alignment horizontal="center" vertical="center" wrapText="1"/>
    </xf>
    <xf numFmtId="49" fontId="8" fillId="35" borderId="54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right" vertical="center" indent="1"/>
    </xf>
    <xf numFmtId="0" fontId="8" fillId="34" borderId="46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/>
    </xf>
    <xf numFmtId="178" fontId="8" fillId="34" borderId="16" xfId="0" applyNumberFormat="1" applyFont="1" applyFill="1" applyBorder="1" applyAlignment="1">
      <alignment horizontal="right" vertical="center" indent="1"/>
    </xf>
    <xf numFmtId="178" fontId="8" fillId="34" borderId="22" xfId="0" applyNumberFormat="1" applyFont="1" applyFill="1" applyBorder="1" applyAlignment="1">
      <alignment horizontal="right" vertical="center" inden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33" borderId="54" xfId="61" applyNumberFormat="1" applyFont="1" applyFill="1" applyBorder="1" applyAlignment="1">
      <alignment horizontal="centerContinuous" vertical="center"/>
      <protection/>
    </xf>
    <xf numFmtId="0" fontId="15" fillId="34" borderId="0" xfId="62" applyFont="1" applyFill="1" applyAlignment="1">
      <alignment horizontal="center" vertical="center"/>
      <protection/>
    </xf>
    <xf numFmtId="0" fontId="10" fillId="0" borderId="19" xfId="0" applyFont="1" applyFill="1" applyBorder="1" applyAlignment="1">
      <alignment horizontal="distributed" vertical="center" indent="1"/>
    </xf>
    <xf numFmtId="0" fontId="15" fillId="34" borderId="0" xfId="62" applyFont="1" applyFill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43" xfId="0" applyFont="1" applyFill="1" applyBorder="1" applyAlignment="1">
      <alignment horizontal="distributed" vertical="center" indent="1"/>
    </xf>
    <xf numFmtId="0" fontId="8" fillId="34" borderId="13" xfId="0" applyFont="1" applyFill="1" applyBorder="1" applyAlignment="1">
      <alignment horizontal="distributed" vertical="center" indent="1"/>
    </xf>
    <xf numFmtId="0" fontId="8" fillId="34" borderId="19" xfId="0" applyFont="1" applyFill="1" applyBorder="1" applyAlignment="1">
      <alignment horizontal="distributed" vertical="center" indent="1"/>
    </xf>
    <xf numFmtId="49" fontId="8" fillId="33" borderId="54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49" fontId="8" fillId="35" borderId="54" xfId="0" applyNumberFormat="1" applyFont="1" applyFill="1" applyBorder="1" applyAlignment="1">
      <alignment horizontal="center" vertical="center" wrapText="1"/>
    </xf>
    <xf numFmtId="49" fontId="8" fillId="35" borderId="45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25" xfId="61" applyFont="1" applyFill="1" applyBorder="1" applyAlignment="1">
      <alignment horizontal="distributed" vertical="center" indent="1"/>
      <protection/>
    </xf>
    <xf numFmtId="0" fontId="8" fillId="0" borderId="24" xfId="61" applyFont="1" applyFill="1" applyBorder="1" applyAlignment="1">
      <alignment horizontal="distributed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下水道課（照会）" xfId="61"/>
    <cellStyle name="標準_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19</xdr:row>
      <xdr:rowOff>161925</xdr:rowOff>
    </xdr:from>
    <xdr:to>
      <xdr:col>18</xdr:col>
      <xdr:colOff>381000</xdr:colOff>
      <xdr:row>24</xdr:row>
      <xdr:rowOff>314325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172325"/>
          <a:ext cx="34385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H22&#30476;&#21218;&#35201;&#35239;\&#20381;&#38972;&#29992;\&#38306;&#20418;&#27231;&#38306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5506;&#20869;\&#20803;&#12487;&#12540;&#12479;\&#22238;&#31572;\&#24193;&#20869;\&#21307;&#21209;&#34220;&#20107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&#20381;&#38972;&#29992;\&#38306;&#20418;&#27231;&#38306;\&#20803;&#12487;&#12540;&#12479;\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32"/>
  <sheetViews>
    <sheetView showGridLines="0" zoomScalePageLayoutView="0" workbookViewId="0" topLeftCell="A1">
      <selection activeCell="A1" sqref="A1"/>
    </sheetView>
  </sheetViews>
  <sheetFormatPr defaultColWidth="4.59765625" defaultRowHeight="15.75" customHeight="1"/>
  <cols>
    <col min="1" max="16384" width="4.59765625" style="52" customWidth="1"/>
  </cols>
  <sheetData>
    <row r="1" spans="1:22" ht="15.75" customHeight="1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63.75" customHeight="1">
      <c r="A3" s="65"/>
      <c r="B3" s="6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75" customHeight="1">
      <c r="A4" s="65"/>
      <c r="B4" s="65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31.5" customHeight="1">
      <c r="A5" s="65"/>
      <c r="B5" s="65"/>
      <c r="C5" s="176" t="s">
        <v>115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4"/>
      <c r="V5" s="67"/>
    </row>
    <row r="6" spans="1:22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15.75" customHeight="1">
      <c r="A7" s="65"/>
      <c r="B7" s="65"/>
      <c r="C7" s="65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5"/>
      <c r="U7" s="65"/>
      <c r="V7" s="65"/>
    </row>
    <row r="8" spans="1:22" s="54" customFormat="1" ht="31.5" customHeight="1">
      <c r="A8" s="65"/>
      <c r="B8" s="65"/>
      <c r="C8" s="65"/>
      <c r="E8" s="55">
        <v>82</v>
      </c>
      <c r="F8" s="56" t="s">
        <v>116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  <c r="T8" s="66"/>
      <c r="U8" s="66"/>
      <c r="V8" s="65"/>
    </row>
    <row r="9" spans="1:22" s="54" customFormat="1" ht="31.5" customHeight="1">
      <c r="A9" s="65"/>
      <c r="B9" s="65"/>
      <c r="C9" s="65"/>
      <c r="E9" s="57">
        <v>83</v>
      </c>
      <c r="F9" s="56" t="s">
        <v>117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1"/>
      <c r="T9" s="66"/>
      <c r="U9" s="66"/>
      <c r="V9" s="65"/>
    </row>
    <row r="10" spans="1:22" s="54" customFormat="1" ht="31.5" customHeight="1">
      <c r="A10" s="65"/>
      <c r="B10" s="65"/>
      <c r="C10" s="65"/>
      <c r="E10" s="57">
        <v>84</v>
      </c>
      <c r="F10" s="56" t="s">
        <v>118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1"/>
      <c r="T10" s="66"/>
      <c r="U10" s="66"/>
      <c r="V10" s="65"/>
    </row>
    <row r="11" spans="1:22" s="54" customFormat="1" ht="31.5" customHeight="1">
      <c r="A11" s="65"/>
      <c r="B11" s="65"/>
      <c r="C11" s="65"/>
      <c r="E11" s="57">
        <v>85</v>
      </c>
      <c r="F11" s="56" t="s">
        <v>119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1"/>
      <c r="T11" s="66"/>
      <c r="U11" s="66"/>
      <c r="V11" s="65"/>
    </row>
    <row r="12" spans="1:22" s="54" customFormat="1" ht="31.5" customHeight="1">
      <c r="A12" s="65"/>
      <c r="B12" s="65"/>
      <c r="C12" s="65"/>
      <c r="E12" s="73"/>
      <c r="F12" s="7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1"/>
      <c r="T12" s="66"/>
      <c r="U12" s="66"/>
      <c r="V12" s="65"/>
    </row>
    <row r="13" spans="1:22" s="54" customFormat="1" ht="31.5" customHeight="1">
      <c r="A13" s="65"/>
      <c r="B13" s="65"/>
      <c r="C13" s="65"/>
      <c r="E13" s="71"/>
      <c r="F13" s="75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66"/>
      <c r="U13" s="66"/>
      <c r="V13" s="65"/>
    </row>
    <row r="14" spans="1:22" s="54" customFormat="1" ht="31.5" customHeight="1">
      <c r="A14" s="65"/>
      <c r="B14" s="65"/>
      <c r="C14" s="65"/>
      <c r="E14" s="71"/>
      <c r="F14" s="75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66"/>
      <c r="U14" s="66"/>
      <c r="V14" s="65"/>
    </row>
    <row r="15" spans="1:22" s="54" customFormat="1" ht="31.5" customHeight="1">
      <c r="A15" s="65"/>
      <c r="B15" s="65"/>
      <c r="C15" s="65"/>
      <c r="E15" s="71"/>
      <c r="F15" s="75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66"/>
      <c r="U15" s="66"/>
      <c r="V15" s="65"/>
    </row>
    <row r="16" spans="1:22" s="54" customFormat="1" ht="31.5" customHeight="1">
      <c r="A16" s="65"/>
      <c r="B16" s="65"/>
      <c r="C16" s="65"/>
      <c r="E16" s="71"/>
      <c r="F16" s="75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65"/>
      <c r="U16" s="65"/>
      <c r="V16" s="65"/>
    </row>
    <row r="17" spans="1:22" s="54" customFormat="1" ht="31.5" customHeight="1">
      <c r="A17" s="65"/>
      <c r="B17" s="65"/>
      <c r="C17" s="65"/>
      <c r="E17" s="71"/>
      <c r="F17" s="75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65"/>
      <c r="U17" s="65"/>
      <c r="V17" s="65"/>
    </row>
    <row r="18" spans="1:22" s="54" customFormat="1" ht="31.5" customHeight="1">
      <c r="A18" s="65"/>
      <c r="B18" s="65"/>
      <c r="C18" s="65"/>
      <c r="E18" s="71"/>
      <c r="F18" s="7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65"/>
      <c r="U18" s="65"/>
      <c r="V18" s="65"/>
    </row>
    <row r="19" spans="1:22" s="54" customFormat="1" ht="31.5" customHeight="1">
      <c r="A19" s="65"/>
      <c r="B19" s="65"/>
      <c r="C19" s="65"/>
      <c r="E19" s="71"/>
      <c r="F19" s="75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65"/>
      <c r="U19" s="65"/>
      <c r="V19" s="65"/>
    </row>
    <row r="20" spans="1:22" s="54" customFormat="1" ht="31.5" customHeight="1">
      <c r="A20" s="65"/>
      <c r="B20" s="65"/>
      <c r="C20" s="65"/>
      <c r="E20" s="71"/>
      <c r="F20" s="75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5"/>
      <c r="U20" s="65"/>
      <c r="V20" s="65"/>
    </row>
    <row r="21" spans="1:22" s="54" customFormat="1" ht="31.5" customHeight="1">
      <c r="A21" s="65"/>
      <c r="B21" s="65"/>
      <c r="C21" s="65"/>
      <c r="E21" s="71"/>
      <c r="F21" s="7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65"/>
      <c r="U21" s="65"/>
      <c r="V21" s="65"/>
    </row>
    <row r="22" spans="1:22" s="54" customFormat="1" ht="31.5" customHeight="1">
      <c r="A22" s="65"/>
      <c r="B22" s="65"/>
      <c r="C22" s="65"/>
      <c r="E22" s="71"/>
      <c r="F22" s="75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65"/>
      <c r="U22" s="65"/>
      <c r="V22" s="65"/>
    </row>
    <row r="23" spans="1:22" s="54" customFormat="1" ht="31.5" customHeight="1">
      <c r="A23" s="65"/>
      <c r="B23" s="65"/>
      <c r="C23" s="65"/>
      <c r="E23" s="71"/>
      <c r="F23" s="75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5"/>
      <c r="U23" s="65"/>
      <c r="V23" s="65"/>
    </row>
    <row r="24" spans="1:22" s="54" customFormat="1" ht="31.5" customHeight="1">
      <c r="A24" s="65"/>
      <c r="B24" s="65"/>
      <c r="C24" s="65"/>
      <c r="E24" s="71"/>
      <c r="F24" s="75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65"/>
      <c r="U24" s="65"/>
      <c r="V24" s="65"/>
    </row>
    <row r="25" spans="1:22" s="54" customFormat="1" ht="31.5" customHeight="1">
      <c r="A25" s="65"/>
      <c r="B25" s="65"/>
      <c r="C25" s="65"/>
      <c r="E25" s="71"/>
      <c r="F25" s="75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65"/>
      <c r="U25" s="65"/>
      <c r="V25" s="65"/>
    </row>
    <row r="26" spans="1:22" s="54" customFormat="1" ht="15.75" customHeight="1">
      <c r="A26" s="65"/>
      <c r="B26" s="65"/>
      <c r="C26" s="65"/>
      <c r="D26" s="65"/>
      <c r="E26" s="76"/>
      <c r="F26" s="77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65"/>
      <c r="U26" s="65"/>
      <c r="V26" s="65"/>
    </row>
    <row r="27" spans="1:22" s="54" customFormat="1" ht="15.75" customHeight="1">
      <c r="A27" s="65"/>
      <c r="B27" s="65"/>
      <c r="C27" s="65"/>
      <c r="D27" s="65"/>
      <c r="E27" s="78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65"/>
      <c r="U27" s="65"/>
      <c r="V27" s="65"/>
    </row>
    <row r="28" spans="1:22" s="54" customFormat="1" ht="15.75" customHeight="1">
      <c r="A28" s="65"/>
      <c r="B28" s="65"/>
      <c r="C28" s="65"/>
      <c r="D28" s="65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65"/>
      <c r="U28" s="65"/>
      <c r="V28" s="65"/>
    </row>
    <row r="29" spans="1:22" s="54" customFormat="1" ht="15.75" customHeight="1">
      <c r="A29" s="65"/>
      <c r="B29" s="65"/>
      <c r="C29" s="65"/>
      <c r="D29" s="6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65"/>
      <c r="U29" s="65"/>
      <c r="V29" s="65"/>
    </row>
    <row r="30" spans="1:22" s="54" customFormat="1" ht="15.75" customHeight="1">
      <c r="A30" s="65"/>
      <c r="B30" s="65"/>
      <c r="C30" s="65"/>
      <c r="D30" s="65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65"/>
      <c r="U30" s="65"/>
      <c r="V30" s="65"/>
    </row>
    <row r="31" spans="1:22" s="54" customFormat="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5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="53" customFormat="1" ht="15.75" customHeight="1"/>
  </sheetData>
  <sheetProtection/>
  <mergeCells count="1">
    <mergeCell ref="C5:T5"/>
  </mergeCells>
  <printOptions/>
  <pageMargins left="0" right="0" top="0" bottom="0" header="0.31496062992125984" footer="0.31496062992125984"/>
  <pageSetup firstPageNumber="77" useFirstPageNumber="1"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33"/>
  <sheetViews>
    <sheetView showGridLines="0" zoomScalePageLayoutView="0" workbookViewId="0" topLeftCell="A16">
      <selection activeCell="B35" sqref="B35"/>
    </sheetView>
  </sheetViews>
  <sheetFormatPr defaultColWidth="8.796875" defaultRowHeight="15.75" customHeight="1"/>
  <cols>
    <col min="1" max="1" width="10.59765625" style="2" customWidth="1"/>
    <col min="2" max="2" width="21" style="2" bestFit="1" customWidth="1"/>
    <col min="3" max="5" width="16.59765625" style="2" customWidth="1"/>
    <col min="6" max="16384" width="9" style="2" customWidth="1"/>
  </cols>
  <sheetData>
    <row r="1" ht="15.75" customHeight="1">
      <c r="A1" s="1" t="s">
        <v>152</v>
      </c>
    </row>
    <row r="3" ht="15.75" customHeight="1">
      <c r="A3" s="2" t="s">
        <v>2</v>
      </c>
    </row>
    <row r="4" spans="1:5" ht="15.75" customHeight="1">
      <c r="A4" s="30" t="s">
        <v>3</v>
      </c>
      <c r="B4" s="29"/>
      <c r="C4" s="85" t="s">
        <v>120</v>
      </c>
      <c r="D4" s="85" t="s">
        <v>121</v>
      </c>
      <c r="E4" s="93" t="s">
        <v>133</v>
      </c>
    </row>
    <row r="5" spans="1:5" ht="15.75" customHeight="1">
      <c r="A5" s="86"/>
      <c r="B5" s="4" t="s">
        <v>4</v>
      </c>
      <c r="C5" s="80">
        <v>1557</v>
      </c>
      <c r="D5" s="80">
        <f>SUM(D8,D11,D14)</f>
        <v>2305</v>
      </c>
      <c r="E5" s="87">
        <v>3055</v>
      </c>
    </row>
    <row r="6" spans="1:5" ht="15.75" customHeight="1">
      <c r="A6" s="88" t="s">
        <v>5</v>
      </c>
      <c r="B6" s="6" t="s">
        <v>6</v>
      </c>
      <c r="C6" s="81">
        <v>3000365</v>
      </c>
      <c r="D6" s="81">
        <f>SUM(D9,D12,D15)</f>
        <v>3003844</v>
      </c>
      <c r="E6" s="89">
        <v>3034438</v>
      </c>
    </row>
    <row r="7" spans="1:5" ht="15.75" customHeight="1">
      <c r="A7" s="90"/>
      <c r="B7" s="9" t="s">
        <v>7</v>
      </c>
      <c r="C7" s="82">
        <v>11359911</v>
      </c>
      <c r="D7" s="82">
        <f>SUM(D10,D13,D16)</f>
        <v>11380152</v>
      </c>
      <c r="E7" s="92">
        <v>16974699</v>
      </c>
    </row>
    <row r="8" spans="1:5" ht="15.75" customHeight="1">
      <c r="A8" s="88"/>
      <c r="B8" s="4" t="s">
        <v>4</v>
      </c>
      <c r="C8" s="81">
        <v>15</v>
      </c>
      <c r="D8" s="81">
        <v>15</v>
      </c>
      <c r="E8" s="89">
        <v>15</v>
      </c>
    </row>
    <row r="9" spans="1:5" ht="15.75" customHeight="1">
      <c r="A9" s="88" t="s">
        <v>8</v>
      </c>
      <c r="B9" s="6" t="s">
        <v>6</v>
      </c>
      <c r="C9" s="81">
        <v>110200</v>
      </c>
      <c r="D9" s="81">
        <v>110200</v>
      </c>
      <c r="E9" s="89">
        <v>110200</v>
      </c>
    </row>
    <row r="10" spans="1:5" ht="15.75" customHeight="1">
      <c r="A10" s="90"/>
      <c r="B10" s="9" t="s">
        <v>7</v>
      </c>
      <c r="C10" s="82">
        <v>472631</v>
      </c>
      <c r="D10" s="82">
        <v>447572</v>
      </c>
      <c r="E10" s="92">
        <v>422032</v>
      </c>
    </row>
    <row r="11" spans="1:5" ht="15.75" customHeight="1">
      <c r="A11" s="88"/>
      <c r="B11" s="4" t="s">
        <v>4</v>
      </c>
      <c r="C11" s="81">
        <v>23</v>
      </c>
      <c r="D11" s="81">
        <v>23</v>
      </c>
      <c r="E11" s="89">
        <v>24</v>
      </c>
    </row>
    <row r="12" spans="1:5" ht="15.75" customHeight="1">
      <c r="A12" s="88" t="s">
        <v>0</v>
      </c>
      <c r="B12" s="6" t="s">
        <v>6</v>
      </c>
      <c r="C12" s="81">
        <v>2715762</v>
      </c>
      <c r="D12" s="81">
        <v>2715762</v>
      </c>
      <c r="E12" s="89">
        <v>2726762</v>
      </c>
    </row>
    <row r="13" spans="1:5" ht="15.75" customHeight="1">
      <c r="A13" s="90"/>
      <c r="B13" s="9" t="s">
        <v>7</v>
      </c>
      <c r="C13" s="82">
        <v>10887280</v>
      </c>
      <c r="D13" s="82">
        <v>10932580</v>
      </c>
      <c r="E13" s="92">
        <v>16552667</v>
      </c>
    </row>
    <row r="14" spans="1:5" ht="15.75" customHeight="1">
      <c r="A14" s="171"/>
      <c r="B14" s="4" t="s">
        <v>4</v>
      </c>
      <c r="C14" s="80">
        <v>1519</v>
      </c>
      <c r="D14" s="80">
        <v>2267</v>
      </c>
      <c r="E14" s="87">
        <v>3016</v>
      </c>
    </row>
    <row r="15" spans="1:5" ht="15.75" customHeight="1">
      <c r="A15" s="172" t="s">
        <v>9</v>
      </c>
      <c r="B15" s="6" t="s">
        <v>6</v>
      </c>
      <c r="C15" s="81">
        <v>174403</v>
      </c>
      <c r="D15" s="81">
        <v>177882</v>
      </c>
      <c r="E15" s="89">
        <v>197476</v>
      </c>
    </row>
    <row r="16" spans="1:5" ht="15.75" customHeight="1">
      <c r="A16" s="91"/>
      <c r="B16" s="152" t="s">
        <v>7</v>
      </c>
      <c r="C16" s="83" t="s">
        <v>1</v>
      </c>
      <c r="D16" s="83" t="s">
        <v>1</v>
      </c>
      <c r="E16" s="123" t="s">
        <v>1</v>
      </c>
    </row>
    <row r="17" spans="1:3" ht="13.5" customHeight="1">
      <c r="A17" s="12" t="s">
        <v>10</v>
      </c>
      <c r="B17" s="13"/>
      <c r="C17" s="14"/>
    </row>
    <row r="18" spans="1:3" ht="13.5" customHeight="1">
      <c r="A18" s="12" t="s">
        <v>11</v>
      </c>
      <c r="B18" s="13"/>
      <c r="C18" s="14"/>
    </row>
    <row r="19" spans="1:3" ht="13.5" customHeight="1">
      <c r="A19" s="15" t="s">
        <v>12</v>
      </c>
      <c r="B19" s="13"/>
      <c r="C19" s="14"/>
    </row>
    <row r="20" spans="1:3" ht="15.75" customHeight="1">
      <c r="A20" s="15"/>
      <c r="B20" s="13"/>
      <c r="C20" s="14"/>
    </row>
    <row r="22" spans="1:3" ht="15.75" customHeight="1">
      <c r="A22" s="15" t="s">
        <v>13</v>
      </c>
      <c r="B22" s="13"/>
      <c r="C22" s="14"/>
    </row>
    <row r="23" spans="1:5" ht="15.75" customHeight="1">
      <c r="A23" s="30" t="s">
        <v>14</v>
      </c>
      <c r="B23" s="29"/>
      <c r="C23" s="85" t="s">
        <v>120</v>
      </c>
      <c r="D23" s="93" t="s">
        <v>121</v>
      </c>
      <c r="E23" s="151" t="s">
        <v>134</v>
      </c>
    </row>
    <row r="24" spans="1:5" s="15" customFormat="1" ht="15.75" customHeight="1">
      <c r="A24" s="177" t="s">
        <v>15</v>
      </c>
      <c r="B24" s="62" t="s">
        <v>16</v>
      </c>
      <c r="C24" s="80">
        <v>1488</v>
      </c>
      <c r="D24" s="87">
        <v>2234</v>
      </c>
      <c r="E24" s="153">
        <v>2979</v>
      </c>
    </row>
    <row r="25" spans="1:5" s="15" customFormat="1" ht="15.75" customHeight="1">
      <c r="A25" s="178"/>
      <c r="B25" s="63" t="s">
        <v>17</v>
      </c>
      <c r="C25" s="82">
        <v>5663</v>
      </c>
      <c r="D25" s="92">
        <v>8549</v>
      </c>
      <c r="E25" s="110">
        <v>11667</v>
      </c>
    </row>
    <row r="26" spans="1:5" s="15" customFormat="1" ht="15.75" customHeight="1">
      <c r="A26" s="179" t="s">
        <v>18</v>
      </c>
      <c r="B26" s="62" t="s">
        <v>19</v>
      </c>
      <c r="C26" s="81">
        <v>17</v>
      </c>
      <c r="D26" s="89">
        <v>19</v>
      </c>
      <c r="E26" s="153">
        <v>19</v>
      </c>
    </row>
    <row r="27" spans="1:5" s="15" customFormat="1" ht="15.75" customHeight="1">
      <c r="A27" s="178"/>
      <c r="B27" s="63" t="s">
        <v>20</v>
      </c>
      <c r="C27" s="82">
        <v>124120</v>
      </c>
      <c r="D27" s="92">
        <v>124158</v>
      </c>
      <c r="E27" s="110">
        <v>124158</v>
      </c>
    </row>
    <row r="28" spans="1:3" ht="13.5" customHeight="1">
      <c r="A28" s="17" t="s">
        <v>21</v>
      </c>
      <c r="B28" s="13"/>
      <c r="C28" s="8"/>
    </row>
    <row r="29" spans="1:3" ht="13.5" customHeight="1">
      <c r="A29" s="15" t="s">
        <v>122</v>
      </c>
      <c r="B29" s="15"/>
      <c r="C29" s="15"/>
    </row>
    <row r="30" spans="1:3" ht="13.5" customHeight="1">
      <c r="A30" s="15"/>
      <c r="B30" s="15"/>
      <c r="C30" s="15"/>
    </row>
    <row r="31" spans="2:3" ht="15.75" customHeight="1">
      <c r="B31" s="15"/>
      <c r="C31" s="15"/>
    </row>
    <row r="33" ht="15.75" customHeight="1">
      <c r="A33" s="2" t="s">
        <v>163</v>
      </c>
    </row>
  </sheetData>
  <sheetProtection/>
  <mergeCells count="2">
    <mergeCell ref="A24:A25"/>
    <mergeCell ref="A26:A2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9"/>
  <sheetViews>
    <sheetView showGridLines="0" zoomScalePageLayoutView="0" workbookViewId="0" topLeftCell="A1">
      <selection activeCell="C21" sqref="C21"/>
    </sheetView>
  </sheetViews>
  <sheetFormatPr defaultColWidth="8.796875" defaultRowHeight="15.75" customHeight="1"/>
  <cols>
    <col min="1" max="1" width="2.59765625" style="2" customWidth="1"/>
    <col min="2" max="2" width="15.59765625" style="2" customWidth="1"/>
    <col min="3" max="5" width="18.59765625" style="2" customWidth="1"/>
    <col min="6" max="6" width="10.5" style="2" customWidth="1"/>
    <col min="7" max="7" width="11.19921875" style="2" bestFit="1" customWidth="1"/>
    <col min="8" max="16384" width="9" style="2" customWidth="1"/>
  </cols>
  <sheetData>
    <row r="1" ht="15.75" customHeight="1">
      <c r="A1" s="1" t="s">
        <v>153</v>
      </c>
    </row>
    <row r="3" spans="1:6" ht="15.75" customHeight="1">
      <c r="A3" s="2" t="s">
        <v>59</v>
      </c>
      <c r="F3" s="18" t="s">
        <v>60</v>
      </c>
    </row>
    <row r="4" spans="1:6" ht="15.75" customHeight="1">
      <c r="A4" s="30" t="s">
        <v>22</v>
      </c>
      <c r="B4" s="28"/>
      <c r="C4" s="85" t="s">
        <v>120</v>
      </c>
      <c r="D4" s="85" t="s">
        <v>121</v>
      </c>
      <c r="E4" s="85" t="s">
        <v>133</v>
      </c>
      <c r="F4" s="101" t="s">
        <v>135</v>
      </c>
    </row>
    <row r="5" spans="1:6" ht="15.75" customHeight="1">
      <c r="A5" s="180" t="s">
        <v>5</v>
      </c>
      <c r="B5" s="181"/>
      <c r="C5" s="97">
        <v>7230432</v>
      </c>
      <c r="D5" s="97">
        <v>7599182</v>
      </c>
      <c r="E5" s="20">
        <v>7280283</v>
      </c>
      <c r="F5" s="154">
        <v>1</v>
      </c>
    </row>
    <row r="6" spans="1:6" ht="15.75" customHeight="1">
      <c r="A6" s="182" t="s">
        <v>23</v>
      </c>
      <c r="B6" s="183"/>
      <c r="C6" s="106">
        <v>2325698</v>
      </c>
      <c r="D6" s="106">
        <v>2437006</v>
      </c>
      <c r="E6" s="105">
        <v>2339492</v>
      </c>
      <c r="F6" s="155">
        <v>0.321</v>
      </c>
    </row>
    <row r="7" spans="1:6" ht="15.75" customHeight="1">
      <c r="A7" s="102"/>
      <c r="B7" s="21" t="s">
        <v>24</v>
      </c>
      <c r="C7" s="98">
        <v>8104</v>
      </c>
      <c r="D7" s="98">
        <v>8510</v>
      </c>
      <c r="E7" s="8">
        <v>8473</v>
      </c>
      <c r="F7" s="156">
        <v>0.001</v>
      </c>
    </row>
    <row r="8" spans="1:6" ht="15.75" customHeight="1">
      <c r="A8" s="102"/>
      <c r="B8" s="21" t="s">
        <v>25</v>
      </c>
      <c r="C8" s="98">
        <v>2219862</v>
      </c>
      <c r="D8" s="98">
        <v>2330916</v>
      </c>
      <c r="E8" s="8">
        <v>2235544</v>
      </c>
      <c r="F8" s="156">
        <v>0.307</v>
      </c>
    </row>
    <row r="9" spans="1:6" ht="15.75" customHeight="1">
      <c r="A9" s="102"/>
      <c r="B9" s="21" t="s">
        <v>26</v>
      </c>
      <c r="C9" s="98">
        <v>7906</v>
      </c>
      <c r="D9" s="98">
        <v>8099</v>
      </c>
      <c r="E9" s="8">
        <v>7614</v>
      </c>
      <c r="F9" s="156">
        <v>0.001</v>
      </c>
    </row>
    <row r="10" spans="1:6" ht="15.75" customHeight="1">
      <c r="A10" s="103"/>
      <c r="B10" s="22" t="s">
        <v>27</v>
      </c>
      <c r="C10" s="99">
        <v>89826</v>
      </c>
      <c r="D10" s="99">
        <v>89481</v>
      </c>
      <c r="E10" s="23">
        <v>87861</v>
      </c>
      <c r="F10" s="157">
        <v>0.012</v>
      </c>
    </row>
    <row r="11" spans="1:6" ht="15.75" customHeight="1">
      <c r="A11" s="182" t="s">
        <v>28</v>
      </c>
      <c r="B11" s="183"/>
      <c r="C11" s="106">
        <v>4904734</v>
      </c>
      <c r="D11" s="106">
        <v>5162176</v>
      </c>
      <c r="E11" s="105">
        <v>4940791</v>
      </c>
      <c r="F11" s="155">
        <v>0.679</v>
      </c>
    </row>
    <row r="12" spans="1:6" ht="15.75" customHeight="1">
      <c r="A12" s="102"/>
      <c r="B12" s="21" t="s">
        <v>29</v>
      </c>
      <c r="C12" s="98">
        <v>1495612</v>
      </c>
      <c r="D12" s="98">
        <v>1508838</v>
      </c>
      <c r="E12" s="8">
        <v>1321187</v>
      </c>
      <c r="F12" s="156">
        <v>0.182</v>
      </c>
    </row>
    <row r="13" spans="1:6" ht="15.75" customHeight="1">
      <c r="A13" s="102"/>
      <c r="B13" s="21" t="s">
        <v>30</v>
      </c>
      <c r="C13" s="98">
        <v>907198</v>
      </c>
      <c r="D13" s="98">
        <v>967892</v>
      </c>
      <c r="E13" s="8">
        <v>927506</v>
      </c>
      <c r="F13" s="156">
        <v>0.127</v>
      </c>
    </row>
    <row r="14" spans="1:6" ht="15.75" customHeight="1">
      <c r="A14" s="102"/>
      <c r="B14" s="21" t="s">
        <v>31</v>
      </c>
      <c r="C14" s="98">
        <v>2294569</v>
      </c>
      <c r="D14" s="98">
        <v>2468655</v>
      </c>
      <c r="E14" s="8">
        <v>2463517</v>
      </c>
      <c r="F14" s="156">
        <v>0.339</v>
      </c>
    </row>
    <row r="15" spans="1:6" ht="15.75" customHeight="1">
      <c r="A15" s="104"/>
      <c r="B15" s="24" t="s">
        <v>9</v>
      </c>
      <c r="C15" s="100">
        <v>207355</v>
      </c>
      <c r="D15" s="100">
        <v>216791</v>
      </c>
      <c r="E15" s="11">
        <v>228581</v>
      </c>
      <c r="F15" s="158">
        <v>0.031</v>
      </c>
    </row>
    <row r="16" spans="1:6" ht="13.5" customHeight="1">
      <c r="A16" s="3" t="s">
        <v>32</v>
      </c>
      <c r="B16" s="3"/>
      <c r="C16" s="3"/>
      <c r="D16" s="3"/>
      <c r="E16" s="3"/>
      <c r="F16" s="3"/>
    </row>
    <row r="19" ht="15.75" customHeight="1">
      <c r="A19" s="2" t="s">
        <v>163</v>
      </c>
    </row>
  </sheetData>
  <sheetProtection/>
  <mergeCells count="3">
    <mergeCell ref="A5:B5"/>
    <mergeCell ref="A6:B6"/>
    <mergeCell ref="A11:B1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M30"/>
  <sheetViews>
    <sheetView showGridLines="0" zoomScalePageLayoutView="0" workbookViewId="0" topLeftCell="A1">
      <selection activeCell="B33" sqref="B33"/>
    </sheetView>
  </sheetViews>
  <sheetFormatPr defaultColWidth="8.796875" defaultRowHeight="15.75" customHeight="1"/>
  <cols>
    <col min="1" max="1" width="2.59765625" style="2" customWidth="1"/>
    <col min="2" max="2" width="15.59765625" style="2" customWidth="1"/>
    <col min="3" max="5" width="11.59765625" style="2" customWidth="1"/>
    <col min="6" max="6" width="7.59765625" style="2" customWidth="1"/>
    <col min="7" max="8" width="11.59765625" style="2" customWidth="1"/>
    <col min="9" max="16384" width="9" style="2" customWidth="1"/>
  </cols>
  <sheetData>
    <row r="1" ht="15.75" customHeight="1">
      <c r="A1" s="1" t="s">
        <v>154</v>
      </c>
    </row>
    <row r="3" spans="1:8" ht="15.75" customHeight="1">
      <c r="A3" s="2" t="s">
        <v>33</v>
      </c>
      <c r="H3" s="18" t="s">
        <v>34</v>
      </c>
    </row>
    <row r="4" spans="1:8" ht="15.75" customHeight="1">
      <c r="A4" s="190" t="s">
        <v>35</v>
      </c>
      <c r="B4" s="191"/>
      <c r="C4" s="186" t="s">
        <v>120</v>
      </c>
      <c r="D4" s="186" t="s">
        <v>121</v>
      </c>
      <c r="E4" s="184" t="s">
        <v>134</v>
      </c>
      <c r="F4" s="188" t="s">
        <v>136</v>
      </c>
      <c r="G4" s="162" t="s">
        <v>36</v>
      </c>
      <c r="H4" s="163"/>
    </row>
    <row r="5" spans="1:39" ht="31.5" customHeight="1">
      <c r="A5" s="192"/>
      <c r="B5" s="193"/>
      <c r="C5" s="187"/>
      <c r="D5" s="187"/>
      <c r="E5" s="185"/>
      <c r="F5" s="189"/>
      <c r="G5" s="164" t="s">
        <v>137</v>
      </c>
      <c r="H5" s="165" t="s">
        <v>138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8" ht="15.75" customHeight="1">
      <c r="A6" s="180" t="s">
        <v>37</v>
      </c>
      <c r="B6" s="181"/>
      <c r="C6" s="108">
        <v>2915922</v>
      </c>
      <c r="D6" s="108">
        <v>3135143</v>
      </c>
      <c r="E6" s="19">
        <f>G6+H6</f>
        <v>3104573</v>
      </c>
      <c r="F6" s="159">
        <v>1</v>
      </c>
      <c r="G6" s="20">
        <v>641056</v>
      </c>
      <c r="H6" s="107">
        <v>2463517</v>
      </c>
    </row>
    <row r="7" spans="1:8" ht="15.75" customHeight="1">
      <c r="A7" s="102"/>
      <c r="B7" s="21" t="s">
        <v>38</v>
      </c>
      <c r="C7" s="109">
        <v>7829</v>
      </c>
      <c r="D7" s="109">
        <v>7703</v>
      </c>
      <c r="E7" s="7">
        <f aca="true" t="shared" si="0" ref="E7:E26">G7+H7</f>
        <v>6969</v>
      </c>
      <c r="F7" s="160">
        <f>E7/E6</f>
        <v>0.0022447531431858746</v>
      </c>
      <c r="G7" s="8">
        <v>5751</v>
      </c>
      <c r="H7" s="96">
        <v>1218</v>
      </c>
    </row>
    <row r="8" spans="1:8" ht="15.75" customHeight="1">
      <c r="A8" s="102"/>
      <c r="B8" s="21" t="s">
        <v>39</v>
      </c>
      <c r="C8" s="109">
        <v>11230</v>
      </c>
      <c r="D8" s="109">
        <v>12848</v>
      </c>
      <c r="E8" s="7">
        <f t="shared" si="0"/>
        <v>7649</v>
      </c>
      <c r="F8" s="160">
        <f>E8/E6</f>
        <v>0.002463784874763776</v>
      </c>
      <c r="G8" s="8">
        <v>7649</v>
      </c>
      <c r="H8" s="96">
        <v>0</v>
      </c>
    </row>
    <row r="9" spans="1:8" ht="15.75" customHeight="1">
      <c r="A9" s="102"/>
      <c r="B9" s="21" t="s">
        <v>40</v>
      </c>
      <c r="C9" s="109">
        <v>118655</v>
      </c>
      <c r="D9" s="109">
        <v>122104</v>
      </c>
      <c r="E9" s="7">
        <f t="shared" si="0"/>
        <v>120696</v>
      </c>
      <c r="F9" s="160">
        <f>E9/E6</f>
        <v>0.038876843933127035</v>
      </c>
      <c r="G9" s="8">
        <v>94981</v>
      </c>
      <c r="H9" s="96">
        <v>25715</v>
      </c>
    </row>
    <row r="10" spans="1:8" ht="15.75" customHeight="1">
      <c r="A10" s="102"/>
      <c r="B10" s="21" t="s">
        <v>41</v>
      </c>
      <c r="C10" s="109">
        <v>22816</v>
      </c>
      <c r="D10" s="109">
        <v>23508</v>
      </c>
      <c r="E10" s="7">
        <f t="shared" si="0"/>
        <v>20859</v>
      </c>
      <c r="F10" s="160">
        <f>E10/E6</f>
        <v>0.006718798366152125</v>
      </c>
      <c r="G10" s="8">
        <v>18598</v>
      </c>
      <c r="H10" s="96">
        <v>2261</v>
      </c>
    </row>
    <row r="11" spans="1:8" ht="15.75" customHeight="1">
      <c r="A11" s="102"/>
      <c r="B11" s="21" t="s">
        <v>42</v>
      </c>
      <c r="C11" s="109">
        <v>39186</v>
      </c>
      <c r="D11" s="109">
        <v>42281</v>
      </c>
      <c r="E11" s="7">
        <f t="shared" si="0"/>
        <v>40664</v>
      </c>
      <c r="F11" s="160">
        <f>E11/E6</f>
        <v>0.013098097548358502</v>
      </c>
      <c r="G11" s="8">
        <v>40664</v>
      </c>
      <c r="H11" s="96">
        <v>0</v>
      </c>
    </row>
    <row r="12" spans="1:8" ht="15.75" customHeight="1">
      <c r="A12" s="102"/>
      <c r="B12" s="21" t="s">
        <v>43</v>
      </c>
      <c r="C12" s="109">
        <v>52047</v>
      </c>
      <c r="D12" s="109">
        <v>55110</v>
      </c>
      <c r="E12" s="7">
        <f t="shared" si="0"/>
        <v>58265</v>
      </c>
      <c r="F12" s="160">
        <f>E12/E6</f>
        <v>0.018767476235862387</v>
      </c>
      <c r="G12" s="16">
        <v>0</v>
      </c>
      <c r="H12" s="96">
        <v>58265</v>
      </c>
    </row>
    <row r="13" spans="1:8" ht="15.75" customHeight="1">
      <c r="A13" s="102"/>
      <c r="B13" s="21" t="s">
        <v>44</v>
      </c>
      <c r="C13" s="109">
        <v>4525</v>
      </c>
      <c r="D13" s="109">
        <v>4813</v>
      </c>
      <c r="E13" s="7">
        <f t="shared" si="0"/>
        <v>4381</v>
      </c>
      <c r="F13" s="160">
        <f>E13/E6</f>
        <v>0.001411144141239391</v>
      </c>
      <c r="G13" s="8">
        <v>4381</v>
      </c>
      <c r="H13" s="96">
        <v>0</v>
      </c>
    </row>
    <row r="14" spans="1:8" ht="15.75" customHeight="1">
      <c r="A14" s="102"/>
      <c r="B14" s="21" t="s">
        <v>45</v>
      </c>
      <c r="C14" s="109">
        <v>32199</v>
      </c>
      <c r="D14" s="109">
        <v>32238</v>
      </c>
      <c r="E14" s="7">
        <f t="shared" si="0"/>
        <v>28156</v>
      </c>
      <c r="F14" s="160">
        <f>E14/E6</f>
        <v>0.009069202109275575</v>
      </c>
      <c r="G14" s="8">
        <v>1724</v>
      </c>
      <c r="H14" s="96">
        <v>26432</v>
      </c>
    </row>
    <row r="15" spans="1:8" ht="15.75" customHeight="1">
      <c r="A15" s="102"/>
      <c r="B15" s="21" t="s">
        <v>46</v>
      </c>
      <c r="C15" s="109">
        <v>5566</v>
      </c>
      <c r="D15" s="109">
        <v>4980</v>
      </c>
      <c r="E15" s="7">
        <f t="shared" si="0"/>
        <v>4918</v>
      </c>
      <c r="F15" s="160">
        <f>E15/E6</f>
        <v>0.0015841147880884103</v>
      </c>
      <c r="G15" s="16">
        <v>0</v>
      </c>
      <c r="H15" s="96">
        <v>4918</v>
      </c>
    </row>
    <row r="16" spans="1:8" ht="15.75" customHeight="1">
      <c r="A16" s="102"/>
      <c r="B16" s="21" t="s">
        <v>47</v>
      </c>
      <c r="C16" s="109">
        <v>47530</v>
      </c>
      <c r="D16" s="109">
        <v>48149</v>
      </c>
      <c r="E16" s="7">
        <f t="shared" si="0"/>
        <v>48642</v>
      </c>
      <c r="F16" s="160">
        <f>E16/E6</f>
        <v>0.01566785512854747</v>
      </c>
      <c r="G16" s="8">
        <v>29496</v>
      </c>
      <c r="H16" s="96">
        <v>19146</v>
      </c>
    </row>
    <row r="17" spans="1:8" ht="15.75" customHeight="1">
      <c r="A17" s="102"/>
      <c r="B17" s="21" t="s">
        <v>48</v>
      </c>
      <c r="C17" s="109">
        <v>42334</v>
      </c>
      <c r="D17" s="109">
        <v>51325</v>
      </c>
      <c r="E17" s="7">
        <f t="shared" si="0"/>
        <v>54439</v>
      </c>
      <c r="F17" s="160">
        <f>E17/E6</f>
        <v>0.017535100640249077</v>
      </c>
      <c r="G17" s="8">
        <v>7658</v>
      </c>
      <c r="H17" s="96">
        <v>46781</v>
      </c>
    </row>
    <row r="18" spans="1:8" ht="15.75" customHeight="1">
      <c r="A18" s="102"/>
      <c r="B18" s="21" t="s">
        <v>49</v>
      </c>
      <c r="C18" s="109">
        <v>810868</v>
      </c>
      <c r="D18" s="109">
        <v>900875</v>
      </c>
      <c r="E18" s="7">
        <f t="shared" si="0"/>
        <v>924951</v>
      </c>
      <c r="F18" s="160">
        <f>E18/E6</f>
        <v>0.29793179287457566</v>
      </c>
      <c r="G18" s="16">
        <v>0</v>
      </c>
      <c r="H18" s="96">
        <v>924951</v>
      </c>
    </row>
    <row r="19" spans="1:8" ht="15.75" customHeight="1">
      <c r="A19" s="102"/>
      <c r="B19" s="21" t="s">
        <v>50</v>
      </c>
      <c r="C19" s="109">
        <v>33820</v>
      </c>
      <c r="D19" s="109">
        <v>36566</v>
      </c>
      <c r="E19" s="7">
        <f t="shared" si="0"/>
        <v>32791</v>
      </c>
      <c r="F19" s="160">
        <f>E19/E6</f>
        <v>0.010562161044369064</v>
      </c>
      <c r="G19" s="8">
        <v>32791</v>
      </c>
      <c r="H19" s="96">
        <v>0</v>
      </c>
    </row>
    <row r="20" spans="1:8" ht="15.75" customHeight="1">
      <c r="A20" s="102"/>
      <c r="B20" s="21" t="s">
        <v>51</v>
      </c>
      <c r="C20" s="109">
        <v>68680</v>
      </c>
      <c r="D20" s="109">
        <v>80165</v>
      </c>
      <c r="E20" s="7">
        <f t="shared" si="0"/>
        <v>69624</v>
      </c>
      <c r="F20" s="160">
        <f>E20/E6</f>
        <v>0.022426272469676184</v>
      </c>
      <c r="G20" s="8">
        <v>37695</v>
      </c>
      <c r="H20" s="96">
        <v>31929</v>
      </c>
    </row>
    <row r="21" spans="1:8" ht="15.75" customHeight="1">
      <c r="A21" s="102"/>
      <c r="B21" s="21" t="s">
        <v>52</v>
      </c>
      <c r="C21" s="109">
        <v>672165</v>
      </c>
      <c r="D21" s="109">
        <v>713879</v>
      </c>
      <c r="E21" s="7">
        <f t="shared" si="0"/>
        <v>692375</v>
      </c>
      <c r="F21" s="160">
        <f>E21/E6</f>
        <v>0.22301778698713157</v>
      </c>
      <c r="G21" s="8">
        <v>66411</v>
      </c>
      <c r="H21" s="96">
        <v>625964</v>
      </c>
    </row>
    <row r="22" spans="1:8" ht="15.75" customHeight="1">
      <c r="A22" s="102"/>
      <c r="B22" s="21" t="s">
        <v>53</v>
      </c>
      <c r="C22" s="109">
        <v>94777</v>
      </c>
      <c r="D22" s="109">
        <v>102017</v>
      </c>
      <c r="E22" s="7">
        <f t="shared" si="0"/>
        <v>95405</v>
      </c>
      <c r="F22" s="160">
        <f>E22/E6</f>
        <v>0.03073047404586718</v>
      </c>
      <c r="G22" s="8">
        <v>7575</v>
      </c>
      <c r="H22" s="96">
        <v>87830</v>
      </c>
    </row>
    <row r="23" spans="1:8" ht="15.75" customHeight="1">
      <c r="A23" s="102"/>
      <c r="B23" s="175" t="s">
        <v>54</v>
      </c>
      <c r="C23" s="109">
        <v>360751</v>
      </c>
      <c r="D23" s="109">
        <v>390019</v>
      </c>
      <c r="E23" s="7">
        <f t="shared" si="0"/>
        <v>401029</v>
      </c>
      <c r="F23" s="160">
        <f>E23/E6</f>
        <v>0.1291736415925797</v>
      </c>
      <c r="G23" s="8">
        <v>60455</v>
      </c>
      <c r="H23" s="96">
        <v>340574</v>
      </c>
    </row>
    <row r="24" spans="1:8" ht="15.75" customHeight="1">
      <c r="A24" s="102"/>
      <c r="B24" s="21" t="s">
        <v>55</v>
      </c>
      <c r="C24" s="109">
        <v>132923</v>
      </c>
      <c r="D24" s="109">
        <v>131077</v>
      </c>
      <c r="E24" s="7">
        <f t="shared" si="0"/>
        <v>116978</v>
      </c>
      <c r="F24" s="160">
        <f>E24/E6</f>
        <v>0.037679255730176095</v>
      </c>
      <c r="G24" s="8">
        <v>32137</v>
      </c>
      <c r="H24" s="96">
        <v>84841</v>
      </c>
    </row>
    <row r="25" spans="1:8" ht="15.75" customHeight="1">
      <c r="A25" s="102"/>
      <c r="B25" s="21" t="s">
        <v>56</v>
      </c>
      <c r="C25" s="109">
        <v>87535</v>
      </c>
      <c r="D25" s="109">
        <v>88012</v>
      </c>
      <c r="E25" s="7">
        <f t="shared" si="0"/>
        <v>86813</v>
      </c>
      <c r="F25" s="160">
        <f>E25/E6</f>
        <v>0.027962943696282872</v>
      </c>
      <c r="G25" s="8">
        <v>50730</v>
      </c>
      <c r="H25" s="96">
        <v>36083</v>
      </c>
    </row>
    <row r="26" spans="1:8" ht="15.75" customHeight="1">
      <c r="A26" s="104"/>
      <c r="B26" s="24" t="s">
        <v>57</v>
      </c>
      <c r="C26" s="110">
        <v>270486</v>
      </c>
      <c r="D26" s="110">
        <v>287474</v>
      </c>
      <c r="E26" s="10">
        <f t="shared" si="0"/>
        <v>288969</v>
      </c>
      <c r="F26" s="161">
        <f>E26/E6</f>
        <v>0.09307850065049203</v>
      </c>
      <c r="G26" s="11">
        <v>142360</v>
      </c>
      <c r="H26" s="95">
        <v>146609</v>
      </c>
    </row>
    <row r="27" spans="1:8" ht="13.5" customHeight="1">
      <c r="A27" s="3" t="s">
        <v>58</v>
      </c>
      <c r="B27" s="3"/>
      <c r="C27" s="5"/>
      <c r="D27" s="5"/>
      <c r="E27" s="5"/>
      <c r="F27" s="3"/>
      <c r="G27" s="3"/>
      <c r="H27" s="3"/>
    </row>
    <row r="30" ht="15.75" customHeight="1">
      <c r="A30" s="2" t="s">
        <v>164</v>
      </c>
    </row>
  </sheetData>
  <sheetProtection/>
  <mergeCells count="6">
    <mergeCell ref="E4:E5"/>
    <mergeCell ref="D4:D5"/>
    <mergeCell ref="F4:F5"/>
    <mergeCell ref="A4:B5"/>
    <mergeCell ref="A6:B6"/>
    <mergeCell ref="C4:C5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showGridLines="0" showZeros="0" zoomScalePageLayoutView="0" workbookViewId="0" topLeftCell="A1">
      <selection activeCell="C20" sqref="C20"/>
    </sheetView>
  </sheetViews>
  <sheetFormatPr defaultColWidth="8.796875" defaultRowHeight="15.75" customHeight="1"/>
  <cols>
    <col min="1" max="1" width="9.59765625" style="2" customWidth="1"/>
    <col min="2" max="8" width="10.59765625" style="2" customWidth="1"/>
    <col min="9" max="16384" width="9" style="2" customWidth="1"/>
  </cols>
  <sheetData>
    <row r="1" ht="15.75" customHeight="1">
      <c r="A1" s="1" t="s">
        <v>155</v>
      </c>
    </row>
    <row r="3" spans="1:8" ht="15.75" customHeight="1">
      <c r="A3" s="2" t="s">
        <v>67</v>
      </c>
      <c r="H3" s="18" t="s">
        <v>68</v>
      </c>
    </row>
    <row r="4" spans="1:8" ht="27" customHeight="1">
      <c r="A4" s="119" t="s">
        <v>61</v>
      </c>
      <c r="B4" s="119" t="s">
        <v>62</v>
      </c>
      <c r="C4" s="120" t="s">
        <v>150</v>
      </c>
      <c r="D4" s="119" t="s">
        <v>145</v>
      </c>
      <c r="E4" s="119" t="s">
        <v>151</v>
      </c>
      <c r="F4" s="119" t="s">
        <v>146</v>
      </c>
      <c r="G4" s="119" t="s">
        <v>63</v>
      </c>
      <c r="H4" s="121" t="s">
        <v>64</v>
      </c>
    </row>
    <row r="5" spans="1:8" ht="15.75" customHeight="1">
      <c r="A5" s="122" t="s">
        <v>123</v>
      </c>
      <c r="B5" s="7">
        <v>41927</v>
      </c>
      <c r="C5" s="8">
        <v>1834</v>
      </c>
      <c r="D5" s="125" t="s">
        <v>65</v>
      </c>
      <c r="E5" s="125" t="s">
        <v>65</v>
      </c>
      <c r="F5" s="125" t="s">
        <v>65</v>
      </c>
      <c r="G5" s="8">
        <v>40093</v>
      </c>
      <c r="H5" s="126" t="s">
        <v>65</v>
      </c>
    </row>
    <row r="6" spans="1:8" ht="15.75" customHeight="1">
      <c r="A6" s="122" t="s">
        <v>124</v>
      </c>
      <c r="B6" s="7">
        <v>38152</v>
      </c>
      <c r="C6" s="8">
        <v>1641</v>
      </c>
      <c r="D6" s="125" t="s">
        <v>65</v>
      </c>
      <c r="E6" s="125" t="s">
        <v>65</v>
      </c>
      <c r="F6" s="125" t="s">
        <v>65</v>
      </c>
      <c r="G6" s="8">
        <v>36511</v>
      </c>
      <c r="H6" s="126" t="s">
        <v>65</v>
      </c>
    </row>
    <row r="7" spans="1:8" ht="15.75" customHeight="1">
      <c r="A7" s="122" t="s">
        <v>125</v>
      </c>
      <c r="B7" s="7">
        <v>37940</v>
      </c>
      <c r="C7" s="124" t="s">
        <v>127</v>
      </c>
      <c r="D7" s="124" t="s">
        <v>127</v>
      </c>
      <c r="E7" s="124" t="s">
        <v>127</v>
      </c>
      <c r="F7" s="124" t="s">
        <v>127</v>
      </c>
      <c r="G7" s="8">
        <v>36315</v>
      </c>
      <c r="H7" s="166" t="s">
        <v>127</v>
      </c>
    </row>
    <row r="8" spans="1:8" ht="15.75" customHeight="1">
      <c r="A8" s="168" t="s">
        <v>139</v>
      </c>
      <c r="B8" s="116">
        <v>37373</v>
      </c>
      <c r="C8" s="169" t="s">
        <v>127</v>
      </c>
      <c r="D8" s="169" t="s">
        <v>65</v>
      </c>
      <c r="E8" s="169" t="s">
        <v>65</v>
      </c>
      <c r="F8" s="169" t="s">
        <v>65</v>
      </c>
      <c r="G8" s="169" t="s">
        <v>127</v>
      </c>
      <c r="H8" s="170" t="s">
        <v>140</v>
      </c>
    </row>
    <row r="9" spans="1:8" ht="13.5" customHeight="1">
      <c r="A9" s="26" t="s">
        <v>126</v>
      </c>
      <c r="B9" s="3"/>
      <c r="C9" s="3"/>
      <c r="D9" s="3"/>
      <c r="E9" s="3"/>
      <c r="F9" s="3"/>
      <c r="G9" s="3"/>
      <c r="H9" s="3"/>
    </row>
    <row r="10" ht="13.5" customHeight="1">
      <c r="A10" s="2" t="s">
        <v>147</v>
      </c>
    </row>
    <row r="11" ht="13.5" customHeight="1">
      <c r="A11" s="2" t="s">
        <v>66</v>
      </c>
    </row>
    <row r="14" ht="15.75" customHeight="1">
      <c r="A14" s="2" t="s">
        <v>164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17"/>
  <sheetViews>
    <sheetView showGridLines="0" zoomScalePageLayoutView="0" workbookViewId="0" topLeftCell="A1">
      <selection activeCell="B21" sqref="B21"/>
    </sheetView>
  </sheetViews>
  <sheetFormatPr defaultColWidth="8.796875" defaultRowHeight="15.75" customHeight="1"/>
  <cols>
    <col min="1" max="1" width="14.59765625" style="2" customWidth="1"/>
    <col min="2" max="5" width="16.59765625" style="2" customWidth="1"/>
    <col min="6" max="16384" width="9" style="2" customWidth="1"/>
  </cols>
  <sheetData>
    <row r="1" ht="15.75" customHeight="1">
      <c r="A1" s="1" t="s">
        <v>155</v>
      </c>
    </row>
    <row r="3" ht="15.75" customHeight="1">
      <c r="A3" s="2" t="s">
        <v>69</v>
      </c>
    </row>
    <row r="4" spans="1:5" ht="15.75" customHeight="1">
      <c r="A4" s="84" t="s">
        <v>70</v>
      </c>
      <c r="B4" s="84" t="s">
        <v>71</v>
      </c>
      <c r="C4" s="84" t="s">
        <v>72</v>
      </c>
      <c r="D4" s="84" t="s">
        <v>73</v>
      </c>
      <c r="E4" s="121" t="s">
        <v>74</v>
      </c>
    </row>
    <row r="5" spans="1:5" ht="15.75" customHeight="1">
      <c r="A5" s="94"/>
      <c r="B5" s="111" t="s">
        <v>79</v>
      </c>
      <c r="C5" s="112" t="s">
        <v>75</v>
      </c>
      <c r="D5" s="112" t="s">
        <v>76</v>
      </c>
      <c r="E5" s="113" t="s">
        <v>77</v>
      </c>
    </row>
    <row r="6" spans="1:5" ht="15.75" customHeight="1">
      <c r="A6" s="115" t="s">
        <v>123</v>
      </c>
      <c r="B6" s="7">
        <v>86974</v>
      </c>
      <c r="C6" s="8">
        <v>297120</v>
      </c>
      <c r="D6" s="27">
        <v>74.87374882820768</v>
      </c>
      <c r="E6" s="114">
        <v>303</v>
      </c>
    </row>
    <row r="7" spans="1:5" ht="15.75" customHeight="1">
      <c r="A7" s="115" t="s">
        <v>124</v>
      </c>
      <c r="B7" s="7">
        <v>83187</v>
      </c>
      <c r="C7" s="8">
        <v>290121</v>
      </c>
      <c r="D7" s="27">
        <v>73</v>
      </c>
      <c r="E7" s="114">
        <v>300</v>
      </c>
    </row>
    <row r="8" spans="1:5" ht="15.75" customHeight="1">
      <c r="A8" s="115" t="s">
        <v>125</v>
      </c>
      <c r="B8" s="7">
        <v>82789</v>
      </c>
      <c r="C8" s="8">
        <v>286106</v>
      </c>
      <c r="D8" s="27">
        <v>71.8</v>
      </c>
      <c r="E8" s="114">
        <v>292</v>
      </c>
    </row>
    <row r="9" spans="1:5" ht="15.75" customHeight="1">
      <c r="A9" s="167" t="s">
        <v>139</v>
      </c>
      <c r="B9" s="116">
        <v>84842</v>
      </c>
      <c r="C9" s="116">
        <v>285386</v>
      </c>
      <c r="D9" s="117">
        <v>72.9</v>
      </c>
      <c r="E9" s="118">
        <v>289</v>
      </c>
    </row>
    <row r="10" spans="1:5" ht="13.5" customHeight="1">
      <c r="A10" s="26" t="s">
        <v>80</v>
      </c>
      <c r="B10" s="3"/>
      <c r="C10" s="3"/>
      <c r="D10" s="3"/>
      <c r="E10" s="3"/>
    </row>
    <row r="11" ht="13.5" customHeight="1">
      <c r="A11" s="17" t="s">
        <v>78</v>
      </c>
    </row>
    <row r="12" ht="13.5" customHeight="1">
      <c r="A12" s="17" t="s">
        <v>157</v>
      </c>
    </row>
    <row r="13" ht="13.5" customHeight="1">
      <c r="A13" s="17" t="s">
        <v>158</v>
      </c>
    </row>
    <row r="14" ht="13.5" customHeight="1">
      <c r="A14" s="2" t="s">
        <v>81</v>
      </c>
    </row>
    <row r="17" ht="15.75" customHeight="1">
      <c r="A17" s="2" t="s">
        <v>164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42"/>
  <sheetViews>
    <sheetView showGridLines="0" tabSelected="1" zoomScalePageLayoutView="0" workbookViewId="0" topLeftCell="A20">
      <selection activeCell="M28" sqref="M28"/>
    </sheetView>
  </sheetViews>
  <sheetFormatPr defaultColWidth="8.796875" defaultRowHeight="15.75" customHeight="1"/>
  <cols>
    <col min="1" max="1" width="14.09765625" style="2" customWidth="1"/>
    <col min="2" max="2" width="18.3984375" style="2" customWidth="1"/>
    <col min="3" max="5" width="16.59765625" style="2" customWidth="1"/>
    <col min="6" max="16384" width="9" style="2" customWidth="1"/>
  </cols>
  <sheetData>
    <row r="1" ht="15.75" customHeight="1">
      <c r="A1" s="1" t="s">
        <v>156</v>
      </c>
    </row>
    <row r="3" ht="15.75" customHeight="1">
      <c r="A3" s="2" t="s">
        <v>82</v>
      </c>
    </row>
    <row r="4" spans="1:5" ht="15.75" customHeight="1">
      <c r="A4" s="30" t="s">
        <v>83</v>
      </c>
      <c r="B4" s="29"/>
      <c r="C4" s="31" t="s">
        <v>124</v>
      </c>
      <c r="D4" s="127" t="s">
        <v>125</v>
      </c>
      <c r="E4" s="127" t="s">
        <v>139</v>
      </c>
    </row>
    <row r="5" spans="1:5" ht="15.75" customHeight="1">
      <c r="A5" s="128"/>
      <c r="B5" s="58" t="s">
        <v>84</v>
      </c>
      <c r="C5" s="32" t="s">
        <v>128</v>
      </c>
      <c r="D5" s="32" t="s">
        <v>129</v>
      </c>
      <c r="E5" s="129" t="s">
        <v>141</v>
      </c>
    </row>
    <row r="6" spans="1:5" ht="15.75" customHeight="1">
      <c r="A6" s="130" t="s">
        <v>85</v>
      </c>
      <c r="B6" s="59" t="s">
        <v>86</v>
      </c>
      <c r="C6" s="33" t="s">
        <v>87</v>
      </c>
      <c r="D6" s="33" t="s">
        <v>130</v>
      </c>
      <c r="E6" s="131" t="s">
        <v>142</v>
      </c>
    </row>
    <row r="7" spans="1:5" ht="15.75" customHeight="1">
      <c r="A7" s="132"/>
      <c r="B7" s="60" t="s">
        <v>88</v>
      </c>
      <c r="C7" s="34">
        <v>89.9</v>
      </c>
      <c r="D7" s="34">
        <v>90.4</v>
      </c>
      <c r="E7" s="135">
        <v>90.2</v>
      </c>
    </row>
    <row r="8" spans="1:5" ht="15.75" customHeight="1">
      <c r="A8" s="130"/>
      <c r="B8" s="58" t="s">
        <v>84</v>
      </c>
      <c r="C8" s="35">
        <v>26</v>
      </c>
      <c r="D8" s="35">
        <v>24</v>
      </c>
      <c r="E8" s="134">
        <v>24</v>
      </c>
    </row>
    <row r="9" spans="1:5" ht="15.75" customHeight="1">
      <c r="A9" s="130" t="s">
        <v>89</v>
      </c>
      <c r="B9" s="59" t="s">
        <v>86</v>
      </c>
      <c r="C9" s="33">
        <v>832687</v>
      </c>
      <c r="D9" s="33">
        <v>831703</v>
      </c>
      <c r="E9" s="131">
        <v>827617</v>
      </c>
    </row>
    <row r="10" spans="1:5" ht="15.75" customHeight="1">
      <c r="A10" s="132"/>
      <c r="B10" s="60" t="s">
        <v>88</v>
      </c>
      <c r="C10" s="36">
        <v>75.7</v>
      </c>
      <c r="D10" s="36">
        <v>76.3</v>
      </c>
      <c r="E10" s="135">
        <v>76.7</v>
      </c>
    </row>
    <row r="11" spans="1:5" ht="15.75" customHeight="1">
      <c r="A11" s="130"/>
      <c r="B11" s="58" t="s">
        <v>84</v>
      </c>
      <c r="C11" s="35">
        <v>212</v>
      </c>
      <c r="D11" s="35">
        <v>202</v>
      </c>
      <c r="E11" s="134">
        <v>195</v>
      </c>
    </row>
    <row r="12" spans="1:5" ht="15.75" customHeight="1">
      <c r="A12" s="130" t="s">
        <v>90</v>
      </c>
      <c r="B12" s="59" t="s">
        <v>86</v>
      </c>
      <c r="C12" s="33">
        <v>149379</v>
      </c>
      <c r="D12" s="33">
        <v>144551</v>
      </c>
      <c r="E12" s="131">
        <v>140560</v>
      </c>
    </row>
    <row r="13" spans="1:5" ht="15.75" customHeight="1">
      <c r="A13" s="132"/>
      <c r="B13" s="60" t="s">
        <v>88</v>
      </c>
      <c r="C13" s="36">
        <v>13.6</v>
      </c>
      <c r="D13" s="36">
        <v>13.3</v>
      </c>
      <c r="E13" s="133">
        <v>13</v>
      </c>
    </row>
    <row r="14" spans="1:5" ht="15.75" customHeight="1">
      <c r="A14" s="130" t="s">
        <v>149</v>
      </c>
      <c r="B14" s="58" t="s">
        <v>84</v>
      </c>
      <c r="C14" s="37" t="s">
        <v>91</v>
      </c>
      <c r="D14" s="37" t="s">
        <v>131</v>
      </c>
      <c r="E14" s="134" t="s">
        <v>143</v>
      </c>
    </row>
    <row r="15" spans="1:5" ht="15.75" customHeight="1">
      <c r="A15" s="130" t="s">
        <v>92</v>
      </c>
      <c r="B15" s="59" t="s">
        <v>98</v>
      </c>
      <c r="C15" s="33" t="s">
        <v>99</v>
      </c>
      <c r="D15" s="33" t="s">
        <v>132</v>
      </c>
      <c r="E15" s="131" t="s">
        <v>144</v>
      </c>
    </row>
    <row r="16" spans="1:5" ht="15.75" customHeight="1">
      <c r="A16" s="130" t="s">
        <v>148</v>
      </c>
      <c r="B16" s="61" t="s">
        <v>93</v>
      </c>
      <c r="C16" s="34">
        <v>0.6</v>
      </c>
      <c r="D16" s="34">
        <v>0.8</v>
      </c>
      <c r="E16" s="133">
        <v>0.5</v>
      </c>
    </row>
    <row r="17" spans="1:5" ht="15.75" customHeight="1">
      <c r="A17" s="136" t="s">
        <v>94</v>
      </c>
      <c r="B17" s="38"/>
      <c r="C17" s="39">
        <v>1099832</v>
      </c>
      <c r="D17" s="39">
        <v>1089375</v>
      </c>
      <c r="E17" s="137">
        <v>1078901</v>
      </c>
    </row>
    <row r="18" spans="1:2" ht="13.5" customHeight="1">
      <c r="A18" s="26" t="s">
        <v>95</v>
      </c>
      <c r="B18" s="3"/>
    </row>
    <row r="19" spans="1:2" ht="13.5" customHeight="1">
      <c r="A19" s="12" t="s">
        <v>96</v>
      </c>
      <c r="B19" s="15"/>
    </row>
    <row r="20" ht="13.5" customHeight="1">
      <c r="A20" s="2" t="s">
        <v>97</v>
      </c>
    </row>
    <row r="23" s="40" customFormat="1" ht="15.75" customHeight="1">
      <c r="A23" s="40" t="s">
        <v>100</v>
      </c>
    </row>
    <row r="24" spans="1:5" s="40" customFormat="1" ht="15.75" customHeight="1">
      <c r="A24" s="138" t="s">
        <v>101</v>
      </c>
      <c r="B24" s="139"/>
      <c r="C24" s="140" t="s">
        <v>120</v>
      </c>
      <c r="D24" s="141" t="s">
        <v>121</v>
      </c>
      <c r="E24" s="173" t="s">
        <v>133</v>
      </c>
    </row>
    <row r="25" spans="1:5" s="40" customFormat="1" ht="15.75" customHeight="1">
      <c r="A25" s="142" t="s">
        <v>102</v>
      </c>
      <c r="B25" s="41" t="s">
        <v>103</v>
      </c>
      <c r="C25" s="42">
        <v>869436</v>
      </c>
      <c r="D25" s="42">
        <v>876455</v>
      </c>
      <c r="E25" s="143">
        <v>883020</v>
      </c>
    </row>
    <row r="26" spans="1:5" s="40" customFormat="1" ht="15.75" customHeight="1">
      <c r="A26" s="144" t="s">
        <v>104</v>
      </c>
      <c r="B26" s="43" t="s">
        <v>105</v>
      </c>
      <c r="C26" s="44">
        <v>78.5</v>
      </c>
      <c r="D26" s="44">
        <v>79.9</v>
      </c>
      <c r="E26" s="145">
        <v>81.3</v>
      </c>
    </row>
    <row r="27" spans="1:5" s="40" customFormat="1" ht="15.75" customHeight="1">
      <c r="A27" s="146" t="s">
        <v>106</v>
      </c>
      <c r="B27" s="41" t="s">
        <v>103</v>
      </c>
      <c r="C27" s="45">
        <v>632878</v>
      </c>
      <c r="D27" s="45">
        <v>640099</v>
      </c>
      <c r="E27" s="147">
        <v>647388</v>
      </c>
    </row>
    <row r="28" spans="1:5" s="40" customFormat="1" ht="15.75" customHeight="1">
      <c r="A28" s="148" t="s">
        <v>107</v>
      </c>
      <c r="B28" s="43" t="s">
        <v>105</v>
      </c>
      <c r="C28" s="46">
        <v>57.1</v>
      </c>
      <c r="D28" s="46">
        <v>58.3</v>
      </c>
      <c r="E28" s="149">
        <v>59.6</v>
      </c>
    </row>
    <row r="29" spans="1:5" s="40" customFormat="1" ht="15.75" customHeight="1">
      <c r="A29" s="142" t="s">
        <v>108</v>
      </c>
      <c r="B29" s="41" t="s">
        <v>103</v>
      </c>
      <c r="C29" s="45">
        <v>123708</v>
      </c>
      <c r="D29" s="45">
        <v>121534</v>
      </c>
      <c r="E29" s="147">
        <v>120566</v>
      </c>
    </row>
    <row r="30" spans="1:5" s="40" customFormat="1" ht="15.75" customHeight="1">
      <c r="A30" s="144" t="s">
        <v>109</v>
      </c>
      <c r="B30" s="43" t="s">
        <v>105</v>
      </c>
      <c r="C30" s="46">
        <v>11.2</v>
      </c>
      <c r="D30" s="46">
        <v>11</v>
      </c>
      <c r="E30" s="149">
        <v>11.1</v>
      </c>
    </row>
    <row r="31" spans="1:5" s="40" customFormat="1" ht="15.75" customHeight="1">
      <c r="A31" s="142" t="s">
        <v>110</v>
      </c>
      <c r="B31" s="41" t="s">
        <v>103</v>
      </c>
      <c r="C31" s="45">
        <v>112850</v>
      </c>
      <c r="D31" s="45">
        <v>114822</v>
      </c>
      <c r="E31" s="147">
        <v>115066</v>
      </c>
    </row>
    <row r="32" spans="1:5" s="40" customFormat="1" ht="15.75" customHeight="1">
      <c r="A32" s="144" t="s">
        <v>111</v>
      </c>
      <c r="B32" s="43" t="s">
        <v>105</v>
      </c>
      <c r="C32" s="46">
        <v>10.2</v>
      </c>
      <c r="D32" s="46">
        <v>10.5</v>
      </c>
      <c r="E32" s="149">
        <v>10.6</v>
      </c>
    </row>
    <row r="33" spans="1:5" s="40" customFormat="1" ht="15.75" customHeight="1">
      <c r="A33" s="194" t="s">
        <v>112</v>
      </c>
      <c r="B33" s="195"/>
      <c r="C33" s="47">
        <v>1108237</v>
      </c>
      <c r="D33" s="47">
        <v>1097588</v>
      </c>
      <c r="E33" s="150">
        <v>1086018</v>
      </c>
    </row>
    <row r="34" s="40" customFormat="1" ht="13.5" customHeight="1">
      <c r="A34" s="48" t="s">
        <v>159</v>
      </c>
    </row>
    <row r="35" s="40" customFormat="1" ht="13.5" customHeight="1">
      <c r="A35" s="48" t="s">
        <v>160</v>
      </c>
    </row>
    <row r="36" s="40" customFormat="1" ht="13.5" customHeight="1">
      <c r="A36" s="48" t="s">
        <v>161</v>
      </c>
    </row>
    <row r="37" s="40" customFormat="1" ht="13.5" customHeight="1">
      <c r="A37" s="48" t="s">
        <v>162</v>
      </c>
    </row>
    <row r="38" spans="1:2" s="40" customFormat="1" ht="13.5" customHeight="1">
      <c r="A38" s="49" t="s">
        <v>113</v>
      </c>
      <c r="B38" s="50"/>
    </row>
    <row r="39" s="40" customFormat="1" ht="13.5" customHeight="1">
      <c r="A39" s="51" t="s">
        <v>114</v>
      </c>
    </row>
    <row r="40" s="40" customFormat="1" ht="15.75" customHeight="1"/>
    <row r="41" s="40" customFormat="1" ht="15.75" customHeight="1"/>
    <row r="42" ht="15.75" customHeight="1">
      <c r="A42" s="2" t="s">
        <v>165</v>
      </c>
    </row>
  </sheetData>
  <sheetProtection/>
  <mergeCells count="1">
    <mergeCell ref="A33:B33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2013-03-26T04:24:55Z</cp:lastPrinted>
  <dcterms:created xsi:type="dcterms:W3CDTF">2010-11-19T01:56:21Z</dcterms:created>
  <dcterms:modified xsi:type="dcterms:W3CDTF">2013-05-24T05:20:40Z</dcterms:modified>
  <cp:category/>
  <cp:version/>
  <cp:contentType/>
  <cp:contentStatus/>
</cp:coreProperties>
</file>