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<sst xmlns="http://schemas.openxmlformats.org/spreadsheetml/2006/main" count="817" uniqueCount="473">
  <si>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</si>
  <si>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</si>
  <si>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</si>
  <si>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</si>
  <si>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</si>
  <si>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</si>
  <si>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</si>
  <si>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</si>
  <si>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</si>
  <si>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</si>
  <si>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</si>
  <si>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</si>
  <si>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</si>
  <si>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</si>
  <si>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</si>
  <si>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</si>
  <si>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</si>
  <si>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</si>
  <si>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</si>
  <si>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</si>
  <si>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</si>
  <si>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</si>
  <si>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</si>
  <si>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</si>
  <si>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</si>
  <si>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</si>
  <si>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</si>
  <si>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</si>
  <si>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</si>
  <si>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</si>
  <si>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</si>
  <si>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</si>
  <si>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</si>
  <si>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</si>
  <si>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</si>
  <si>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</si>
  <si>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</si>
  <si>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</si>
  <si>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</si>
  <si>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</si>
  <si>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</si>
  <si>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</si>
  <si>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</si>
  <si>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</si>
  <si>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</si>
  <si>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</si>
  <si>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</si>
  <si>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</si>
  <si>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</si>
  <si>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</si>
  <si>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</si>
  <si>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</si>
  <si>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</si>
  <si>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</si>
  <si>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</si>
  <si>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</si>
  <si>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</si>
  <si>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</si>
  <si>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</si>
  <si>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</si>
  <si>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</si>
  <si>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</si>
  <si>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</si>
  <si>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</si>
  <si>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</si>
  <si>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</si>
  <si>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</si>
  <si>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</si>
  <si>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</si>
  <si>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</si>
  <si>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</si>
  <si>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</si>
  <si>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</si>
  <si>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</si>
  <si>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</si>
  <si>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</si>
  <si>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</si>
  <si>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</si>
  <si>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</si>
  <si>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</si>
  <si>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</si>
  <si>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</si>
  <si>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</si>
  <si>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</si>
  <si>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</si>
  <si>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</si>
  <si>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</si>
  <si>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</si>
  <si>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</si>
  <si>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</si>
  <si>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</si>
  <si>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</si>
  <si>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</si>
  <si>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</si>
  <si>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</si>
  <si>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</si>
  <si>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</si>
  <si>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</si>
  <si>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</si>
  <si>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</si>
  <si>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</si>
  <si>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</si>
  <si>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</si>
  <si>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</si>
  <si>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</si>
  <si>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</si>
  <si>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</si>
  <si>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</si>
  <si>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</si>
  <si>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</si>
  <si>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</si>
  <si>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</si>
  <si>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</si>
  <si>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</si>
  <si>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</si>
  <si>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</si>
  <si>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</si>
  <si>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</si>
  <si>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</si>
  <si>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</si>
  <si>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</si>
  <si>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</si>
  <si>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</si>
  <si>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</si>
  <si>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</si>
  <si>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</si>
  <si>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</si>
  <si>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</si>
  <si>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</si>
  <si>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</si>
  <si>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</si>
  <si>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</si>
  <si>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</si>
  <si>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</si>
  <si>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</si>
  <si>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</si>
  <si>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</si>
  <si>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</si>
  <si>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</si>
  <si>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</si>
  <si>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</si>
  <si>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</si>
  <si>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</si>
  <si>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</si>
  <si>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</si>
  <si>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</si>
  <si>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</si>
  <si>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</si>
  <si>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</si>
  <si>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</si>
  <si>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</si>
  <si>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</si>
  <si>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</si>
  <si>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</si>
  <si>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</si>
  <si>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</si>
  <si>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</si>
  <si>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</si>
  <si>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</si>
  <si>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</si>
  <si>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</si>
  <si>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</si>
  <si>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</si>
  <si>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</si>
  <si>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</si>
  <si>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</si>
  <si>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</si>
  <si>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</si>
  <si>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</si>
  <si>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</si>
  <si>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</si>
  <si>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</si>
  <si>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</si>
  <si>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</si>
  <si>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</si>
  <si>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</si>
  <si>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</si>
  <si>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</si>
  <si>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</si>
  <si>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</si>
  <si>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</si>
  <si>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</si>
  <si>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</si>
  <si>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</si>
  <si>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</si>
  <si>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</si>
  <si>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</si>
  <si>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</si>
  <si>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</si>
  <si>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</si>
  <si>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</si>
  <si>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</si>
  <si>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</si>
  <si>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</si>
  <si>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</si>
  <si>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</si>
  <si>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</si>
  <si>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</si>
  <si>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</si>
  <si>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</si>
  <si>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</si>
  <si>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</si>
  <si>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</si>
  <si>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</si>
  <si>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</si>
  <si>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</si>
  <si>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</si>
  <si>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</si>
  <si>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</si>
  <si>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</si>
  <si>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</si>
  <si>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</si>
  <si>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</si>
  <si>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</si>
  <si>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</si>
  <si>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</si>
  <si>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</si>
  <si>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</si>
  <si>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</si>
  <si>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</si>
  <si>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</si>
  <si>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</si>
  <si>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</si>
  <si>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</si>
  <si>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</si>
  <si>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</si>
  <si>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</si>
  <si>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</si>
  <si>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</si>
  <si>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</si>
  <si>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</si>
  <si>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</si>
  <si>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</si>
  <si>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</si>
  <si>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</si>
  <si>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</si>
  <si>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</si>
  <si>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</si>
  <si>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</si>
  <si>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</si>
  <si>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</si>
  <si>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</si>
  <si>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</si>
  <si>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</si>
  <si>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</si>
  <si>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</si>
  <si>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</si>
  <si>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</si>
  <si>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</si>
  <si>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</si>
  <si>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</si>
  <si>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</si>
  <si>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</si>
  <si>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</si>
  <si>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</si>
  <si>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</si>
  <si>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</si>
  <si>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</si>
  <si>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</si>
  <si>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</si>
  <si>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</si>
  <si>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</si>
  <si>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</si>
  <si>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</si>
  <si>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</si>
  <si>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</si>
  <si>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</si>
  <si>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</si>
  <si>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</si>
  <si>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</si>
  <si>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</si>
  <si>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</si>
  <si>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</si>
  <si>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</si>
  <si>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</si>
  <si>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</si>
  <si>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</si>
  <si>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</si>
  <si>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</si>
  <si>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</si>
  <si>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</si>
  <si>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</si>
  <si>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</si>
  <si>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</si>
  <si>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</si>
  <si>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</si>
  <si>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</si>
  <si>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</si>
  <si>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</si>
  <si>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</si>
  <si>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</si>
  <si>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</si>
  <si>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</si>
  <si>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</si>
  <si>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</si>
  <si>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</si>
  <si>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</si>
  <si>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</si>
  <si>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</si>
  <si>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</si>
  <si>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</si>
  <si>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</si>
  <si>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</si>
  <si>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</si>
  <si>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</si>
  <si>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</si>
  <si>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</si>
  <si>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</si>
  <si>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</si>
  <si>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</si>
  <si>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</si>
  <si>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</si>
  <si>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</si>
  <si>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</si>
  <si>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</si>
  <si>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</si>
  <si>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</si>
  <si>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</si>
  <si>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</si>
  <si>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</si>
  <si>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</si>
  <si>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</si>
  <si>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</si>
  <si>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</si>
  <si>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</si>
  <si>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</si>
  <si>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</si>
  <si>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</si>
  <si>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</si>
  <si>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</si>
  <si>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</si>
  <si>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</si>
  <si>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</si>
  <si>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</si>
  <si>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</si>
  <si>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</si>
  <si>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</si>
  <si>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</si>
  <si>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</si>
  <si>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</si>
  <si>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</si>
  <si>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</si>
  <si>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</si>
  <si>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</si>
  <si>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</si>
  <si>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</si>
  <si>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</si>
  <si>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H24（人口）</t>
  </si>
  <si>
    <t>９月</t>
  </si>
  <si>
    <t>　　　　・二重線以下の数値は平成２２年国勢調査の確定値をもとに算出した月単位のものである。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</si>
  <si>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</si>
  <si>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</si>
  <si>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</si>
  <si>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</si>
  <si>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</si>
  <si>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</si>
  <si>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</si>
  <si>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19年10月～20年 9月</t>
  </si>
  <si>
    <t>20年10月～21年 9月</t>
  </si>
  <si>
    <t>21年10月～22年 9月</t>
  </si>
  <si>
    <t>22年10月～23年 9月</t>
  </si>
  <si>
    <t>平成 ２４年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</si>
  <si>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</si>
  <si>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</si>
  <si>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</si>
  <si>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</si>
  <si>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</si>
  <si>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</si>
  <si>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</si>
  <si>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</si>
  <si>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</si>
  <si>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</si>
  <si>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</si>
  <si>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</si>
  <si>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</si>
  <si>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</si>
  <si>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</si>
  <si>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</si>
  <si>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</si>
  <si>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</si>
  <si>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</si>
  <si>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</si>
  <si>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</si>
  <si>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</si>
  <si>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</si>
  <si>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２月</t>
  </si>
  <si>
    <t>湯沢市</t>
  </si>
  <si>
    <t>３月</t>
  </si>
  <si>
    <t>能代市</t>
  </si>
  <si>
    <t>４月</t>
  </si>
  <si>
    <t>５月</t>
  </si>
  <si>
    <t>６月</t>
  </si>
  <si>
    <t>７月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</si>
  <si>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</si>
  <si>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</si>
  <si>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</si>
  <si>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</si>
  <si>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</si>
  <si>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</si>
  <si>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</si>
  <si>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</si>
  <si>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</si>
  <si>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</si>
  <si>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</si>
  <si>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</si>
  <si>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</si>
  <si>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</si>
  <si>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</si>
  <si>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</si>
  <si>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</si>
  <si>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</si>
  <si>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</si>
  <si>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</si>
  <si>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</si>
  <si>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</si>
  <si>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</si>
  <si>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</si>
  <si>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</si>
  <si>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</si>
  <si>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</si>
  <si>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</si>
  <si>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</si>
  <si>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</si>
  <si>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</si>
  <si>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</si>
  <si>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</si>
  <si>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</si>
  <si>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</si>
  <si>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</si>
  <si>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</si>
  <si>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</si>
  <si>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</si>
  <si>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</si>
  <si>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</si>
  <si>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</si>
  <si>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９月</t>
  </si>
  <si>
    <t>23年10月～24年 9月</t>
  </si>
  <si>
    <t>H25（人口）</t>
  </si>
  <si>
    <t>H24(世帯)</t>
  </si>
  <si>
    <t>H25(世帯)</t>
  </si>
  <si>
    <t>H24(世帯)</t>
  </si>
  <si>
    <t>Ｈ２３．１１月</t>
  </si>
  <si>
    <t>１０月</t>
  </si>
  <si>
    <t>大館市</t>
  </si>
  <si>
    <t>男鹿市</t>
  </si>
  <si>
    <t>Ｈ２３．１２月</t>
  </si>
  <si>
    <t>１１月</t>
  </si>
  <si>
    <t>H25人口(H24.10～H24.12)</t>
  </si>
  <si>
    <t>人口増減　（H23.12～H24.11）</t>
  </si>
  <si>
    <t>１２月</t>
  </si>
  <si>
    <t>（平成２４年１２月２５日公表）</t>
  </si>
  <si>
    <t>平成24年12月1日</t>
  </si>
  <si>
    <t>７．平成２４年１１月の人口動態状況</t>
  </si>
  <si>
    <t>北秋田市</t>
  </si>
  <si>
    <t>大潟村</t>
  </si>
  <si>
    <t>三種町</t>
  </si>
  <si>
    <t>五城目町</t>
  </si>
  <si>
    <t>秋田市、横手市、大仙市等</t>
  </si>
  <si>
    <t>24年10月～24年11月</t>
  </si>
  <si>
    <t>24年10月～24年11月</t>
  </si>
  <si>
    <t>減少した。</t>
  </si>
  <si>
    <t>人の減少</t>
  </si>
  <si>
    <t>の減少となる。</t>
  </si>
  <si>
    <t>世帯減少した。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</si>
  <si>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</si>
  <si>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</si>
  <si>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</si>
  <si>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</si>
  <si>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</si>
  <si>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７．平成２４年１１月の人口動態状況</t>
  </si>
  <si>
    <t>平成24年12月1日</t>
  </si>
  <si>
    <t>0市町村</t>
  </si>
  <si>
    <t>25市町村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</si>
</sst>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double"/>
      <top style="thin"/>
      <bottom style="thin"/>
    </border>
    <border>
      <left style="double"/>
      <right/>
      <top style="thin"/>
      <bottom style="hair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4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2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2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62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9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18" xfId="48" applyFont="1" applyFill="1" applyBorder="1" applyAlignment="1">
      <alignment horizontal="center" vertical="center"/>
    </xf>
    <xf numFmtId="38" fontId="21" fillId="33" borderId="21" xfId="48" applyFont="1" applyFill="1" applyBorder="1" applyAlignment="1">
      <alignment horizontal="center" vertical="center"/>
    </xf>
    <xf numFmtId="176" fontId="21" fillId="0" borderId="93" xfId="48" applyNumberFormat="1" applyFont="1" applyBorder="1" applyAlignment="1">
      <alignment horizontal="center" vertical="center"/>
    </xf>
    <xf numFmtId="38" fontId="21" fillId="0" borderId="94" xfId="48" applyFont="1" applyBorder="1" applyAlignment="1">
      <alignment horizontal="center" vertical="center"/>
    </xf>
    <xf numFmtId="38" fontId="21" fillId="0" borderId="95" xfId="48" applyFont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0" xfId="48" applyNumberFormat="1" applyFont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176" fontId="21" fillId="0" borderId="97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38" fontId="21" fillId="0" borderId="98" xfId="48" applyFont="1" applyBorder="1" applyAlignment="1">
      <alignment horizontal="center" vertical="center"/>
    </xf>
    <xf numFmtId="38" fontId="21" fillId="33" borderId="99" xfId="48" applyFont="1" applyFill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176" fontId="21" fillId="0" borderId="92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101" xfId="48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176" fontId="21" fillId="0" borderId="102" xfId="48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176" fontId="21" fillId="0" borderId="39" xfId="48" applyNumberFormat="1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8641953"/>
        <c:axId val="3355985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3603195"/>
        <c:axId val="3399330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At val="0"/>
        <c:auto val="0"/>
        <c:lblOffset val="100"/>
        <c:tickLblSkip val="1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At val="1"/>
        <c:crossBetween val="between"/>
        <c:dispUnits/>
      </c:valAx>
      <c:catAx>
        <c:axId val="336031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3300"/>
        <c:crosses val="autoZero"/>
        <c:auto val="0"/>
        <c:lblOffset val="100"/>
        <c:tickLblSkip val="1"/>
        <c:noMultiLvlLbl val="0"/>
      </c:catAx>
      <c:valAx>
        <c:axId val="3399330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H25人口(H24.10～H24.12)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504245"/>
        <c:axId val="199388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944975"/>
        <c:axId val="27287048"/>
      </c:line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At val="1040"/>
        <c:auto val="0"/>
        <c:lblOffset val="100"/>
        <c:tickLblSkip val="1"/>
        <c:noMultiLvlLbl val="0"/>
      </c:catAx>
      <c:valAx>
        <c:axId val="1993886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  <c:majorUnit val="5"/>
      </c:valAx>
      <c:catAx>
        <c:axId val="17944975"/>
        <c:scaling>
          <c:orientation val="minMax"/>
        </c:scaling>
        <c:axPos val="b"/>
        <c:delete val="1"/>
        <c:majorTickMark val="out"/>
        <c:minorTickMark val="none"/>
        <c:tickLblPos val="nextTo"/>
        <c:crossAx val="27287048"/>
        <c:crossesAt val="384"/>
        <c:auto val="0"/>
        <c:lblOffset val="100"/>
        <c:tickLblSkip val="1"/>
        <c:noMultiLvlLbl val="0"/>
      </c:catAx>
      <c:valAx>
        <c:axId val="27287048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-824</c:v>
                </c:pt>
                <c:pt idx="1">
                  <c:v>-816</c:v>
                </c:pt>
                <c:pt idx="2">
                  <c:v>-744</c:v>
                </c:pt>
                <c:pt idx="3">
                  <c:v>-793</c:v>
                </c:pt>
                <c:pt idx="4">
                  <c:v>-717</c:v>
                </c:pt>
                <c:pt idx="5">
                  <c:v>-680</c:v>
                </c:pt>
                <c:pt idx="6">
                  <c:v>-590</c:v>
                </c:pt>
                <c:pt idx="7">
                  <c:v>-533</c:v>
                </c:pt>
                <c:pt idx="8">
                  <c:v>-565</c:v>
                </c:pt>
                <c:pt idx="9">
                  <c:v>-574</c:v>
                </c:pt>
                <c:pt idx="10">
                  <c:v>-653</c:v>
                </c:pt>
                <c:pt idx="11">
                  <c:v>-807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-74</c:v>
                </c:pt>
                <c:pt idx="1">
                  <c:v>-127</c:v>
                </c:pt>
                <c:pt idx="2">
                  <c:v>-143</c:v>
                </c:pt>
                <c:pt idx="3">
                  <c:v>-3536</c:v>
                </c:pt>
                <c:pt idx="4">
                  <c:v>540</c:v>
                </c:pt>
                <c:pt idx="5">
                  <c:v>-82</c:v>
                </c:pt>
                <c:pt idx="6">
                  <c:v>-114</c:v>
                </c:pt>
                <c:pt idx="7">
                  <c:v>-181</c:v>
                </c:pt>
                <c:pt idx="8">
                  <c:v>89</c:v>
                </c:pt>
                <c:pt idx="9">
                  <c:v>-77</c:v>
                </c:pt>
                <c:pt idx="10">
                  <c:v>154</c:v>
                </c:pt>
                <c:pt idx="11">
                  <c:v>-64</c:v>
                </c:pt>
              </c:numCache>
            </c:numRef>
          </c:val>
        </c:ser>
        <c:axId val="44256841"/>
        <c:axId val="62767250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（H23.12～H24.11）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１２月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-898</c:v>
                </c:pt>
                <c:pt idx="1">
                  <c:v>-943</c:v>
                </c:pt>
                <c:pt idx="2">
                  <c:v>-887</c:v>
                </c:pt>
                <c:pt idx="3">
                  <c:v>-4329</c:v>
                </c:pt>
                <c:pt idx="4">
                  <c:v>-177</c:v>
                </c:pt>
                <c:pt idx="5">
                  <c:v>-762</c:v>
                </c:pt>
                <c:pt idx="6">
                  <c:v>-704</c:v>
                </c:pt>
                <c:pt idx="7">
                  <c:v>-714</c:v>
                </c:pt>
                <c:pt idx="8">
                  <c:v>-476</c:v>
                </c:pt>
                <c:pt idx="9">
                  <c:v>-651</c:v>
                </c:pt>
                <c:pt idx="10">
                  <c:v>-499</c:v>
                </c:pt>
                <c:pt idx="11">
                  <c:v>-871</c:v>
                </c:pt>
              </c:numCache>
            </c:numRef>
          </c:val>
          <c:smooth val="0"/>
        </c:ser>
        <c:axId val="28034339"/>
        <c:axId val="50982460"/>
      </c:lineChart>
      <c:catAx>
        <c:axId val="44256841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At val="0"/>
        <c:auto val="0"/>
        <c:lblOffset val="100"/>
        <c:tickLblSkip val="1"/>
        <c:noMultiLvlLbl val="0"/>
      </c:catAx>
      <c:valAx>
        <c:axId val="62767250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6841"/>
        <c:crossesAt val="1"/>
        <c:crossBetween val="between"/>
        <c:dispUnits/>
        <c:majorUnit val="1000"/>
      </c:valAx>
      <c:catAx>
        <c:axId val="28034339"/>
        <c:scaling>
          <c:orientation val="minMax"/>
        </c:scaling>
        <c:axPos val="b"/>
        <c:delete val="1"/>
        <c:majorTickMark val="out"/>
        <c:minorTickMark val="none"/>
        <c:tickLblPos val="nextTo"/>
        <c:crossAx val="50982460"/>
        <c:crosses val="autoZero"/>
        <c:auto val="0"/>
        <c:lblOffset val="100"/>
        <c:tickLblSkip val="1"/>
        <c:noMultiLvlLbl val="0"/>
      </c:catAx>
      <c:valAx>
        <c:axId val="50982460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019"/>
          <c:w val="0.580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H25人口(H24.10～H24.12)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56188957"/>
        <c:axId val="3593856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55011639"/>
        <c:axId val="25342704"/>
      </c:line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8566"/>
        <c:crossesAt val="1040"/>
        <c:auto val="0"/>
        <c:lblOffset val="100"/>
        <c:tickLblSkip val="1"/>
        <c:noMultiLvlLbl val="0"/>
      </c:catAx>
      <c:valAx>
        <c:axId val="35938566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At val="1"/>
        <c:crossBetween val="between"/>
        <c:dispUnits/>
        <c:majorUnit val="5"/>
      </c:valAx>
      <c:catAx>
        <c:axId val="55011639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2704"/>
        <c:crossesAt val="384"/>
        <c:auto val="0"/>
        <c:lblOffset val="100"/>
        <c:tickLblSkip val="1"/>
        <c:noMultiLvlLbl val="0"/>
      </c:catAx>
      <c:valAx>
        <c:axId val="25342704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26757745"/>
        <c:axId val="3949311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（H23.12～H24.11）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19893707"/>
        <c:axId val="44825636"/>
      </c:lineChart>
      <c:catAx>
        <c:axId val="26757745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At val="0"/>
        <c:auto val="0"/>
        <c:lblOffset val="100"/>
        <c:tickLblSkip val="1"/>
        <c:noMultiLvlLbl val="0"/>
      </c:catAx>
      <c:valAx>
        <c:axId val="39493114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At val="1"/>
        <c:crossBetween val="between"/>
        <c:dispUnits/>
        <c:majorUnit val="1000"/>
      </c:valAx>
      <c:catAx>
        <c:axId val="1989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4825636"/>
        <c:crosses val="autoZero"/>
        <c:auto val="0"/>
        <c:lblOffset val="100"/>
        <c:tickLblSkip val="1"/>
        <c:noMultiLvlLbl val="0"/>
      </c:catAx>
      <c:valAx>
        <c:axId val="44825636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707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0.85925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952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33</xdr:row>
      <xdr:rowOff>133350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047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1" customFormat="1" ht="22.5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DW1" s="496"/>
      <c r="DX1" s="496"/>
      <c r="DY1" s="496"/>
      <c r="DZ1" s="496"/>
      <c r="EA1" s="496"/>
      <c r="EB1" s="496"/>
      <c r="EC1" s="496"/>
      <c r="ED1" s="496"/>
      <c r="EE1" s="496"/>
      <c r="EF1" s="496"/>
      <c r="EG1" s="496"/>
      <c r="EH1" s="496"/>
      <c r="EI1" s="496"/>
      <c r="EJ1" s="496"/>
      <c r="EK1" s="496"/>
      <c r="EL1" s="496"/>
      <c r="EM1" s="496"/>
      <c r="EN1" s="496"/>
      <c r="EO1" s="496"/>
      <c r="EP1" s="496"/>
      <c r="EQ1" s="496"/>
      <c r="ER1" s="496"/>
      <c r="ES1" s="496"/>
      <c r="ET1" s="496"/>
      <c r="EU1" s="496"/>
      <c r="EV1" s="496"/>
      <c r="EW1" s="496"/>
      <c r="EX1" s="496"/>
      <c r="EY1" s="496"/>
      <c r="EZ1" s="496"/>
      <c r="FA1" s="496"/>
    </row>
    <row r="2" spans="1:157" s="91" customFormat="1" ht="25.5">
      <c r="A2" s="555" t="s">
        <v>304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6"/>
      <c r="CE2" s="556"/>
      <c r="CF2" s="556"/>
      <c r="CG2" s="556"/>
      <c r="CH2" s="556"/>
      <c r="CI2" s="556"/>
      <c r="CJ2" s="556"/>
      <c r="CK2" s="556"/>
      <c r="CL2" s="556"/>
      <c r="CM2" s="556"/>
      <c r="CN2" s="556"/>
      <c r="CO2" s="556"/>
      <c r="CP2" s="556"/>
      <c r="CQ2" s="556"/>
      <c r="CR2" s="556"/>
      <c r="CS2" s="556"/>
      <c r="CT2" s="556"/>
      <c r="CU2" s="556"/>
      <c r="CV2" s="556"/>
      <c r="CW2" s="556"/>
      <c r="CX2" s="556"/>
      <c r="CY2" s="556"/>
      <c r="CZ2" s="556"/>
      <c r="DA2" s="556"/>
      <c r="DB2" s="556"/>
      <c r="DC2" s="556"/>
      <c r="DD2" s="556"/>
      <c r="DE2" s="556"/>
      <c r="DF2" s="556"/>
      <c r="DG2" s="556"/>
      <c r="DH2" s="556"/>
      <c r="DI2" s="556"/>
      <c r="DJ2" s="556"/>
      <c r="DK2" s="556"/>
      <c r="DL2" s="556"/>
      <c r="DM2" s="556"/>
      <c r="DN2" s="556"/>
      <c r="DO2" s="556"/>
      <c r="DP2" s="556"/>
      <c r="DQ2" s="556"/>
      <c r="DR2" s="556"/>
      <c r="DS2" s="556"/>
      <c r="DT2" s="556"/>
      <c r="DU2" s="556"/>
      <c r="DV2" s="556"/>
      <c r="DW2" s="556"/>
      <c r="DX2" s="556"/>
      <c r="DY2" s="556"/>
      <c r="DZ2" s="556"/>
      <c r="EA2" s="556"/>
      <c r="EB2" s="556"/>
      <c r="EC2" s="556"/>
      <c r="ED2" s="556"/>
      <c r="EE2" s="556"/>
      <c r="EF2" s="556"/>
      <c r="EG2" s="556"/>
      <c r="EH2" s="556"/>
      <c r="EI2" s="556"/>
      <c r="EJ2" s="556"/>
      <c r="EK2" s="556"/>
      <c r="EL2" s="556"/>
      <c r="EM2" s="556"/>
      <c r="EN2" s="556"/>
      <c r="EO2" s="556"/>
      <c r="EP2" s="556"/>
      <c r="EQ2" s="556"/>
      <c r="ER2" s="556"/>
      <c r="ES2" s="556"/>
      <c r="ET2" s="556"/>
      <c r="EU2" s="556"/>
      <c r="EV2" s="556"/>
      <c r="EW2" s="556"/>
      <c r="EX2" s="556"/>
      <c r="EY2" s="556"/>
      <c r="EZ2" s="556"/>
      <c r="FA2" s="556"/>
    </row>
    <row r="3" s="91" customFormat="1" ht="18" customHeight="1">
      <c r="EE3" s="416"/>
    </row>
    <row r="4" spans="6:139" s="416" customFormat="1" ht="17.25">
      <c r="F4" s="317"/>
      <c r="CH4" s="416" t="s">
        <v>361</v>
      </c>
      <c r="DD4" s="561" t="s">
        <v>449</v>
      </c>
      <c r="DE4" s="551"/>
      <c r="DF4" s="551"/>
      <c r="DG4" s="551"/>
      <c r="DH4" s="551"/>
      <c r="DI4" s="551"/>
      <c r="DJ4" s="551"/>
      <c r="DK4" s="551"/>
      <c r="DL4" s="551"/>
      <c r="DM4" s="551"/>
      <c r="DN4" s="551"/>
      <c r="DO4" s="551"/>
      <c r="DP4" s="551"/>
      <c r="DR4" s="561" t="s">
        <v>322</v>
      </c>
      <c r="DS4" s="561"/>
      <c r="DT4" s="561"/>
      <c r="DU4" s="561"/>
      <c r="DV4" s="561"/>
      <c r="DW4" s="561"/>
      <c r="DX4" s="561"/>
      <c r="DY4" s="561"/>
      <c r="DZ4" s="561"/>
      <c r="EA4" s="561"/>
      <c r="EB4" s="561"/>
      <c r="EC4" s="561"/>
      <c r="EG4" s="416" t="s">
        <v>321</v>
      </c>
      <c r="EH4" s="386"/>
      <c r="EI4" s="386"/>
    </row>
    <row r="5" spans="1:157" s="91" customFormat="1" ht="3.75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</row>
    <row r="6" spans="2:157" s="91" customFormat="1" ht="15"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494"/>
      <c r="CQ6" s="494"/>
      <c r="CR6" s="494"/>
      <c r="CS6" s="494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494"/>
      <c r="DW6" s="494"/>
      <c r="DX6" s="494"/>
      <c r="DY6" s="494"/>
      <c r="DZ6" s="494"/>
      <c r="EA6" s="494"/>
      <c r="EB6" s="494"/>
      <c r="EC6" s="494"/>
      <c r="ED6" s="494"/>
      <c r="EE6" s="494"/>
      <c r="EF6" s="494"/>
      <c r="EG6" s="494"/>
      <c r="EH6" s="494"/>
      <c r="EI6" s="494"/>
      <c r="EJ6" s="494"/>
      <c r="EK6" s="494"/>
      <c r="EL6" s="494"/>
      <c r="EM6" s="494"/>
      <c r="EP6" s="493" t="s">
        <v>450</v>
      </c>
      <c r="EQ6" s="494"/>
      <c r="ER6" s="494"/>
      <c r="ES6" s="494"/>
      <c r="ET6" s="494"/>
      <c r="EU6" s="494"/>
      <c r="EV6" s="494"/>
      <c r="EW6" s="494"/>
      <c r="EX6" s="494"/>
      <c r="EY6" s="494"/>
      <c r="EZ6" s="494"/>
      <c r="FA6" s="494"/>
    </row>
    <row r="7" s="91" customFormat="1" ht="13.5"/>
    <row r="8" s="91" customFormat="1" ht="17.25">
      <c r="A8" s="388" t="s">
        <v>274</v>
      </c>
    </row>
    <row r="9" ht="7.5" customHeight="1" thickBot="1"/>
    <row r="10" spans="5:157" s="316" customFormat="1" ht="11.25" customHeight="1" thickTop="1">
      <c r="E10" s="380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1"/>
      <c r="DZ10" s="381"/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2"/>
    </row>
    <row r="11" spans="5:157" s="316" customFormat="1" ht="17.25">
      <c r="E11" s="89"/>
      <c r="F11" s="418" t="s">
        <v>323</v>
      </c>
      <c r="G11" s="317"/>
      <c r="H11" s="317"/>
      <c r="I11" s="317"/>
      <c r="J11" s="317"/>
      <c r="L11" s="419" t="s">
        <v>451</v>
      </c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Q11" s="317" t="s">
        <v>324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CA11" s="553">
        <v>1061773</v>
      </c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371" t="s">
        <v>275</v>
      </c>
      <c r="CU11" s="371"/>
      <c r="CV11" s="371"/>
      <c r="CW11" s="371"/>
      <c r="CX11" s="550" t="s">
        <v>300</v>
      </c>
      <c r="CY11" s="550"/>
      <c r="CZ11" s="371" t="s">
        <v>276</v>
      </c>
      <c r="DA11" s="371"/>
      <c r="DB11" s="317"/>
      <c r="DC11" s="317"/>
      <c r="DE11" s="557">
        <v>497947</v>
      </c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317" t="s">
        <v>275</v>
      </c>
      <c r="DW11" s="317"/>
      <c r="DX11" s="317"/>
      <c r="DY11" s="317"/>
      <c r="DZ11" s="317" t="s">
        <v>277</v>
      </c>
      <c r="EA11" s="317"/>
      <c r="EB11" s="317"/>
      <c r="EC11" s="317"/>
      <c r="ED11" s="317"/>
      <c r="EE11" s="557">
        <v>563826</v>
      </c>
      <c r="EF11" s="554"/>
      <c r="EG11" s="554"/>
      <c r="EH11" s="554"/>
      <c r="EI11" s="554"/>
      <c r="EJ11" s="554"/>
      <c r="EK11" s="554"/>
      <c r="EL11" s="554"/>
      <c r="EM11" s="554"/>
      <c r="EN11" s="554"/>
      <c r="EO11" s="554"/>
      <c r="EP11" s="554"/>
      <c r="EQ11" s="554"/>
      <c r="ER11" s="554"/>
      <c r="ES11" s="554"/>
      <c r="ET11" s="317" t="s">
        <v>275</v>
      </c>
      <c r="EU11" s="317"/>
      <c r="EV11" s="317"/>
      <c r="EW11" s="317"/>
      <c r="EX11" s="550" t="s">
        <v>301</v>
      </c>
      <c r="EY11" s="550"/>
      <c r="EZ11" s="317"/>
      <c r="FA11" s="370"/>
    </row>
    <row r="12" spans="5:157" s="316" customFormat="1" ht="14.25">
      <c r="E12" s="89"/>
      <c r="F12" s="317" t="s">
        <v>325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71"/>
      <c r="AH12" s="371"/>
      <c r="AI12" s="549">
        <v>871</v>
      </c>
      <c r="AJ12" s="551"/>
      <c r="AK12" s="551"/>
      <c r="AL12" s="551"/>
      <c r="AM12" s="551"/>
      <c r="AN12" s="551"/>
      <c r="AO12" s="551"/>
      <c r="AP12" s="551"/>
      <c r="AQ12" s="551"/>
      <c r="AR12" s="317" t="s">
        <v>275</v>
      </c>
      <c r="AS12" s="317"/>
      <c r="AT12" s="317"/>
      <c r="AU12" s="317"/>
      <c r="AV12" s="550" t="s">
        <v>300</v>
      </c>
      <c r="AW12" s="550"/>
      <c r="AX12" s="560">
        <v>0.08196536187095585</v>
      </c>
      <c r="AY12" s="550"/>
      <c r="AZ12" s="550"/>
      <c r="BA12" s="550"/>
      <c r="BB12" s="550"/>
      <c r="BC12" s="550"/>
      <c r="BD12" s="550"/>
      <c r="BE12" s="550"/>
      <c r="BF12" s="317" t="s">
        <v>302</v>
      </c>
      <c r="BG12" s="317"/>
      <c r="BH12" s="317"/>
      <c r="BI12" s="317"/>
      <c r="BJ12" s="550" t="s">
        <v>301</v>
      </c>
      <c r="BK12" s="550"/>
      <c r="BL12" s="316" t="s">
        <v>460</v>
      </c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EZ12" s="317"/>
      <c r="FA12" s="370"/>
    </row>
    <row r="13" spans="5:157" s="316" customFormat="1" ht="14.25">
      <c r="E13" s="8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70"/>
    </row>
    <row r="14" spans="5:157" s="316" customFormat="1" ht="14.25">
      <c r="E14" s="89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 t="s">
        <v>278</v>
      </c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549">
        <v>807</v>
      </c>
      <c r="AH14" s="550"/>
      <c r="AI14" s="550"/>
      <c r="AJ14" s="550"/>
      <c r="AK14" s="550"/>
      <c r="AL14" s="550"/>
      <c r="AM14" s="550"/>
      <c r="AN14" s="550"/>
      <c r="AO14" s="316" t="s">
        <v>461</v>
      </c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550" t="s">
        <v>303</v>
      </c>
      <c r="BD14" s="550"/>
      <c r="BE14" s="317" t="s">
        <v>279</v>
      </c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549">
        <v>544</v>
      </c>
      <c r="BR14" s="550"/>
      <c r="BS14" s="550"/>
      <c r="BT14" s="550"/>
      <c r="BU14" s="550"/>
      <c r="BV14" s="550"/>
      <c r="BW14" s="550"/>
      <c r="BX14" s="550"/>
      <c r="BY14" s="550"/>
      <c r="BZ14" s="317" t="s">
        <v>275</v>
      </c>
      <c r="CA14" s="317"/>
      <c r="CB14" s="317"/>
      <c r="CC14" s="317"/>
      <c r="CD14" s="317"/>
      <c r="CE14" s="317"/>
      <c r="CF14" s="317"/>
      <c r="CG14" s="317" t="s">
        <v>280</v>
      </c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T14" s="549">
        <v>1351</v>
      </c>
      <c r="CU14" s="550"/>
      <c r="CV14" s="550"/>
      <c r="CW14" s="550"/>
      <c r="CX14" s="550"/>
      <c r="CY14" s="550"/>
      <c r="CZ14" s="550"/>
      <c r="DA14" s="550"/>
      <c r="DB14" s="550"/>
      <c r="DC14" s="550"/>
      <c r="DD14" s="371" t="s">
        <v>275</v>
      </c>
      <c r="DE14" s="317"/>
      <c r="DF14" s="317"/>
      <c r="DG14" s="317"/>
      <c r="DH14" s="550" t="s">
        <v>301</v>
      </c>
      <c r="DI14" s="550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70"/>
    </row>
    <row r="15" spans="5:157" s="316" customFormat="1" ht="14.25">
      <c r="E15" s="8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70"/>
    </row>
    <row r="16" spans="5:157" s="316" customFormat="1" ht="14.25">
      <c r="E16" s="8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 t="s">
        <v>281</v>
      </c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549">
        <v>64</v>
      </c>
      <c r="AG16" s="551"/>
      <c r="AH16" s="551"/>
      <c r="AI16" s="551"/>
      <c r="AJ16" s="551"/>
      <c r="AK16" s="551"/>
      <c r="AL16" s="551"/>
      <c r="AM16" s="551"/>
      <c r="AN16" s="551"/>
      <c r="AO16" s="316" t="s">
        <v>461</v>
      </c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550" t="s">
        <v>303</v>
      </c>
      <c r="BD16" s="550"/>
      <c r="BE16" s="317" t="s">
        <v>282</v>
      </c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73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17"/>
      <c r="CD16" s="549">
        <v>812</v>
      </c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371" t="s">
        <v>275</v>
      </c>
      <c r="CP16" s="371"/>
      <c r="CQ16" s="371"/>
      <c r="CR16" s="373"/>
      <c r="CS16" s="371"/>
      <c r="CT16" s="371"/>
      <c r="CU16" s="371" t="s">
        <v>283</v>
      </c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T16" s="549">
        <v>876</v>
      </c>
      <c r="DU16" s="551"/>
      <c r="DV16" s="551"/>
      <c r="DW16" s="551"/>
      <c r="DX16" s="551"/>
      <c r="DY16" s="551"/>
      <c r="DZ16" s="551"/>
      <c r="EA16" s="551"/>
      <c r="EB16" s="551"/>
      <c r="EC16" s="551"/>
      <c r="ED16" s="551"/>
      <c r="EE16" s="317" t="s">
        <v>275</v>
      </c>
      <c r="EF16" s="317"/>
      <c r="EG16" s="317"/>
      <c r="EH16" s="317"/>
      <c r="EI16" s="550" t="s">
        <v>301</v>
      </c>
      <c r="EJ16" s="550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70"/>
    </row>
    <row r="17" spans="5:157" s="316" customFormat="1" ht="14.25">
      <c r="E17" s="89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70"/>
    </row>
    <row r="18" spans="5:157" s="316" customFormat="1" ht="14.25">
      <c r="E18" s="89"/>
      <c r="F18" s="317" t="s">
        <v>284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J18" s="552">
        <v>11911</v>
      </c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317" t="s">
        <v>275</v>
      </c>
      <c r="AW18" s="317"/>
      <c r="AX18" s="317"/>
      <c r="AY18" s="317"/>
      <c r="AZ18" s="550" t="s">
        <v>303</v>
      </c>
      <c r="BA18" s="550"/>
      <c r="BB18" s="559">
        <v>1.1093580606584432</v>
      </c>
      <c r="BC18" s="551"/>
      <c r="BD18" s="551"/>
      <c r="BE18" s="551"/>
      <c r="BF18" s="551"/>
      <c r="BG18" s="551"/>
      <c r="BH18" s="551"/>
      <c r="BI18" s="551"/>
      <c r="BJ18" s="551"/>
      <c r="BK18" s="371" t="s">
        <v>302</v>
      </c>
      <c r="BL18" s="317"/>
      <c r="BM18" s="317"/>
      <c r="BN18" s="317"/>
      <c r="BO18" s="550" t="s">
        <v>301</v>
      </c>
      <c r="BP18" s="550"/>
      <c r="BQ18" s="316" t="s">
        <v>462</v>
      </c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70"/>
    </row>
    <row r="19" spans="5:157" s="316" customFormat="1" ht="14.25">
      <c r="E19" s="89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70"/>
    </row>
    <row r="20" spans="5:157" s="316" customFormat="1" ht="14.25">
      <c r="E20" s="8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 t="s">
        <v>278</v>
      </c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549">
        <v>8296</v>
      </c>
      <c r="AG20" s="550"/>
      <c r="AH20" s="550"/>
      <c r="AI20" s="550"/>
      <c r="AJ20" s="550"/>
      <c r="AK20" s="550"/>
      <c r="AL20" s="550"/>
      <c r="AM20" s="550"/>
      <c r="AN20" s="550"/>
      <c r="AO20" s="316" t="s">
        <v>461</v>
      </c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550" t="s">
        <v>303</v>
      </c>
      <c r="BD20" s="550"/>
      <c r="BE20" s="317" t="s">
        <v>279</v>
      </c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549">
        <v>6597</v>
      </c>
      <c r="BR20" s="550"/>
      <c r="BS20" s="550"/>
      <c r="BT20" s="550"/>
      <c r="BU20" s="550"/>
      <c r="BV20" s="550"/>
      <c r="BW20" s="550"/>
      <c r="BX20" s="550"/>
      <c r="BY20" s="550"/>
      <c r="BZ20" s="317" t="s">
        <v>275</v>
      </c>
      <c r="CA20" s="317"/>
      <c r="CB20" s="317"/>
      <c r="CC20" s="317"/>
      <c r="CD20" s="317"/>
      <c r="CE20" s="317"/>
      <c r="CF20" s="317"/>
      <c r="CG20" s="317" t="s">
        <v>280</v>
      </c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S20" s="549">
        <v>14893</v>
      </c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371" t="s">
        <v>275</v>
      </c>
      <c r="DE20" s="317"/>
      <c r="DF20" s="317"/>
      <c r="DG20" s="317"/>
      <c r="DH20" s="550" t="s">
        <v>301</v>
      </c>
      <c r="DI20" s="550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70"/>
    </row>
    <row r="21" spans="5:157" s="316" customFormat="1" ht="14.25">
      <c r="E21" s="89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70"/>
    </row>
    <row r="22" spans="5:157" s="316" customFormat="1" ht="14.25">
      <c r="E22" s="89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 t="s">
        <v>281</v>
      </c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549">
        <v>3615</v>
      </c>
      <c r="AG22" s="550"/>
      <c r="AH22" s="550"/>
      <c r="AI22" s="550"/>
      <c r="AJ22" s="550"/>
      <c r="AK22" s="550"/>
      <c r="AL22" s="550"/>
      <c r="AM22" s="550"/>
      <c r="AN22" s="550"/>
      <c r="AO22" s="316" t="s">
        <v>461</v>
      </c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550" t="s">
        <v>303</v>
      </c>
      <c r="BD22" s="550"/>
      <c r="BE22" s="317" t="s">
        <v>282</v>
      </c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73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17"/>
      <c r="CD22" s="549">
        <v>14046</v>
      </c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371" t="s">
        <v>275</v>
      </c>
      <c r="CP22" s="371"/>
      <c r="CQ22" s="371"/>
      <c r="CR22" s="373"/>
      <c r="CS22" s="371"/>
      <c r="CT22" s="371"/>
      <c r="CU22" s="371" t="s">
        <v>283</v>
      </c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T22" s="549">
        <v>17661</v>
      </c>
      <c r="DU22" s="551"/>
      <c r="DV22" s="551"/>
      <c r="DW22" s="551"/>
      <c r="DX22" s="551"/>
      <c r="DY22" s="551"/>
      <c r="DZ22" s="551"/>
      <c r="EA22" s="551"/>
      <c r="EB22" s="551"/>
      <c r="EC22" s="551"/>
      <c r="ED22" s="551"/>
      <c r="EE22" s="317" t="s">
        <v>275</v>
      </c>
      <c r="EF22" s="317"/>
      <c r="EG22" s="317"/>
      <c r="EH22" s="317"/>
      <c r="EI22" s="550" t="s">
        <v>301</v>
      </c>
      <c r="EJ22" s="550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70"/>
    </row>
    <row r="23" spans="5:157" s="316" customFormat="1" ht="14.25">
      <c r="E23" s="89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70"/>
    </row>
    <row r="24" spans="5:157" s="316" customFormat="1" ht="17.25">
      <c r="E24" s="89"/>
      <c r="F24" s="317" t="s">
        <v>285</v>
      </c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557">
        <v>392212</v>
      </c>
      <c r="AC24" s="558"/>
      <c r="AD24" s="558"/>
      <c r="AE24" s="558"/>
      <c r="AF24" s="558"/>
      <c r="AG24" s="558"/>
      <c r="AH24" s="558"/>
      <c r="AI24" s="558"/>
      <c r="AJ24" s="558"/>
      <c r="AK24" s="558"/>
      <c r="AL24" s="554"/>
      <c r="AM24" s="554"/>
      <c r="AN24" s="554"/>
      <c r="AO24" s="554"/>
      <c r="AP24" s="554"/>
      <c r="AQ24" s="317" t="s">
        <v>286</v>
      </c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U24" s="549">
        <v>66</v>
      </c>
      <c r="BV24" s="550"/>
      <c r="BW24" s="550"/>
      <c r="BX24" s="550"/>
      <c r="BY24" s="550"/>
      <c r="BZ24" s="550"/>
      <c r="CA24" s="550"/>
      <c r="CB24" s="550"/>
      <c r="CC24" s="550"/>
      <c r="CD24" s="550"/>
      <c r="CE24" s="316" t="s">
        <v>463</v>
      </c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70"/>
    </row>
    <row r="25" spans="5:157" s="316" customFormat="1" ht="11.25" customHeight="1" thickBot="1"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5"/>
    </row>
    <row r="26" ht="18.75" customHeight="1" thickTop="1"/>
    <row r="27" spans="1:42" ht="17.25">
      <c r="A27" s="379" t="s">
        <v>291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320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319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318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317</v>
      </c>
      <c r="L32" s="28"/>
      <c r="BV32" s="1" t="s">
        <v>49</v>
      </c>
      <c r="CF32" s="1" t="s">
        <v>287</v>
      </c>
    </row>
    <row r="33" spans="1:84" s="1" customFormat="1" ht="15" customHeight="1">
      <c r="A33" s="48"/>
      <c r="E33" s="1" t="s">
        <v>316</v>
      </c>
      <c r="L33" s="28"/>
      <c r="BV33" s="1" t="s">
        <v>49</v>
      </c>
      <c r="CF33" s="1" t="s">
        <v>288</v>
      </c>
    </row>
    <row r="34" spans="1:84" s="1" customFormat="1" ht="15" customHeight="1">
      <c r="A34" s="48"/>
      <c r="E34" s="1" t="s">
        <v>315</v>
      </c>
      <c r="L34" s="28"/>
      <c r="BV34" s="1" t="s">
        <v>49</v>
      </c>
      <c r="CF34" s="1" t="s">
        <v>289</v>
      </c>
    </row>
    <row r="35" spans="1:84" s="1" customFormat="1" ht="15" customHeight="1">
      <c r="A35" s="48"/>
      <c r="E35" s="368" t="s">
        <v>452</v>
      </c>
      <c r="M35" s="390"/>
      <c r="BV35" s="1" t="s">
        <v>49</v>
      </c>
      <c r="CF35" s="1" t="s">
        <v>290</v>
      </c>
    </row>
    <row r="36" spans="1:42" ht="15" customHeight="1">
      <c r="A36" s="48"/>
      <c r="B36" s="51"/>
      <c r="C36" s="51"/>
      <c r="D36" s="51"/>
      <c r="E36" s="1" t="s">
        <v>340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6" t="s">
        <v>292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310</v>
      </c>
    </row>
    <row r="43" spans="3:5" s="1" customFormat="1" ht="15" customHeight="1">
      <c r="C43" s="92"/>
      <c r="D43" s="92"/>
      <c r="E43" s="51" t="s">
        <v>311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354</v>
      </c>
    </row>
    <row r="49" spans="3:5" s="1" customFormat="1" ht="15" customHeight="1">
      <c r="C49" s="92"/>
      <c r="D49" s="92"/>
      <c r="E49" s="51" t="s">
        <v>355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76"/>
    </row>
    <row r="54" spans="3:135" s="1" customFormat="1" ht="18.75" customHeight="1">
      <c r="C54" s="6"/>
      <c r="AD54" s="374"/>
      <c r="AE54" s="6"/>
      <c r="AF54" s="6"/>
      <c r="AG54" s="369" t="s">
        <v>293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77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77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294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77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77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295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297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77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296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75" t="s">
        <v>298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77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77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299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77"/>
    </row>
    <row r="62" spans="2:135" ht="6" customHeight="1">
      <c r="B62" s="118"/>
      <c r="C62" s="118"/>
      <c r="D62" s="118"/>
      <c r="AD62" s="372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78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EX11:EY11"/>
    <mergeCell ref="AJ18:AU18"/>
    <mergeCell ref="AZ18:BA18"/>
    <mergeCell ref="EI16:EJ16"/>
    <mergeCell ref="BC16:BD16"/>
    <mergeCell ref="CA11:CS11"/>
    <mergeCell ref="CD16:CN16"/>
    <mergeCell ref="AX12:BE12"/>
    <mergeCell ref="CT14:DC14"/>
    <mergeCell ref="BJ12:BK12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G7" sqref="G7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13.5">
      <c r="A1" s="520"/>
      <c r="B1" s="408" t="s">
        <v>375</v>
      </c>
      <c r="C1" s="395" t="s">
        <v>376</v>
      </c>
      <c r="D1" s="396" t="s">
        <v>377</v>
      </c>
    </row>
    <row r="2" spans="1:4" ht="42" customHeight="1">
      <c r="A2" s="521" t="s">
        <v>379</v>
      </c>
      <c r="B2" s="543" t="s">
        <v>41</v>
      </c>
      <c r="C2" s="544" t="s">
        <v>42</v>
      </c>
      <c r="D2" s="491" t="s">
        <v>448</v>
      </c>
    </row>
    <row r="3" spans="1:4" ht="16.5" customHeight="1">
      <c r="A3" s="405" t="s">
        <v>338</v>
      </c>
      <c r="B3" s="397">
        <v>-824</v>
      </c>
      <c r="C3" s="398">
        <v>-74</v>
      </c>
      <c r="D3" s="399">
        <v>-898</v>
      </c>
    </row>
    <row r="4" spans="1:4" ht="16.5" customHeight="1">
      <c r="A4" s="406" t="s">
        <v>339</v>
      </c>
      <c r="B4" s="400">
        <v>-816</v>
      </c>
      <c r="C4" s="401">
        <v>-127</v>
      </c>
      <c r="D4" s="402">
        <v>-943</v>
      </c>
    </row>
    <row r="5" spans="1:4" ht="16.5" customHeight="1">
      <c r="A5" s="406" t="s">
        <v>266</v>
      </c>
      <c r="B5" s="400">
        <v>-744</v>
      </c>
      <c r="C5" s="401">
        <v>-143</v>
      </c>
      <c r="D5" s="402">
        <v>-887</v>
      </c>
    </row>
    <row r="6" spans="1:4" ht="16.5" customHeight="1">
      <c r="A6" s="406" t="s">
        <v>259</v>
      </c>
      <c r="B6" s="400">
        <v>-793</v>
      </c>
      <c r="C6" s="401">
        <v>-3536</v>
      </c>
      <c r="D6" s="402">
        <v>-4329</v>
      </c>
    </row>
    <row r="7" spans="1:4" ht="16.5" customHeight="1">
      <c r="A7" s="406" t="s">
        <v>260</v>
      </c>
      <c r="B7" s="400">
        <v>-717</v>
      </c>
      <c r="C7" s="401">
        <v>540</v>
      </c>
      <c r="D7" s="402">
        <v>-177</v>
      </c>
    </row>
    <row r="8" spans="1:4" ht="16.5" customHeight="1">
      <c r="A8" s="406" t="s">
        <v>252</v>
      </c>
      <c r="B8" s="400">
        <v>-680</v>
      </c>
      <c r="C8" s="401">
        <v>-82</v>
      </c>
      <c r="D8" s="402">
        <v>-762</v>
      </c>
    </row>
    <row r="9" spans="1:4" ht="16.5" customHeight="1">
      <c r="A9" s="406" t="s">
        <v>253</v>
      </c>
      <c r="B9" s="400">
        <v>-590</v>
      </c>
      <c r="C9" s="401">
        <v>-114</v>
      </c>
      <c r="D9" s="402">
        <v>-704</v>
      </c>
    </row>
    <row r="10" spans="1:4" ht="16.5" customHeight="1">
      <c r="A10" s="406" t="s">
        <v>255</v>
      </c>
      <c r="B10" s="400">
        <v>-533</v>
      </c>
      <c r="C10" s="401">
        <v>-181</v>
      </c>
      <c r="D10" s="402">
        <v>-714</v>
      </c>
    </row>
    <row r="11" spans="1:4" ht="16.5" customHeight="1">
      <c r="A11" s="406" t="s">
        <v>345</v>
      </c>
      <c r="B11" s="400">
        <v>-565</v>
      </c>
      <c r="C11" s="401">
        <v>89</v>
      </c>
      <c r="D11" s="402">
        <v>-476</v>
      </c>
    </row>
    <row r="12" spans="1:4" ht="16.5" customHeight="1">
      <c r="A12" s="406" t="s">
        <v>348</v>
      </c>
      <c r="B12" s="400">
        <v>-574</v>
      </c>
      <c r="C12" s="401">
        <v>-77</v>
      </c>
      <c r="D12" s="402">
        <v>-651</v>
      </c>
    </row>
    <row r="13" spans="1:4" ht="16.5" customHeight="1">
      <c r="A13" s="406" t="s">
        <v>331</v>
      </c>
      <c r="B13" s="400">
        <v>-653</v>
      </c>
      <c r="C13" s="401">
        <v>154</v>
      </c>
      <c r="D13" s="402">
        <v>-499</v>
      </c>
    </row>
    <row r="14" spans="1:4" ht="16.5" customHeight="1">
      <c r="A14" s="407" t="s">
        <v>336</v>
      </c>
      <c r="B14" s="534">
        <v>-807</v>
      </c>
      <c r="C14" s="535">
        <v>-64</v>
      </c>
      <c r="D14" s="526">
        <f>B14+C14</f>
        <v>-871</v>
      </c>
    </row>
    <row r="16" ht="13.5">
      <c r="A16" s="56" t="s">
        <v>380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G7" sqref="G7"/>
    </sheetView>
  </sheetViews>
  <sheetFormatPr defaultColWidth="9.00390625" defaultRowHeight="13.5"/>
  <cols>
    <col min="1" max="1" width="4.50390625" style="362" customWidth="1"/>
    <col min="2" max="2" width="12.50390625" style="356" bestFit="1" customWidth="1"/>
    <col min="3" max="3" width="13.50390625" style="357" bestFit="1" customWidth="1"/>
    <col min="4" max="4" width="5.50390625" style="357" bestFit="1" customWidth="1"/>
    <col min="5" max="5" width="2.50390625" style="358" customWidth="1"/>
    <col min="6" max="6" width="4.50390625" style="362" customWidth="1"/>
    <col min="7" max="7" width="12.50390625" style="356" bestFit="1" customWidth="1"/>
    <col min="8" max="8" width="13.50390625" style="357" bestFit="1" customWidth="1"/>
    <col min="9" max="9" width="5.50390625" style="357" bestFit="1" customWidth="1"/>
    <col min="10" max="10" width="2.50390625" style="358" customWidth="1"/>
    <col min="11" max="11" width="4.50390625" style="362" customWidth="1"/>
    <col min="12" max="12" width="12.50390625" style="356" bestFit="1" customWidth="1"/>
    <col min="13" max="13" width="13.50390625" style="357" bestFit="1" customWidth="1"/>
    <col min="14" max="14" width="5.50390625" style="357" bestFit="1" customWidth="1"/>
    <col min="15" max="16384" width="9.00390625" style="357" customWidth="1"/>
  </cols>
  <sheetData>
    <row r="1" spans="1:11" ht="16.5" customHeight="1" thickBot="1">
      <c r="A1" s="356" t="s">
        <v>382</v>
      </c>
      <c r="F1" s="356" t="s">
        <v>383</v>
      </c>
      <c r="K1" s="356" t="s">
        <v>384</v>
      </c>
    </row>
    <row r="2" spans="1:14" s="362" customFormat="1" ht="18" customHeight="1" thickBot="1">
      <c r="A2" s="365" t="s">
        <v>305</v>
      </c>
      <c r="B2" s="364" t="s">
        <v>272</v>
      </c>
      <c r="C2" s="359" t="s">
        <v>273</v>
      </c>
      <c r="D2" s="360" t="s">
        <v>267</v>
      </c>
      <c r="E2" s="361"/>
      <c r="F2" s="366" t="s">
        <v>306</v>
      </c>
      <c r="G2" s="367" t="s">
        <v>272</v>
      </c>
      <c r="H2" s="359" t="s">
        <v>273</v>
      </c>
      <c r="I2" s="360" t="s">
        <v>267</v>
      </c>
      <c r="J2" s="361"/>
      <c r="K2" s="366" t="s">
        <v>306</v>
      </c>
      <c r="L2" s="367" t="s">
        <v>272</v>
      </c>
      <c r="M2" s="359" t="s">
        <v>273</v>
      </c>
      <c r="N2" s="360" t="s">
        <v>267</v>
      </c>
    </row>
    <row r="3" spans="1:14" s="441" customFormat="1" ht="18.75" customHeight="1">
      <c r="A3" s="438">
        <v>22</v>
      </c>
      <c r="B3" s="511" t="s">
        <v>137</v>
      </c>
      <c r="C3" s="426">
        <f>'Ｐ4～5'!E35</f>
        <v>-2</v>
      </c>
      <c r="D3" s="427">
        <f aca="true" t="shared" si="0" ref="D3:D27">RANK(C3,C$3:C$27,0)</f>
        <v>1</v>
      </c>
      <c r="E3" s="439"/>
      <c r="F3" s="440">
        <v>22</v>
      </c>
      <c r="G3" s="434" t="s">
        <v>137</v>
      </c>
      <c r="H3" s="426">
        <f>'Ｐ4～5'!N35</f>
        <v>1</v>
      </c>
      <c r="I3" s="427">
        <f aca="true" t="shared" si="1" ref="I3:I27">RANK(H3,H$3:H$27,0)</f>
        <v>1</v>
      </c>
      <c r="J3" s="439"/>
      <c r="K3" s="440">
        <v>10</v>
      </c>
      <c r="L3" s="434" t="s">
        <v>179</v>
      </c>
      <c r="M3" s="426">
        <f>'Ｐ4～5'!AA19</f>
        <v>25</v>
      </c>
      <c r="N3" s="427">
        <f aca="true" t="shared" si="2" ref="N3:N27">RANK(M3,M$3:M$27)</f>
        <v>1</v>
      </c>
    </row>
    <row r="4" spans="1:14" s="441" customFormat="1" ht="18.75" customHeight="1">
      <c r="A4" s="442">
        <v>16</v>
      </c>
      <c r="B4" s="428" t="s">
        <v>132</v>
      </c>
      <c r="C4" s="429">
        <f>'Ｐ4～5'!E28</f>
        <v>-2</v>
      </c>
      <c r="D4" s="430">
        <f t="shared" si="0"/>
        <v>1</v>
      </c>
      <c r="E4" s="439"/>
      <c r="F4" s="443">
        <v>15</v>
      </c>
      <c r="G4" s="435" t="s">
        <v>131</v>
      </c>
      <c r="H4" s="429">
        <f>'Ｐ4～5'!N26</f>
        <v>0</v>
      </c>
      <c r="I4" s="430">
        <f t="shared" si="1"/>
        <v>2</v>
      </c>
      <c r="J4" s="439"/>
      <c r="K4" s="443">
        <v>6</v>
      </c>
      <c r="L4" s="435" t="s">
        <v>127</v>
      </c>
      <c r="M4" s="429">
        <f>'Ｐ4～5'!AA15</f>
        <v>17</v>
      </c>
      <c r="N4" s="430">
        <f t="shared" si="2"/>
        <v>2</v>
      </c>
    </row>
    <row r="5" spans="1:14" s="441" customFormat="1" ht="18.75" customHeight="1">
      <c r="A5" s="442">
        <v>15</v>
      </c>
      <c r="B5" s="428" t="s">
        <v>131</v>
      </c>
      <c r="C5" s="429">
        <f>'Ｐ4～5'!E26</f>
        <v>-3</v>
      </c>
      <c r="D5" s="430">
        <f t="shared" si="0"/>
        <v>3</v>
      </c>
      <c r="E5" s="439"/>
      <c r="F5" s="443">
        <v>20</v>
      </c>
      <c r="G5" s="435" t="s">
        <v>135</v>
      </c>
      <c r="H5" s="429">
        <f>'Ｐ4～5'!N33</f>
        <v>-3</v>
      </c>
      <c r="I5" s="430">
        <f t="shared" si="1"/>
        <v>3</v>
      </c>
      <c r="J5" s="439"/>
      <c r="K5" s="443">
        <v>2</v>
      </c>
      <c r="L5" s="435" t="s">
        <v>124</v>
      </c>
      <c r="M5" s="429">
        <f>'Ｐ4～5'!AA11</f>
        <v>17</v>
      </c>
      <c r="N5" s="430">
        <f t="shared" si="2"/>
        <v>2</v>
      </c>
    </row>
    <row r="6" spans="1:14" s="441" customFormat="1" ht="18.75" customHeight="1">
      <c r="A6" s="442">
        <v>20</v>
      </c>
      <c r="B6" s="428" t="s">
        <v>135</v>
      </c>
      <c r="C6" s="429">
        <f>'Ｐ4～5'!E33</f>
        <v>-4</v>
      </c>
      <c r="D6" s="430">
        <f t="shared" si="0"/>
        <v>4</v>
      </c>
      <c r="E6" s="439"/>
      <c r="F6" s="443">
        <v>16</v>
      </c>
      <c r="G6" s="435" t="s">
        <v>132</v>
      </c>
      <c r="H6" s="429">
        <f>'Ｐ4～5'!N28</f>
        <v>-4</v>
      </c>
      <c r="I6" s="430">
        <f t="shared" si="1"/>
        <v>4</v>
      </c>
      <c r="J6" s="439"/>
      <c r="K6" s="443">
        <v>4</v>
      </c>
      <c r="L6" s="435" t="s">
        <v>125</v>
      </c>
      <c r="M6" s="429">
        <f>'Ｐ4～5'!AA13</f>
        <v>15</v>
      </c>
      <c r="N6" s="430">
        <f t="shared" si="2"/>
        <v>4</v>
      </c>
    </row>
    <row r="7" spans="1:14" s="441" customFormat="1" ht="18.75" customHeight="1">
      <c r="A7" s="442">
        <v>18</v>
      </c>
      <c r="B7" s="428" t="s">
        <v>184</v>
      </c>
      <c r="C7" s="429">
        <f>'Ｐ4～5'!E30</f>
        <v>-6</v>
      </c>
      <c r="D7" s="430">
        <f t="shared" si="0"/>
        <v>5</v>
      </c>
      <c r="E7" s="439"/>
      <c r="F7" s="443">
        <v>25</v>
      </c>
      <c r="G7" s="435" t="s">
        <v>271</v>
      </c>
      <c r="H7" s="429">
        <f>'Ｐ4～5'!N40</f>
        <v>-6</v>
      </c>
      <c r="I7" s="430">
        <f t="shared" si="1"/>
        <v>5</v>
      </c>
      <c r="J7" s="439"/>
      <c r="K7" s="443">
        <v>17</v>
      </c>
      <c r="L7" s="435" t="s">
        <v>183</v>
      </c>
      <c r="M7" s="429">
        <f>'Ｐ4～5'!AA29</f>
        <v>11</v>
      </c>
      <c r="N7" s="430">
        <f t="shared" si="2"/>
        <v>5</v>
      </c>
    </row>
    <row r="8" spans="1:14" s="441" customFormat="1" ht="18.75" customHeight="1">
      <c r="A8" s="442">
        <v>25</v>
      </c>
      <c r="B8" s="428" t="s">
        <v>271</v>
      </c>
      <c r="C8" s="429">
        <f>'Ｐ4～5'!E40</f>
        <v>-9</v>
      </c>
      <c r="D8" s="430">
        <f t="shared" si="0"/>
        <v>6</v>
      </c>
      <c r="E8" s="439"/>
      <c r="F8" s="443">
        <v>21</v>
      </c>
      <c r="G8" s="435" t="s">
        <v>136</v>
      </c>
      <c r="H8" s="429">
        <f>'Ｐ4～5'!N34</f>
        <v>-8</v>
      </c>
      <c r="I8" s="430">
        <f t="shared" si="1"/>
        <v>6</v>
      </c>
      <c r="J8" s="439"/>
      <c r="K8" s="443">
        <v>8</v>
      </c>
      <c r="L8" s="435" t="s">
        <v>177</v>
      </c>
      <c r="M8" s="429">
        <f>'Ｐ4～5'!AA17</f>
        <v>11</v>
      </c>
      <c r="N8" s="430">
        <f t="shared" si="2"/>
        <v>5</v>
      </c>
    </row>
    <row r="9" spans="1:14" s="441" customFormat="1" ht="18.75" customHeight="1">
      <c r="A9" s="442">
        <v>17</v>
      </c>
      <c r="B9" s="428" t="s">
        <v>183</v>
      </c>
      <c r="C9" s="429">
        <f>'Ｐ4～5'!E29</f>
        <v>-9</v>
      </c>
      <c r="D9" s="430">
        <f t="shared" si="0"/>
        <v>6</v>
      </c>
      <c r="E9" s="439"/>
      <c r="F9" s="443">
        <v>18</v>
      </c>
      <c r="G9" s="435" t="s">
        <v>184</v>
      </c>
      <c r="H9" s="429">
        <f>'Ｐ4～5'!N30</f>
        <v>-8</v>
      </c>
      <c r="I9" s="430">
        <f t="shared" si="1"/>
        <v>6</v>
      </c>
      <c r="J9" s="439"/>
      <c r="K9" s="443">
        <v>11</v>
      </c>
      <c r="L9" s="435" t="s">
        <v>265</v>
      </c>
      <c r="M9" s="429">
        <f>'Ｐ4～5'!AA20</f>
        <v>4</v>
      </c>
      <c r="N9" s="430">
        <f t="shared" si="2"/>
        <v>7</v>
      </c>
    </row>
    <row r="10" spans="1:14" s="441" customFormat="1" ht="18.75" customHeight="1">
      <c r="A10" s="442">
        <v>21</v>
      </c>
      <c r="B10" s="428" t="s">
        <v>136</v>
      </c>
      <c r="C10" s="429">
        <f>'Ｐ4～5'!E34</f>
        <v>-11</v>
      </c>
      <c r="D10" s="430">
        <f t="shared" si="0"/>
        <v>8</v>
      </c>
      <c r="E10" s="439"/>
      <c r="F10" s="443">
        <v>14</v>
      </c>
      <c r="G10" s="435" t="s">
        <v>129</v>
      </c>
      <c r="H10" s="429">
        <f>'Ｐ4～5'!N24</f>
        <v>-9</v>
      </c>
      <c r="I10" s="430">
        <f t="shared" si="1"/>
        <v>8</v>
      </c>
      <c r="J10" s="439"/>
      <c r="K10" s="443">
        <v>23</v>
      </c>
      <c r="L10" s="435" t="s">
        <v>173</v>
      </c>
      <c r="M10" s="429">
        <f>'Ｐ4～5'!AA37</f>
        <v>2</v>
      </c>
      <c r="N10" s="430">
        <f t="shared" si="2"/>
        <v>8</v>
      </c>
    </row>
    <row r="11" spans="1:14" s="441" customFormat="1" ht="18.75" customHeight="1">
      <c r="A11" s="442">
        <v>14</v>
      </c>
      <c r="B11" s="428" t="s">
        <v>129</v>
      </c>
      <c r="C11" s="429">
        <f>'Ｐ4～5'!E24</f>
        <v>-12</v>
      </c>
      <c r="D11" s="430">
        <f t="shared" si="0"/>
        <v>9</v>
      </c>
      <c r="E11" s="439"/>
      <c r="F11" s="443">
        <v>9</v>
      </c>
      <c r="G11" s="435" t="s">
        <v>178</v>
      </c>
      <c r="H11" s="429">
        <f>'Ｐ4～5'!N18</f>
        <v>-12</v>
      </c>
      <c r="I11" s="430">
        <f t="shared" si="1"/>
        <v>9</v>
      </c>
      <c r="J11" s="439"/>
      <c r="K11" s="443">
        <v>18</v>
      </c>
      <c r="L11" s="435" t="s">
        <v>184</v>
      </c>
      <c r="M11" s="429">
        <f>'Ｐ4～5'!AA30</f>
        <v>2</v>
      </c>
      <c r="N11" s="430">
        <f t="shared" si="2"/>
        <v>8</v>
      </c>
    </row>
    <row r="12" spans="1:14" s="441" customFormat="1" ht="18.75" customHeight="1">
      <c r="A12" s="442">
        <v>9</v>
      </c>
      <c r="B12" s="512" t="s">
        <v>178</v>
      </c>
      <c r="C12" s="429">
        <f>'Ｐ4～5'!E18</f>
        <v>-14</v>
      </c>
      <c r="D12" s="430">
        <f t="shared" si="0"/>
        <v>10</v>
      </c>
      <c r="E12" s="439"/>
      <c r="F12" s="443">
        <v>19</v>
      </c>
      <c r="G12" s="435" t="s">
        <v>134</v>
      </c>
      <c r="H12" s="429">
        <f>'Ｐ4～5'!N32</f>
        <v>-19</v>
      </c>
      <c r="I12" s="430">
        <f t="shared" si="1"/>
        <v>10</v>
      </c>
      <c r="J12" s="439"/>
      <c r="K12" s="443">
        <v>16</v>
      </c>
      <c r="L12" s="435" t="s">
        <v>132</v>
      </c>
      <c r="M12" s="429">
        <f>'Ｐ4～5'!AA28</f>
        <v>2</v>
      </c>
      <c r="N12" s="430">
        <f t="shared" si="2"/>
        <v>8</v>
      </c>
    </row>
    <row r="13" spans="1:14" s="441" customFormat="1" ht="18.75" customHeight="1">
      <c r="A13" s="442">
        <v>23</v>
      </c>
      <c r="B13" s="428" t="s">
        <v>173</v>
      </c>
      <c r="C13" s="429">
        <f>'Ｐ4～5'!E37</f>
        <v>-17</v>
      </c>
      <c r="D13" s="430">
        <f t="shared" si="0"/>
        <v>11</v>
      </c>
      <c r="E13" s="439"/>
      <c r="F13" s="443">
        <v>24</v>
      </c>
      <c r="G13" s="435" t="s">
        <v>138</v>
      </c>
      <c r="H13" s="429">
        <f>'Ｐ4～5'!N39</f>
        <v>-19</v>
      </c>
      <c r="I13" s="430">
        <f t="shared" si="1"/>
        <v>10</v>
      </c>
      <c r="J13" s="439"/>
      <c r="K13" s="443">
        <v>7</v>
      </c>
      <c r="L13" s="435" t="s">
        <v>128</v>
      </c>
      <c r="M13" s="429">
        <f>'Ｐ4～5'!AA16</f>
        <v>1</v>
      </c>
      <c r="N13" s="430">
        <f t="shared" si="2"/>
        <v>11</v>
      </c>
    </row>
    <row r="14" spans="1:14" s="441" customFormat="1" ht="18.75" customHeight="1">
      <c r="A14" s="442">
        <v>6</v>
      </c>
      <c r="B14" s="428" t="s">
        <v>127</v>
      </c>
      <c r="C14" s="429">
        <f>'Ｐ4～5'!E15</f>
        <v>-20</v>
      </c>
      <c r="D14" s="430">
        <f t="shared" si="0"/>
        <v>12</v>
      </c>
      <c r="E14" s="439"/>
      <c r="F14" s="443">
        <v>23</v>
      </c>
      <c r="G14" s="435" t="s">
        <v>173</v>
      </c>
      <c r="H14" s="429">
        <f>'Ｐ4～5'!N37</f>
        <v>-19</v>
      </c>
      <c r="I14" s="430">
        <f t="shared" si="1"/>
        <v>10</v>
      </c>
      <c r="J14" s="439"/>
      <c r="K14" s="443">
        <v>13</v>
      </c>
      <c r="L14" s="435" t="s">
        <v>180</v>
      </c>
      <c r="M14" s="429">
        <f>'Ｐ4～5'!AA22</f>
        <v>0</v>
      </c>
      <c r="N14" s="430">
        <f t="shared" si="2"/>
        <v>12</v>
      </c>
    </row>
    <row r="15" spans="1:14" s="441" customFormat="1" ht="18.75" customHeight="1">
      <c r="A15" s="442">
        <v>24</v>
      </c>
      <c r="B15" s="428" t="s">
        <v>138</v>
      </c>
      <c r="C15" s="429">
        <f>'Ｐ4～5'!E39</f>
        <v>-23</v>
      </c>
      <c r="D15" s="430">
        <f t="shared" si="0"/>
        <v>13</v>
      </c>
      <c r="E15" s="439"/>
      <c r="F15" s="443">
        <v>12</v>
      </c>
      <c r="G15" s="435" t="s">
        <v>181</v>
      </c>
      <c r="H15" s="429">
        <f>'Ｐ4～5'!N21</f>
        <v>-19</v>
      </c>
      <c r="I15" s="430">
        <f t="shared" si="1"/>
        <v>10</v>
      </c>
      <c r="J15" s="439"/>
      <c r="K15" s="443">
        <v>20</v>
      </c>
      <c r="L15" s="435" t="s">
        <v>135</v>
      </c>
      <c r="M15" s="429">
        <f>'Ｐ4～5'!AA33</f>
        <v>-1</v>
      </c>
      <c r="N15" s="430">
        <f t="shared" si="2"/>
        <v>13</v>
      </c>
    </row>
    <row r="16" spans="1:14" s="441" customFormat="1" ht="18.75" customHeight="1">
      <c r="A16" s="442">
        <v>8</v>
      </c>
      <c r="B16" s="428" t="s">
        <v>177</v>
      </c>
      <c r="C16" s="429">
        <f>'Ｐ4～5'!E17</f>
        <v>-24</v>
      </c>
      <c r="D16" s="430">
        <f t="shared" si="0"/>
        <v>14</v>
      </c>
      <c r="E16" s="439"/>
      <c r="F16" s="443">
        <v>17</v>
      </c>
      <c r="G16" s="435" t="s">
        <v>183</v>
      </c>
      <c r="H16" s="429">
        <f>'Ｐ4～5'!N29</f>
        <v>-20</v>
      </c>
      <c r="I16" s="430">
        <f t="shared" si="1"/>
        <v>14</v>
      </c>
      <c r="J16" s="439"/>
      <c r="K16" s="443">
        <v>9</v>
      </c>
      <c r="L16" s="435" t="s">
        <v>178</v>
      </c>
      <c r="M16" s="429">
        <f>'Ｐ4～5'!AA18</f>
        <v>-2</v>
      </c>
      <c r="N16" s="430">
        <f t="shared" si="2"/>
        <v>14</v>
      </c>
    </row>
    <row r="17" spans="1:14" s="441" customFormat="1" ht="18.75" customHeight="1">
      <c r="A17" s="442">
        <v>2</v>
      </c>
      <c r="B17" s="428" t="s">
        <v>124</v>
      </c>
      <c r="C17" s="429">
        <f>'Ｐ4～5'!E11</f>
        <v>-31</v>
      </c>
      <c r="D17" s="430">
        <f t="shared" si="0"/>
        <v>15</v>
      </c>
      <c r="E17" s="439"/>
      <c r="F17" s="443">
        <v>13</v>
      </c>
      <c r="G17" s="435" t="s">
        <v>180</v>
      </c>
      <c r="H17" s="429">
        <f>'Ｐ4～5'!N22</f>
        <v>-35</v>
      </c>
      <c r="I17" s="430">
        <f t="shared" si="1"/>
        <v>15</v>
      </c>
      <c r="J17" s="439"/>
      <c r="K17" s="443">
        <v>15</v>
      </c>
      <c r="L17" s="435" t="s">
        <v>131</v>
      </c>
      <c r="M17" s="429">
        <f>'Ｐ4～5'!AA26</f>
        <v>-3</v>
      </c>
      <c r="N17" s="430">
        <f t="shared" si="2"/>
        <v>15</v>
      </c>
    </row>
    <row r="18" spans="1:14" s="441" customFormat="1" ht="18.75" customHeight="1">
      <c r="A18" s="442">
        <v>19</v>
      </c>
      <c r="B18" s="428" t="s">
        <v>134</v>
      </c>
      <c r="C18" s="429">
        <f>'Ｐ4～5'!E32</f>
        <v>-32</v>
      </c>
      <c r="D18" s="430">
        <f t="shared" si="0"/>
        <v>16</v>
      </c>
      <c r="E18" s="439"/>
      <c r="F18" s="443">
        <v>8</v>
      </c>
      <c r="G18" s="435" t="s">
        <v>177</v>
      </c>
      <c r="H18" s="429">
        <f>'Ｐ4～5'!N17</f>
        <v>-35</v>
      </c>
      <c r="I18" s="430">
        <f t="shared" si="1"/>
        <v>15</v>
      </c>
      <c r="J18" s="439"/>
      <c r="K18" s="443">
        <v>22</v>
      </c>
      <c r="L18" s="436" t="s">
        <v>137</v>
      </c>
      <c r="M18" s="429">
        <f>'Ｐ4～5'!AA35</f>
        <v>-3</v>
      </c>
      <c r="N18" s="430">
        <f t="shared" si="2"/>
        <v>15</v>
      </c>
    </row>
    <row r="19" spans="1:14" s="441" customFormat="1" ht="18.75" customHeight="1">
      <c r="A19" s="442">
        <v>12</v>
      </c>
      <c r="B19" s="428" t="s">
        <v>181</v>
      </c>
      <c r="C19" s="429">
        <f>'Ｐ4～5'!E21</f>
        <v>-34</v>
      </c>
      <c r="D19" s="430">
        <f t="shared" si="0"/>
        <v>17</v>
      </c>
      <c r="E19" s="439"/>
      <c r="F19" s="443">
        <v>6</v>
      </c>
      <c r="G19" s="436" t="s">
        <v>127</v>
      </c>
      <c r="H19" s="429">
        <f>'Ｐ4～5'!N15</f>
        <v>-37</v>
      </c>
      <c r="I19" s="430">
        <f t="shared" si="1"/>
        <v>17</v>
      </c>
      <c r="J19" s="439"/>
      <c r="K19" s="443">
        <v>21</v>
      </c>
      <c r="L19" s="435" t="s">
        <v>136</v>
      </c>
      <c r="M19" s="429">
        <f>'Ｐ4～5'!AA34</f>
        <v>-3</v>
      </c>
      <c r="N19" s="430">
        <f t="shared" si="2"/>
        <v>15</v>
      </c>
    </row>
    <row r="20" spans="1:14" s="441" customFormat="1" ht="18.75" customHeight="1">
      <c r="A20" s="442">
        <v>13</v>
      </c>
      <c r="B20" s="428" t="s">
        <v>180</v>
      </c>
      <c r="C20" s="429">
        <f>'Ｐ4～5'!E22</f>
        <v>-35</v>
      </c>
      <c r="D20" s="430">
        <f t="shared" si="0"/>
        <v>18</v>
      </c>
      <c r="E20" s="439"/>
      <c r="F20" s="443">
        <v>5</v>
      </c>
      <c r="G20" s="435" t="s">
        <v>126</v>
      </c>
      <c r="H20" s="429">
        <f>'Ｐ4～5'!N14</f>
        <v>-38</v>
      </c>
      <c r="I20" s="430">
        <f t="shared" si="1"/>
        <v>18</v>
      </c>
      <c r="J20" s="439"/>
      <c r="K20" s="443">
        <v>25</v>
      </c>
      <c r="L20" s="435" t="s">
        <v>271</v>
      </c>
      <c r="M20" s="429">
        <f>'Ｐ4～5'!AA40</f>
        <v>-3</v>
      </c>
      <c r="N20" s="430">
        <f t="shared" si="2"/>
        <v>15</v>
      </c>
    </row>
    <row r="21" spans="1:14" s="441" customFormat="1" ht="18.75" customHeight="1">
      <c r="A21" s="442">
        <v>4</v>
      </c>
      <c r="B21" s="428" t="s">
        <v>125</v>
      </c>
      <c r="C21" s="429">
        <f>'Ｐ4～5'!E13</f>
        <v>-38</v>
      </c>
      <c r="D21" s="430">
        <f t="shared" si="0"/>
        <v>19</v>
      </c>
      <c r="E21" s="439"/>
      <c r="F21" s="443">
        <v>7</v>
      </c>
      <c r="G21" s="435" t="s">
        <v>128</v>
      </c>
      <c r="H21" s="429">
        <f>'Ｐ4～5'!N16</f>
        <v>-42</v>
      </c>
      <c r="I21" s="430">
        <f t="shared" si="1"/>
        <v>19</v>
      </c>
      <c r="J21" s="439"/>
      <c r="K21" s="443">
        <v>14</v>
      </c>
      <c r="L21" s="435" t="s">
        <v>129</v>
      </c>
      <c r="M21" s="429">
        <f>'Ｐ4～5'!AA24</f>
        <v>-3</v>
      </c>
      <c r="N21" s="430">
        <f t="shared" si="2"/>
        <v>15</v>
      </c>
    </row>
    <row r="22" spans="1:14" s="441" customFormat="1" ht="18.75" customHeight="1">
      <c r="A22" s="442">
        <v>7</v>
      </c>
      <c r="B22" s="428" t="s">
        <v>128</v>
      </c>
      <c r="C22" s="429">
        <f>'Ｐ4～5'!E16</f>
        <v>-41</v>
      </c>
      <c r="D22" s="430">
        <f t="shared" si="0"/>
        <v>20</v>
      </c>
      <c r="E22" s="439"/>
      <c r="F22" s="443">
        <v>11</v>
      </c>
      <c r="G22" s="435" t="s">
        <v>265</v>
      </c>
      <c r="H22" s="429">
        <f>'Ｐ4～5'!N20</f>
        <v>-47</v>
      </c>
      <c r="I22" s="430">
        <f t="shared" si="1"/>
        <v>20</v>
      </c>
      <c r="J22" s="439"/>
      <c r="K22" s="443">
        <v>24</v>
      </c>
      <c r="L22" s="435" t="s">
        <v>138</v>
      </c>
      <c r="M22" s="429">
        <f>'Ｐ4～5'!AA39</f>
        <v>-4</v>
      </c>
      <c r="N22" s="430">
        <f t="shared" si="2"/>
        <v>20</v>
      </c>
    </row>
    <row r="23" spans="1:14" s="441" customFormat="1" ht="18.75" customHeight="1">
      <c r="A23" s="442">
        <v>11</v>
      </c>
      <c r="B23" s="428" t="s">
        <v>265</v>
      </c>
      <c r="C23" s="429">
        <f>'Ｐ4～5'!E20</f>
        <v>-43</v>
      </c>
      <c r="D23" s="430">
        <f t="shared" si="0"/>
        <v>21</v>
      </c>
      <c r="E23" s="439"/>
      <c r="F23" s="443">
        <v>2</v>
      </c>
      <c r="G23" s="435" t="s">
        <v>124</v>
      </c>
      <c r="H23" s="429">
        <f>'Ｐ4～5'!N11</f>
        <v>-48</v>
      </c>
      <c r="I23" s="430">
        <f t="shared" si="1"/>
        <v>21</v>
      </c>
      <c r="J23" s="439"/>
      <c r="K23" s="443">
        <v>5</v>
      </c>
      <c r="L23" s="435" t="s">
        <v>126</v>
      </c>
      <c r="M23" s="429">
        <f>'Ｐ4～5'!AA14</f>
        <v>-10</v>
      </c>
      <c r="N23" s="430">
        <f t="shared" si="2"/>
        <v>21</v>
      </c>
    </row>
    <row r="24" spans="1:14" s="441" customFormat="1" ht="18.75" customHeight="1">
      <c r="A24" s="442">
        <v>5</v>
      </c>
      <c r="B24" s="428" t="s">
        <v>126</v>
      </c>
      <c r="C24" s="429">
        <f>'Ｐ4～5'!E14</f>
        <v>-48</v>
      </c>
      <c r="D24" s="430">
        <f t="shared" si="0"/>
        <v>22</v>
      </c>
      <c r="E24" s="439"/>
      <c r="F24" s="443">
        <v>4</v>
      </c>
      <c r="G24" s="435" t="s">
        <v>125</v>
      </c>
      <c r="H24" s="429">
        <f>'Ｐ4～5'!N13</f>
        <v>-53</v>
      </c>
      <c r="I24" s="430">
        <f t="shared" si="1"/>
        <v>22</v>
      </c>
      <c r="J24" s="439"/>
      <c r="K24" s="443">
        <v>19</v>
      </c>
      <c r="L24" s="435" t="s">
        <v>134</v>
      </c>
      <c r="M24" s="429">
        <f>'Ｐ4～5'!AA32</f>
        <v>-13</v>
      </c>
      <c r="N24" s="430">
        <f t="shared" si="2"/>
        <v>22</v>
      </c>
    </row>
    <row r="25" spans="1:14" s="441" customFormat="1" ht="18.75" customHeight="1">
      <c r="A25" s="442">
        <v>10</v>
      </c>
      <c r="B25" s="428" t="s">
        <v>179</v>
      </c>
      <c r="C25" s="429">
        <f>'Ｐ4～5'!E19</f>
        <v>-75</v>
      </c>
      <c r="D25" s="430">
        <f t="shared" si="0"/>
        <v>23</v>
      </c>
      <c r="E25" s="439"/>
      <c r="F25" s="443">
        <v>3</v>
      </c>
      <c r="G25" s="435" t="s">
        <v>254</v>
      </c>
      <c r="H25" s="429">
        <f>'Ｐ4～5'!N12</f>
        <v>-88</v>
      </c>
      <c r="I25" s="430">
        <f t="shared" si="1"/>
        <v>23</v>
      </c>
      <c r="J25" s="439"/>
      <c r="K25" s="443">
        <v>12</v>
      </c>
      <c r="L25" s="435" t="s">
        <v>181</v>
      </c>
      <c r="M25" s="429">
        <f>'Ｐ4～5'!AA21</f>
        <v>-15</v>
      </c>
      <c r="N25" s="430">
        <f t="shared" si="2"/>
        <v>23</v>
      </c>
    </row>
    <row r="26" spans="1:14" s="441" customFormat="1" ht="18.75" customHeight="1">
      <c r="A26" s="442">
        <v>3</v>
      </c>
      <c r="B26" s="428" t="s">
        <v>254</v>
      </c>
      <c r="C26" s="429">
        <f>'Ｐ4～5'!E12</f>
        <v>-126</v>
      </c>
      <c r="D26" s="430">
        <f t="shared" si="0"/>
        <v>24</v>
      </c>
      <c r="E26" s="439"/>
      <c r="F26" s="443">
        <v>10</v>
      </c>
      <c r="G26" s="435" t="s">
        <v>179</v>
      </c>
      <c r="H26" s="429">
        <f>'Ｐ4～5'!N19</f>
        <v>-100</v>
      </c>
      <c r="I26" s="430">
        <f t="shared" si="1"/>
        <v>24</v>
      </c>
      <c r="J26" s="439"/>
      <c r="K26" s="443">
        <v>3</v>
      </c>
      <c r="L26" s="435" t="s">
        <v>254</v>
      </c>
      <c r="M26" s="429">
        <f>'Ｐ4～5'!AA12</f>
        <v>-38</v>
      </c>
      <c r="N26" s="430">
        <f t="shared" si="2"/>
        <v>24</v>
      </c>
    </row>
    <row r="27" spans="1:14" s="441" customFormat="1" ht="18.75" customHeight="1" thickBot="1">
      <c r="A27" s="444">
        <v>1</v>
      </c>
      <c r="B27" s="431" t="s">
        <v>122</v>
      </c>
      <c r="C27" s="432">
        <f>'Ｐ4～5'!E10</f>
        <v>-200</v>
      </c>
      <c r="D27" s="433">
        <f t="shared" si="0"/>
        <v>25</v>
      </c>
      <c r="E27" s="439"/>
      <c r="F27" s="445">
        <v>1</v>
      </c>
      <c r="G27" s="437" t="s">
        <v>122</v>
      </c>
      <c r="H27" s="432">
        <f>'Ｐ4～5'!N10</f>
        <v>-139</v>
      </c>
      <c r="I27" s="433">
        <f t="shared" si="1"/>
        <v>25</v>
      </c>
      <c r="J27" s="439"/>
      <c r="K27" s="445">
        <v>1</v>
      </c>
      <c r="L27" s="437" t="s">
        <v>122</v>
      </c>
      <c r="M27" s="432">
        <f>'Ｐ4～5'!AA10</f>
        <v>-61</v>
      </c>
      <c r="N27" s="433">
        <f t="shared" si="2"/>
        <v>25</v>
      </c>
    </row>
    <row r="28" ht="6" customHeight="1"/>
    <row r="29" spans="2:14" ht="17.25" customHeight="1">
      <c r="B29" s="356" t="s">
        <v>312</v>
      </c>
      <c r="C29" s="446" t="s">
        <v>268</v>
      </c>
      <c r="D29" s="363">
        <f>COUNTIF(C$3:C$27,"&gt;0")</f>
        <v>0</v>
      </c>
      <c r="G29" s="356" t="s">
        <v>313</v>
      </c>
      <c r="H29" s="446" t="s">
        <v>268</v>
      </c>
      <c r="I29" s="363">
        <f>COUNTIF(H$3:H$27,"&gt;0")</f>
        <v>1</v>
      </c>
      <c r="L29" s="356" t="s">
        <v>314</v>
      </c>
      <c r="M29" s="446" t="s">
        <v>268</v>
      </c>
      <c r="N29" s="363">
        <f>COUNTIF(M$3:M$27,"&gt;0")</f>
        <v>11</v>
      </c>
    </row>
    <row r="30" spans="3:14" ht="17.25" customHeight="1">
      <c r="C30" s="446" t="s">
        <v>269</v>
      </c>
      <c r="D30" s="363">
        <f>COUNTIF(C$3:C$27,"&lt;0")</f>
        <v>25</v>
      </c>
      <c r="H30" s="446" t="s">
        <v>269</v>
      </c>
      <c r="I30" s="363">
        <f>COUNTIF(H$3:H$27,"&lt;0")</f>
        <v>23</v>
      </c>
      <c r="M30" s="446" t="s">
        <v>269</v>
      </c>
      <c r="N30" s="363">
        <f>COUNTIF(M$3:M$27,"&lt;0")</f>
        <v>13</v>
      </c>
    </row>
    <row r="31" spans="3:14" ht="17.25" customHeight="1">
      <c r="C31" s="446" t="s">
        <v>270</v>
      </c>
      <c r="D31" s="363">
        <f>COUNTIF(C$3:C$27,"=0")</f>
        <v>0</v>
      </c>
      <c r="H31" s="446" t="s">
        <v>270</v>
      </c>
      <c r="I31" s="363">
        <f>COUNTIF(H$3:H$27,"=0")</f>
        <v>1</v>
      </c>
      <c r="M31" s="446" t="s">
        <v>270</v>
      </c>
      <c r="N31" s="363">
        <f>COUNTIF(M$3:M$27,"=0")</f>
        <v>1</v>
      </c>
    </row>
    <row r="32" spans="2:12" ht="16.5" customHeight="1">
      <c r="B32" s="356" t="s">
        <v>327</v>
      </c>
      <c r="G32" s="356" t="s">
        <v>328</v>
      </c>
      <c r="L32" s="356" t="s">
        <v>329</v>
      </c>
    </row>
    <row r="33" spans="2:13" ht="13.5" customHeight="1">
      <c r="B33" s="389" t="s">
        <v>326</v>
      </c>
      <c r="C33" s="357">
        <f>SUM(C3:C27)</f>
        <v>-859</v>
      </c>
      <c r="G33" s="389" t="s">
        <v>326</v>
      </c>
      <c r="H33" s="357">
        <f>SUM(H3:H27)</f>
        <v>-807</v>
      </c>
      <c r="L33" s="389" t="s">
        <v>326</v>
      </c>
      <c r="M33" s="357">
        <f>SUM(M3:M27)</f>
        <v>-52</v>
      </c>
    </row>
    <row r="34" spans="2:13" ht="13.5" customHeight="1">
      <c r="B34" s="389" t="s">
        <v>307</v>
      </c>
      <c r="C34" s="357">
        <f>'Ｐ4～5'!E7</f>
        <v>-859</v>
      </c>
      <c r="G34" s="389" t="s">
        <v>308</v>
      </c>
      <c r="H34" s="357">
        <f>'Ｐ4～5'!N7</f>
        <v>-807</v>
      </c>
      <c r="L34" s="389" t="s">
        <v>309</v>
      </c>
      <c r="M34" s="357">
        <f>'Ｐ4～5'!AA7</f>
        <v>-52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21" t="s">
        <v>172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22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201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256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262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62"/>
      <c r="B42" s="448">
        <v>41183</v>
      </c>
      <c r="C42" s="263">
        <v>1063143</v>
      </c>
      <c r="D42" s="264">
        <v>-11915</v>
      </c>
      <c r="E42" s="265">
        <v>-1.1083122957086966</v>
      </c>
      <c r="F42" s="266">
        <v>-8293</v>
      </c>
      <c r="G42" s="267">
        <v>-0.7714002407311977</v>
      </c>
      <c r="H42" s="266">
        <v>-3622</v>
      </c>
      <c r="I42" s="268">
        <v>-0.3369120549774989</v>
      </c>
      <c r="J42" s="269">
        <v>392187</v>
      </c>
      <c r="K42" s="270">
        <v>1105</v>
      </c>
      <c r="L42" s="271">
        <v>2.7108063245339595</v>
      </c>
    </row>
    <row r="43" spans="1:14" ht="13.5" customHeight="1" thickTop="1">
      <c r="A43" s="261"/>
      <c r="B43" s="489">
        <v>40878</v>
      </c>
      <c r="C43" s="57">
        <v>1073684</v>
      </c>
      <c r="D43" s="62">
        <v>-724</v>
      </c>
      <c r="E43" s="257">
        <v>-0.06738594649332469</v>
      </c>
      <c r="F43" s="62">
        <v>-719</v>
      </c>
      <c r="G43" s="257">
        <v>-0.06692057393466913</v>
      </c>
      <c r="H43" s="62">
        <v>-5</v>
      </c>
      <c r="I43" s="257">
        <v>-0.0004653725586555573</v>
      </c>
      <c r="J43" s="258">
        <v>391225</v>
      </c>
      <c r="K43" s="62">
        <v>59</v>
      </c>
      <c r="L43" s="259">
        <v>2.744415617611349</v>
      </c>
      <c r="N43" s="501"/>
    </row>
    <row r="44" spans="1:14" ht="13.5" customHeight="1">
      <c r="A44" s="50"/>
      <c r="B44" s="497" t="s">
        <v>363</v>
      </c>
      <c r="C44" s="57">
        <v>1072786</v>
      </c>
      <c r="D44" s="62">
        <v>-898</v>
      </c>
      <c r="E44" s="257">
        <v>-0.08363727130142574</v>
      </c>
      <c r="F44" s="62">
        <v>-824</v>
      </c>
      <c r="G44" s="257">
        <v>-0.07674511308727708</v>
      </c>
      <c r="H44" s="62">
        <v>-74</v>
      </c>
      <c r="I44" s="257">
        <v>-0.006892158214148669</v>
      </c>
      <c r="J44" s="258">
        <v>391096</v>
      </c>
      <c r="K44" s="62">
        <v>-129</v>
      </c>
      <c r="L44" s="259">
        <v>2.743024730500951</v>
      </c>
      <c r="N44" s="501"/>
    </row>
    <row r="45" spans="1:14" ht="13.5" customHeight="1">
      <c r="A45" s="249"/>
      <c r="B45" s="112">
        <v>2.1</v>
      </c>
      <c r="C45" s="250">
        <v>1071843</v>
      </c>
      <c r="D45" s="251">
        <v>-943</v>
      </c>
      <c r="E45" s="254">
        <v>-0.08790196740076772</v>
      </c>
      <c r="F45" s="251">
        <v>-816</v>
      </c>
      <c r="G45" s="254">
        <v>-0.07606363244859646</v>
      </c>
      <c r="H45" s="251">
        <v>-127</v>
      </c>
      <c r="I45" s="254">
        <v>-0.011838334952171263</v>
      </c>
      <c r="J45" s="252">
        <v>391007</v>
      </c>
      <c r="K45" s="251">
        <v>-89</v>
      </c>
      <c r="L45" s="253">
        <v>2.7412373691519587</v>
      </c>
      <c r="N45" s="501"/>
    </row>
    <row r="46" spans="1:14" ht="13.5" customHeight="1">
      <c r="A46" s="249"/>
      <c r="B46" s="498">
        <v>3.1</v>
      </c>
      <c r="C46" s="250">
        <v>1070956</v>
      </c>
      <c r="D46" s="251">
        <v>-887</v>
      </c>
      <c r="E46" s="254">
        <v>-0.08275465716527514</v>
      </c>
      <c r="F46" s="251">
        <v>-744</v>
      </c>
      <c r="G46" s="254">
        <v>-0.06941315099319582</v>
      </c>
      <c r="H46" s="251">
        <v>-143</v>
      </c>
      <c r="I46" s="254">
        <v>-0.013341506172079307</v>
      </c>
      <c r="J46" s="252">
        <v>390878</v>
      </c>
      <c r="K46" s="251">
        <v>-129</v>
      </c>
      <c r="L46" s="253">
        <v>2.7398727991854237</v>
      </c>
      <c r="N46" s="501"/>
    </row>
    <row r="47" spans="1:14" ht="13.5" customHeight="1">
      <c r="A47" s="249"/>
      <c r="B47" s="499">
        <v>4.1</v>
      </c>
      <c r="C47" s="57">
        <v>1066627</v>
      </c>
      <c r="D47" s="62">
        <v>-4329</v>
      </c>
      <c r="E47" s="67">
        <v>-0.40421828721254655</v>
      </c>
      <c r="F47" s="73">
        <v>-793</v>
      </c>
      <c r="G47" s="78">
        <v>-0.07404599255244847</v>
      </c>
      <c r="H47" s="73">
        <v>-3536</v>
      </c>
      <c r="I47" s="79">
        <v>-0.33017229466009806</v>
      </c>
      <c r="J47" s="80">
        <v>390281</v>
      </c>
      <c r="K47" s="85">
        <v>-597</v>
      </c>
      <c r="L47" s="53">
        <v>2.732971884360243</v>
      </c>
      <c r="N47" s="501"/>
    </row>
    <row r="48" spans="1:14" ht="13.5" customHeight="1">
      <c r="A48" s="50"/>
      <c r="B48" s="498">
        <v>5.1</v>
      </c>
      <c r="C48" s="57">
        <v>1066450</v>
      </c>
      <c r="D48" s="62">
        <v>-177</v>
      </c>
      <c r="E48" s="67">
        <v>-0.016594367103026645</v>
      </c>
      <c r="F48" s="73">
        <v>-717</v>
      </c>
      <c r="G48" s="78">
        <v>-0.06722124979022658</v>
      </c>
      <c r="H48" s="73">
        <v>540</v>
      </c>
      <c r="I48" s="79">
        <v>0.05062688268719993</v>
      </c>
      <c r="J48" s="80">
        <v>391762</v>
      </c>
      <c r="K48" s="85">
        <v>1481</v>
      </c>
      <c r="L48" s="53">
        <v>2.722188471572026</v>
      </c>
      <c r="N48" s="501"/>
    </row>
    <row r="49" spans="1:14" ht="13.5" customHeight="1">
      <c r="A49" s="50"/>
      <c r="B49" s="499">
        <v>6.1</v>
      </c>
      <c r="C49" s="57">
        <v>1065688</v>
      </c>
      <c r="D49" s="62">
        <v>-762</v>
      </c>
      <c r="E49" s="67">
        <v>-0.07145201369028084</v>
      </c>
      <c r="F49" s="73">
        <v>-680</v>
      </c>
      <c r="G49" s="78">
        <v>-0.06376295184959445</v>
      </c>
      <c r="H49" s="73">
        <v>-82</v>
      </c>
      <c r="I49" s="79">
        <v>-0.007689061840686389</v>
      </c>
      <c r="J49" s="80">
        <v>391936</v>
      </c>
      <c r="K49" s="85">
        <v>174</v>
      </c>
      <c r="L49" s="53">
        <v>2.7190357609405615</v>
      </c>
      <c r="N49" s="501"/>
    </row>
    <row r="50" spans="1:14" ht="13.5" customHeight="1">
      <c r="A50" s="50"/>
      <c r="B50" s="499">
        <v>7.1</v>
      </c>
      <c r="C50" s="57">
        <v>1064984</v>
      </c>
      <c r="D50" s="62">
        <v>-704</v>
      </c>
      <c r="E50" s="67">
        <v>-0.0660606106102349</v>
      </c>
      <c r="F50" s="73">
        <v>-590</v>
      </c>
      <c r="G50" s="78">
        <v>-0.05536329582391845</v>
      </c>
      <c r="H50" s="73">
        <v>-114</v>
      </c>
      <c r="I50" s="79">
        <v>-0.010697314786316445</v>
      </c>
      <c r="J50" s="80">
        <v>392025</v>
      </c>
      <c r="K50" s="85">
        <v>89</v>
      </c>
      <c r="L50" s="53">
        <v>2.716622664370895</v>
      </c>
      <c r="N50" s="501"/>
    </row>
    <row r="51" spans="1:14" ht="13.5" customHeight="1">
      <c r="A51" s="50"/>
      <c r="B51" s="499">
        <v>8.1</v>
      </c>
      <c r="C51" s="57">
        <v>1064270</v>
      </c>
      <c r="D51" s="62">
        <v>-714</v>
      </c>
      <c r="E51" s="67">
        <v>-0.06704326074382339</v>
      </c>
      <c r="F51" s="73">
        <v>-533</v>
      </c>
      <c r="G51" s="78">
        <v>-0.050047700247139865</v>
      </c>
      <c r="H51" s="73">
        <v>-181</v>
      </c>
      <c r="I51" s="79">
        <v>-0.016995560496683517</v>
      </c>
      <c r="J51" s="80">
        <v>392044</v>
      </c>
      <c r="K51" s="85">
        <v>19</v>
      </c>
      <c r="L51" s="53">
        <v>2.714669781963249</v>
      </c>
      <c r="N51" s="501"/>
    </row>
    <row r="52" spans="1:14" ht="13.5" customHeight="1">
      <c r="A52" s="50"/>
      <c r="B52" s="499">
        <v>9.1</v>
      </c>
      <c r="C52" s="57">
        <v>1063794</v>
      </c>
      <c r="D52" s="62">
        <v>-476</v>
      </c>
      <c r="E52" s="67">
        <v>-0.044725492591165775</v>
      </c>
      <c r="F52" s="73">
        <v>-565</v>
      </c>
      <c r="G52" s="78">
        <v>-0.05308803217228711</v>
      </c>
      <c r="H52" s="73">
        <v>89</v>
      </c>
      <c r="I52" s="79">
        <v>0.008362539581121332</v>
      </c>
      <c r="J52" s="80">
        <v>392185</v>
      </c>
      <c r="K52" s="85">
        <v>141</v>
      </c>
      <c r="L52" s="53">
        <v>2.712480079554292</v>
      </c>
      <c r="N52" s="501"/>
    </row>
    <row r="53" spans="1:14" ht="13.5" customHeight="1">
      <c r="A53" s="50"/>
      <c r="B53" s="499">
        <v>10.1</v>
      </c>
      <c r="C53" s="57">
        <v>1063143</v>
      </c>
      <c r="D53" s="62">
        <v>-651</v>
      </c>
      <c r="E53" s="67">
        <v>-0.06119605863541249</v>
      </c>
      <c r="F53" s="73">
        <v>-574</v>
      </c>
      <c r="G53" s="78">
        <v>-0.053957815140901345</v>
      </c>
      <c r="H53" s="73">
        <v>-77</v>
      </c>
      <c r="I53" s="79">
        <v>-0.007238243494511155</v>
      </c>
      <c r="J53" s="80">
        <v>392187</v>
      </c>
      <c r="K53" s="85">
        <v>2</v>
      </c>
      <c r="L53" s="53">
        <v>2.7108063245339595</v>
      </c>
      <c r="N53" s="501"/>
    </row>
    <row r="54" spans="1:14" ht="13.5" customHeight="1">
      <c r="A54" s="50"/>
      <c r="B54" s="499">
        <v>11.1</v>
      </c>
      <c r="C54" s="57">
        <v>1062644</v>
      </c>
      <c r="D54" s="62">
        <v>-499</v>
      </c>
      <c r="E54" s="67">
        <v>-0.04693630113728821</v>
      </c>
      <c r="F54" s="73">
        <v>-653</v>
      </c>
      <c r="G54" s="78">
        <v>-0.06142165259047935</v>
      </c>
      <c r="H54" s="73">
        <v>154</v>
      </c>
      <c r="I54" s="79">
        <v>0.01448535145319115</v>
      </c>
      <c r="J54" s="80">
        <v>392278</v>
      </c>
      <c r="K54" s="85">
        <v>91</v>
      </c>
      <c r="L54" s="53">
        <v>2.708905419116035</v>
      </c>
      <c r="N54" s="501"/>
    </row>
    <row r="55" spans="1:14" ht="13.5" customHeight="1">
      <c r="A55" s="99"/>
      <c r="B55" s="500">
        <v>12.1</v>
      </c>
      <c r="C55" s="93">
        <v>1061773</v>
      </c>
      <c r="D55" s="100">
        <v>-871</v>
      </c>
      <c r="E55" s="101">
        <v>-0.08196536187095585</v>
      </c>
      <c r="F55" s="94">
        <v>-807</v>
      </c>
      <c r="G55" s="102">
        <v>-0.07594264871396253</v>
      </c>
      <c r="H55" s="94">
        <v>-64</v>
      </c>
      <c r="I55" s="103">
        <v>-0.0060227131569933106</v>
      </c>
      <c r="J55" s="104">
        <v>392212</v>
      </c>
      <c r="K55" s="323">
        <v>-66</v>
      </c>
      <c r="L55" s="105">
        <v>2.7071405260420387</v>
      </c>
      <c r="N55" s="501"/>
    </row>
    <row r="56" spans="1:12" ht="12.75" customHeight="1">
      <c r="A56" s="51" t="s">
        <v>187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349</v>
      </c>
    </row>
    <row r="59" spans="1:6" ht="13.5">
      <c r="A59" s="46"/>
      <c r="B59" s="256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397</v>
      </c>
      <c r="F28" s="16"/>
      <c r="G28" s="24"/>
      <c r="H28" s="562" t="s">
        <v>398</v>
      </c>
    </row>
    <row r="29" spans="1:8" ht="15" customHeight="1">
      <c r="A29" s="13" t="s">
        <v>10</v>
      </c>
      <c r="B29" s="536" t="s">
        <v>11</v>
      </c>
      <c r="C29" s="222" t="s">
        <v>12</v>
      </c>
      <c r="D29" s="536" t="s">
        <v>394</v>
      </c>
      <c r="E29" s="537" t="s">
        <v>13</v>
      </c>
      <c r="F29" s="222" t="s">
        <v>14</v>
      </c>
      <c r="G29" s="538" t="s">
        <v>396</v>
      </c>
      <c r="H29" s="563"/>
    </row>
    <row r="30" spans="1:8" ht="15" customHeight="1">
      <c r="A30" s="15"/>
      <c r="B30" s="539" t="s">
        <v>5</v>
      </c>
      <c r="C30" s="540" t="s">
        <v>5</v>
      </c>
      <c r="D30" s="539" t="s">
        <v>395</v>
      </c>
      <c r="E30" s="541" t="s">
        <v>5</v>
      </c>
      <c r="F30" s="540" t="s">
        <v>5</v>
      </c>
      <c r="G30" s="542" t="s">
        <v>395</v>
      </c>
      <c r="H30" s="564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182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200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202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68"/>
    </row>
    <row r="37" spans="1:10" ht="13.5" customHeight="1">
      <c r="A37" s="37" t="s">
        <v>257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263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"/>
    </row>
    <row r="39" spans="1:9" ht="13.5" customHeight="1">
      <c r="A39" s="34" t="s">
        <v>330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346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9" t="s">
        <v>433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30">
        <v>-3071</v>
      </c>
      <c r="H41" s="230">
        <v>-10939</v>
      </c>
    </row>
    <row r="42" spans="1:8" ht="13.5" customHeight="1" thickBot="1">
      <c r="A42" s="231" t="s">
        <v>434</v>
      </c>
      <c r="B42" s="232">
        <v>6505</v>
      </c>
      <c r="C42" s="233">
        <v>14798</v>
      </c>
      <c r="D42" s="234">
        <v>-8293</v>
      </c>
      <c r="E42" s="232">
        <v>13956</v>
      </c>
      <c r="F42" s="233">
        <v>17578</v>
      </c>
      <c r="G42" s="235">
        <v>-3622</v>
      </c>
      <c r="H42" s="235">
        <v>-11915</v>
      </c>
    </row>
    <row r="43" spans="1:10" ht="13.5" customHeight="1" thickTop="1">
      <c r="A43" s="113" t="s">
        <v>445</v>
      </c>
      <c r="B43" s="114">
        <v>510</v>
      </c>
      <c r="C43" s="57">
        <v>1334</v>
      </c>
      <c r="D43" s="73">
        <v>-824</v>
      </c>
      <c r="E43" s="115">
        <v>681</v>
      </c>
      <c r="F43" s="116">
        <v>755</v>
      </c>
      <c r="G43" s="117">
        <v>-74</v>
      </c>
      <c r="H43" s="117">
        <v>-898</v>
      </c>
      <c r="J43" s="5"/>
    </row>
    <row r="44" spans="1:10" ht="13.5" customHeight="1">
      <c r="A44" s="52" t="s">
        <v>364</v>
      </c>
      <c r="B44" s="114">
        <v>552</v>
      </c>
      <c r="C44" s="57">
        <v>1368</v>
      </c>
      <c r="D44" s="73">
        <v>-816</v>
      </c>
      <c r="E44" s="115">
        <v>695</v>
      </c>
      <c r="F44" s="116">
        <v>822</v>
      </c>
      <c r="G44" s="117">
        <v>-127</v>
      </c>
      <c r="H44" s="117">
        <v>-943</v>
      </c>
      <c r="J44" s="5"/>
    </row>
    <row r="45" spans="1:10" ht="13.5" customHeight="1">
      <c r="A45" s="52" t="s">
        <v>385</v>
      </c>
      <c r="B45" s="114">
        <v>544</v>
      </c>
      <c r="C45" s="57">
        <v>1288</v>
      </c>
      <c r="D45" s="73">
        <v>-744</v>
      </c>
      <c r="E45" s="115">
        <v>743</v>
      </c>
      <c r="F45" s="116">
        <v>886</v>
      </c>
      <c r="G45" s="117">
        <v>-143</v>
      </c>
      <c r="H45" s="117">
        <v>-887</v>
      </c>
      <c r="J45" s="5"/>
    </row>
    <row r="46" spans="1:10" ht="13.5" customHeight="1">
      <c r="A46" s="52" t="s">
        <v>387</v>
      </c>
      <c r="B46" s="114">
        <v>520</v>
      </c>
      <c r="C46" s="57">
        <v>1313</v>
      </c>
      <c r="D46" s="73">
        <v>-793</v>
      </c>
      <c r="E46" s="115">
        <v>2407</v>
      </c>
      <c r="F46" s="116">
        <v>5943</v>
      </c>
      <c r="G46" s="117">
        <v>-3536</v>
      </c>
      <c r="H46" s="226">
        <v>-4329</v>
      </c>
      <c r="J46" s="5"/>
    </row>
    <row r="47" spans="1:10" ht="13.5" customHeight="1">
      <c r="A47" s="52" t="s">
        <v>389</v>
      </c>
      <c r="B47" s="114">
        <v>512</v>
      </c>
      <c r="C47" s="57">
        <v>1229</v>
      </c>
      <c r="D47" s="73">
        <v>-717</v>
      </c>
      <c r="E47" s="115">
        <v>2704</v>
      </c>
      <c r="F47" s="116">
        <v>2164</v>
      </c>
      <c r="G47" s="117">
        <v>540</v>
      </c>
      <c r="H47" s="226">
        <v>-177</v>
      </c>
      <c r="J47" s="5"/>
    </row>
    <row r="48" spans="1:10" ht="13.5" customHeight="1">
      <c r="A48" s="52" t="s">
        <v>390</v>
      </c>
      <c r="B48" s="114">
        <v>586</v>
      </c>
      <c r="C48" s="57">
        <v>1266</v>
      </c>
      <c r="D48" s="73">
        <v>-680</v>
      </c>
      <c r="E48" s="115">
        <v>972</v>
      </c>
      <c r="F48" s="116">
        <v>1054</v>
      </c>
      <c r="G48" s="117">
        <v>-82</v>
      </c>
      <c r="H48" s="226">
        <v>-762</v>
      </c>
      <c r="J48" s="5"/>
    </row>
    <row r="49" spans="1:10" ht="13.5" customHeight="1">
      <c r="A49" s="52" t="s">
        <v>391</v>
      </c>
      <c r="B49" s="114">
        <v>529</v>
      </c>
      <c r="C49" s="57">
        <v>1119</v>
      </c>
      <c r="D49" s="73">
        <v>-590</v>
      </c>
      <c r="E49" s="115">
        <v>838</v>
      </c>
      <c r="F49" s="116">
        <v>952</v>
      </c>
      <c r="G49" s="117">
        <v>-114</v>
      </c>
      <c r="H49" s="226">
        <v>-704</v>
      </c>
      <c r="J49" s="5"/>
    </row>
    <row r="50" spans="1:10" ht="13.5" customHeight="1">
      <c r="A50" s="52" t="s">
        <v>392</v>
      </c>
      <c r="B50" s="114">
        <v>604</v>
      </c>
      <c r="C50" s="57">
        <v>1137</v>
      </c>
      <c r="D50" s="73">
        <v>-533</v>
      </c>
      <c r="E50" s="115">
        <v>1083</v>
      </c>
      <c r="F50" s="116">
        <v>1264</v>
      </c>
      <c r="G50" s="117">
        <v>-181</v>
      </c>
      <c r="H50" s="226">
        <v>-714</v>
      </c>
      <c r="J50" s="5"/>
    </row>
    <row r="51" spans="1:10" ht="13.5" customHeight="1">
      <c r="A51" s="52" t="s">
        <v>393</v>
      </c>
      <c r="B51" s="114">
        <v>562</v>
      </c>
      <c r="C51" s="57">
        <v>1127</v>
      </c>
      <c r="D51" s="73">
        <v>-565</v>
      </c>
      <c r="E51" s="115">
        <v>1088</v>
      </c>
      <c r="F51" s="116">
        <v>999</v>
      </c>
      <c r="G51" s="117">
        <v>89</v>
      </c>
      <c r="H51" s="226">
        <v>-476</v>
      </c>
      <c r="J51" s="5"/>
    </row>
    <row r="52" spans="1:10" ht="13.5" customHeight="1">
      <c r="A52" s="52" t="s">
        <v>435</v>
      </c>
      <c r="B52" s="114">
        <v>527</v>
      </c>
      <c r="C52" s="57">
        <v>1101</v>
      </c>
      <c r="D52" s="73">
        <v>-574</v>
      </c>
      <c r="E52" s="115">
        <v>949</v>
      </c>
      <c r="F52" s="116">
        <v>1026</v>
      </c>
      <c r="G52" s="117">
        <v>-77</v>
      </c>
      <c r="H52" s="226">
        <v>-651</v>
      </c>
      <c r="J52" s="5"/>
    </row>
    <row r="53" spans="1:10" ht="13.5" customHeight="1">
      <c r="A53" s="113" t="s">
        <v>442</v>
      </c>
      <c r="B53" s="114">
        <v>607</v>
      </c>
      <c r="C53" s="57">
        <v>1260</v>
      </c>
      <c r="D53" s="73">
        <v>-653</v>
      </c>
      <c r="E53" s="115">
        <v>1074</v>
      </c>
      <c r="F53" s="116">
        <v>920</v>
      </c>
      <c r="G53" s="117">
        <v>154</v>
      </c>
      <c r="H53" s="226">
        <v>-499</v>
      </c>
      <c r="J53" s="5"/>
    </row>
    <row r="54" spans="1:10" ht="13.5" customHeight="1">
      <c r="A54" s="113" t="s">
        <v>446</v>
      </c>
      <c r="B54" s="114">
        <v>544</v>
      </c>
      <c r="C54" s="57">
        <v>1351</v>
      </c>
      <c r="D54" s="73">
        <v>-807</v>
      </c>
      <c r="E54" s="115">
        <v>812</v>
      </c>
      <c r="F54" s="116">
        <v>876</v>
      </c>
      <c r="G54" s="117">
        <v>-64</v>
      </c>
      <c r="H54" s="226">
        <v>-871</v>
      </c>
      <c r="I54" s="368"/>
      <c r="J54" s="5"/>
    </row>
    <row r="55" spans="1:10" ht="13.5" customHeight="1">
      <c r="A55" s="97" t="s">
        <v>16</v>
      </c>
      <c r="B55" s="95">
        <v>6597</v>
      </c>
      <c r="C55" s="95">
        <v>14893</v>
      </c>
      <c r="D55" s="96">
        <v>-8296</v>
      </c>
      <c r="E55" s="95">
        <v>14046</v>
      </c>
      <c r="F55" s="95">
        <v>17661</v>
      </c>
      <c r="G55" s="96">
        <v>-3615</v>
      </c>
      <c r="H55" s="98">
        <v>-11911</v>
      </c>
      <c r="I55" s="368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74"/>
      <c r="E57" s="27"/>
      <c r="F57" s="27"/>
      <c r="G57" s="474"/>
      <c r="H57" s="474"/>
    </row>
    <row r="58" spans="1:8" ht="13.5" customHeight="1">
      <c r="A58" s="113" t="s">
        <v>441</v>
      </c>
      <c r="B58" s="114">
        <v>528</v>
      </c>
      <c r="C58" s="57">
        <v>1247</v>
      </c>
      <c r="D58" s="73">
        <v>-719</v>
      </c>
      <c r="E58" s="115">
        <v>762</v>
      </c>
      <c r="F58" s="116">
        <v>767</v>
      </c>
      <c r="G58" s="117">
        <v>-5</v>
      </c>
      <c r="H58" s="117">
        <v>-724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74" customWidth="1"/>
    <col min="2" max="2" width="8.875" style="174" customWidth="1"/>
    <col min="3" max="4" width="7.625" style="174" customWidth="1"/>
    <col min="5" max="7" width="6.375" style="174" customWidth="1"/>
    <col min="8" max="10" width="4.375" style="174" customWidth="1"/>
    <col min="11" max="11" width="5.875" style="174" bestFit="1" customWidth="1"/>
    <col min="12" max="13" width="4.375" style="174" customWidth="1"/>
    <col min="14" max="16" width="4.625" style="174" customWidth="1"/>
    <col min="17" max="17" width="6.625" style="174" customWidth="1"/>
    <col min="18" max="19" width="6.125" style="174" customWidth="1"/>
    <col min="20" max="20" width="6.25390625" style="174" customWidth="1"/>
    <col min="21" max="21" width="6.125" style="174" customWidth="1"/>
    <col min="22" max="22" width="6.625" style="174" customWidth="1"/>
    <col min="23" max="26" width="6.125" style="174" customWidth="1"/>
    <col min="27" max="27" width="6.50390625" style="174" customWidth="1"/>
    <col min="28" max="28" width="6.75390625" style="174" customWidth="1"/>
    <col min="29" max="29" width="6.875" style="174" customWidth="1"/>
    <col min="30" max="30" width="8.50390625" style="174" customWidth="1"/>
    <col min="31" max="31" width="4.50390625" style="174" customWidth="1"/>
    <col min="32" max="16384" width="9.00390625" style="174" customWidth="1"/>
  </cols>
  <sheetData>
    <row r="1" spans="1:30" s="420" customFormat="1" ht="24" customHeight="1">
      <c r="A1" s="173" t="s">
        <v>101</v>
      </c>
      <c r="B1" s="327"/>
      <c r="C1" s="327"/>
      <c r="D1" s="327"/>
      <c r="E1" s="328"/>
      <c r="F1" s="328"/>
      <c r="G1" s="328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173"/>
    </row>
    <row r="2" spans="2:30" ht="15" customHeight="1">
      <c r="B2" s="329"/>
      <c r="P2" s="345"/>
      <c r="Q2" s="334"/>
      <c r="AC2" s="495"/>
      <c r="AD2" s="495" t="s">
        <v>362</v>
      </c>
    </row>
    <row r="3" spans="1:30" ht="13.5" customHeight="1">
      <c r="A3" s="175"/>
      <c r="B3" s="330" t="s">
        <v>104</v>
      </c>
      <c r="C3" s="331"/>
      <c r="D3" s="330" t="s">
        <v>105</v>
      </c>
      <c r="E3" s="332" t="s">
        <v>106</v>
      </c>
      <c r="F3" s="330"/>
      <c r="G3" s="333"/>
      <c r="H3" s="332" t="s">
        <v>107</v>
      </c>
      <c r="I3" s="331"/>
      <c r="J3" s="333" t="s">
        <v>108</v>
      </c>
      <c r="K3" s="330" t="s">
        <v>109</v>
      </c>
      <c r="L3" s="331"/>
      <c r="M3" s="333" t="s">
        <v>110</v>
      </c>
      <c r="N3" s="330" t="s">
        <v>111</v>
      </c>
      <c r="O3" s="330"/>
      <c r="P3" s="333"/>
      <c r="Q3" s="346" t="s">
        <v>112</v>
      </c>
      <c r="R3" s="347"/>
      <c r="S3" s="347"/>
      <c r="T3" s="347"/>
      <c r="U3" s="348"/>
      <c r="V3" s="347" t="s">
        <v>113</v>
      </c>
      <c r="W3" s="347"/>
      <c r="X3" s="347"/>
      <c r="Y3" s="347"/>
      <c r="Z3" s="348"/>
      <c r="AA3" s="330" t="s">
        <v>114</v>
      </c>
      <c r="AB3" s="330"/>
      <c r="AC3" s="333"/>
      <c r="AD3" s="175"/>
    </row>
    <row r="4" spans="1:30" ht="13.5" customHeight="1">
      <c r="A4" s="176" t="s">
        <v>115</v>
      </c>
      <c r="B4" s="334"/>
      <c r="C4" s="334"/>
      <c r="D4" s="335"/>
      <c r="E4" s="182"/>
      <c r="F4" s="334"/>
      <c r="G4" s="336"/>
      <c r="H4" s="337"/>
      <c r="I4" s="334"/>
      <c r="J4" s="336"/>
      <c r="K4" s="334"/>
      <c r="L4" s="334"/>
      <c r="M4" s="336"/>
      <c r="N4" s="334"/>
      <c r="O4" s="334"/>
      <c r="P4" s="349"/>
      <c r="Q4" s="182"/>
      <c r="R4" s="350" t="s">
        <v>67</v>
      </c>
      <c r="S4" s="349"/>
      <c r="T4" s="335" t="s">
        <v>116</v>
      </c>
      <c r="U4" s="351" t="s">
        <v>117</v>
      </c>
      <c r="V4" s="345"/>
      <c r="W4" s="350" t="s">
        <v>67</v>
      </c>
      <c r="X4" s="345"/>
      <c r="Y4" s="352" t="s">
        <v>116</v>
      </c>
      <c r="Z4" s="351" t="s">
        <v>117</v>
      </c>
      <c r="AA4" s="334"/>
      <c r="AB4" s="334"/>
      <c r="AC4" s="336"/>
      <c r="AD4" s="176" t="s">
        <v>115</v>
      </c>
    </row>
    <row r="5" spans="1:30" ht="13.5" customHeight="1">
      <c r="A5" s="177"/>
      <c r="B5" s="338" t="s">
        <v>119</v>
      </c>
      <c r="C5" s="339" t="s">
        <v>60</v>
      </c>
      <c r="D5" s="338" t="s">
        <v>61</v>
      </c>
      <c r="E5" s="340" t="s">
        <v>67</v>
      </c>
      <c r="F5" s="340" t="s">
        <v>60</v>
      </c>
      <c r="G5" s="341" t="s">
        <v>61</v>
      </c>
      <c r="H5" s="342" t="s">
        <v>67</v>
      </c>
      <c r="I5" s="421" t="s">
        <v>60</v>
      </c>
      <c r="J5" s="422" t="s">
        <v>61</v>
      </c>
      <c r="K5" s="344" t="s">
        <v>67</v>
      </c>
      <c r="L5" s="421" t="s">
        <v>60</v>
      </c>
      <c r="M5" s="422" t="s">
        <v>61</v>
      </c>
      <c r="N5" s="344" t="s">
        <v>67</v>
      </c>
      <c r="O5" s="340" t="s">
        <v>60</v>
      </c>
      <c r="P5" s="341" t="s">
        <v>61</v>
      </c>
      <c r="Q5" s="340" t="s">
        <v>67</v>
      </c>
      <c r="R5" s="353" t="s">
        <v>60</v>
      </c>
      <c r="S5" s="354" t="s">
        <v>61</v>
      </c>
      <c r="T5" s="345"/>
      <c r="U5" s="355"/>
      <c r="V5" s="350" t="s">
        <v>67</v>
      </c>
      <c r="W5" s="353" t="s">
        <v>60</v>
      </c>
      <c r="X5" s="354" t="s">
        <v>61</v>
      </c>
      <c r="Y5" s="345"/>
      <c r="Z5" s="355"/>
      <c r="AA5" s="344" t="s">
        <v>67</v>
      </c>
      <c r="AB5" s="340" t="s">
        <v>60</v>
      </c>
      <c r="AC5" s="340" t="s">
        <v>61</v>
      </c>
      <c r="AD5" s="177"/>
    </row>
    <row r="6" spans="1:30" ht="19.5" customHeight="1">
      <c r="A6" s="178" t="s">
        <v>432</v>
      </c>
      <c r="B6" s="179">
        <v>1061773</v>
      </c>
      <c r="C6" s="179">
        <v>497947</v>
      </c>
      <c r="D6" s="179">
        <v>563826</v>
      </c>
      <c r="E6" s="179">
        <v>-871</v>
      </c>
      <c r="F6" s="179">
        <v>-446</v>
      </c>
      <c r="G6" s="179">
        <v>-425</v>
      </c>
      <c r="H6" s="179">
        <v>544</v>
      </c>
      <c r="I6" s="179">
        <v>290</v>
      </c>
      <c r="J6" s="179">
        <v>254</v>
      </c>
      <c r="K6" s="179">
        <v>1351</v>
      </c>
      <c r="L6" s="179">
        <v>682</v>
      </c>
      <c r="M6" s="179">
        <v>669</v>
      </c>
      <c r="N6" s="179">
        <v>-807</v>
      </c>
      <c r="O6" s="179">
        <v>-392</v>
      </c>
      <c r="P6" s="179">
        <v>-415</v>
      </c>
      <c r="Q6" s="179">
        <v>812</v>
      </c>
      <c r="R6" s="179">
        <v>419</v>
      </c>
      <c r="S6" s="179">
        <v>393</v>
      </c>
      <c r="T6" s="502">
        <v>0</v>
      </c>
      <c r="U6" s="179">
        <v>812</v>
      </c>
      <c r="V6" s="179">
        <v>876</v>
      </c>
      <c r="W6" s="179">
        <v>473</v>
      </c>
      <c r="X6" s="179">
        <v>403</v>
      </c>
      <c r="Y6" s="502">
        <v>0</v>
      </c>
      <c r="Z6" s="179">
        <v>876</v>
      </c>
      <c r="AA6" s="179">
        <v>-64</v>
      </c>
      <c r="AB6" s="179">
        <v>-54</v>
      </c>
      <c r="AC6" s="179">
        <v>-10</v>
      </c>
      <c r="AD6" s="178" t="s">
        <v>432</v>
      </c>
    </row>
    <row r="7" spans="1:30" ht="14.25" customHeight="1">
      <c r="A7" s="546" t="s">
        <v>405</v>
      </c>
      <c r="B7" s="180">
        <v>1061846</v>
      </c>
      <c r="C7" s="181">
        <v>497956</v>
      </c>
      <c r="D7" s="181">
        <v>563890</v>
      </c>
      <c r="E7" s="181">
        <v>-859</v>
      </c>
      <c r="F7" s="181">
        <v>-444</v>
      </c>
      <c r="G7" s="181">
        <v>-415</v>
      </c>
      <c r="H7" s="181">
        <v>544</v>
      </c>
      <c r="I7" s="181">
        <v>290</v>
      </c>
      <c r="J7" s="181">
        <v>254</v>
      </c>
      <c r="K7" s="181">
        <v>1351</v>
      </c>
      <c r="L7" s="181">
        <v>682</v>
      </c>
      <c r="M7" s="181">
        <v>669</v>
      </c>
      <c r="N7" s="181">
        <v>-807</v>
      </c>
      <c r="O7" s="181">
        <v>-392</v>
      </c>
      <c r="P7" s="181">
        <v>-415</v>
      </c>
      <c r="Q7" s="181">
        <v>1487</v>
      </c>
      <c r="R7" s="181">
        <v>698</v>
      </c>
      <c r="S7" s="181">
        <v>789</v>
      </c>
      <c r="T7" s="181">
        <v>675</v>
      </c>
      <c r="U7" s="181">
        <v>812</v>
      </c>
      <c r="V7" s="181">
        <v>1539</v>
      </c>
      <c r="W7" s="181">
        <v>750</v>
      </c>
      <c r="X7" s="181">
        <v>789</v>
      </c>
      <c r="Y7" s="181">
        <v>663</v>
      </c>
      <c r="Z7" s="181">
        <v>876</v>
      </c>
      <c r="AA7" s="181">
        <v>-52</v>
      </c>
      <c r="AB7" s="181">
        <v>-52</v>
      </c>
      <c r="AC7" s="181">
        <v>0</v>
      </c>
      <c r="AD7" s="546" t="s">
        <v>405</v>
      </c>
    </row>
    <row r="8" spans="1:30" ht="14.25" customHeight="1">
      <c r="A8" s="547" t="s">
        <v>406</v>
      </c>
      <c r="B8" s="181">
        <v>958953</v>
      </c>
      <c r="C8" s="181">
        <v>449961</v>
      </c>
      <c r="D8" s="181">
        <v>508992</v>
      </c>
      <c r="E8" s="181">
        <v>-729</v>
      </c>
      <c r="F8" s="181">
        <v>-369</v>
      </c>
      <c r="G8" s="181">
        <v>-360</v>
      </c>
      <c r="H8" s="181">
        <v>502</v>
      </c>
      <c r="I8" s="181">
        <v>262</v>
      </c>
      <c r="J8" s="181">
        <v>240</v>
      </c>
      <c r="K8" s="181">
        <v>1195</v>
      </c>
      <c r="L8" s="181">
        <v>596</v>
      </c>
      <c r="M8" s="181">
        <v>599</v>
      </c>
      <c r="N8" s="181">
        <v>-693</v>
      </c>
      <c r="O8" s="181">
        <v>-334</v>
      </c>
      <c r="P8" s="181">
        <v>-359</v>
      </c>
      <c r="Q8" s="181">
        <v>1342</v>
      </c>
      <c r="R8" s="181">
        <v>634</v>
      </c>
      <c r="S8" s="181">
        <v>708</v>
      </c>
      <c r="T8" s="181">
        <v>589</v>
      </c>
      <c r="U8" s="181">
        <v>753</v>
      </c>
      <c r="V8" s="181">
        <v>1378</v>
      </c>
      <c r="W8" s="181">
        <v>669</v>
      </c>
      <c r="X8" s="181">
        <v>709</v>
      </c>
      <c r="Y8" s="181">
        <v>552</v>
      </c>
      <c r="Z8" s="181">
        <v>826</v>
      </c>
      <c r="AA8" s="181">
        <v>-36</v>
      </c>
      <c r="AB8" s="181">
        <v>-35</v>
      </c>
      <c r="AC8" s="181">
        <v>-1</v>
      </c>
      <c r="AD8" s="547" t="s">
        <v>406</v>
      </c>
    </row>
    <row r="9" spans="1:30" ht="14.25" customHeight="1">
      <c r="A9" s="548" t="s">
        <v>407</v>
      </c>
      <c r="B9" s="185">
        <v>102893</v>
      </c>
      <c r="C9" s="185">
        <v>47995</v>
      </c>
      <c r="D9" s="185">
        <v>54898</v>
      </c>
      <c r="E9" s="185">
        <v>-130</v>
      </c>
      <c r="F9" s="185">
        <v>-75</v>
      </c>
      <c r="G9" s="185">
        <v>-55</v>
      </c>
      <c r="H9" s="185">
        <v>42</v>
      </c>
      <c r="I9" s="185">
        <v>28</v>
      </c>
      <c r="J9" s="185">
        <v>14</v>
      </c>
      <c r="K9" s="185">
        <v>156</v>
      </c>
      <c r="L9" s="185">
        <v>86</v>
      </c>
      <c r="M9" s="185">
        <v>70</v>
      </c>
      <c r="N9" s="185">
        <v>-114</v>
      </c>
      <c r="O9" s="185">
        <v>-58</v>
      </c>
      <c r="P9" s="185">
        <v>-56</v>
      </c>
      <c r="Q9" s="185">
        <v>145</v>
      </c>
      <c r="R9" s="185">
        <v>64</v>
      </c>
      <c r="S9" s="185">
        <v>81</v>
      </c>
      <c r="T9" s="185">
        <v>86</v>
      </c>
      <c r="U9" s="185">
        <v>59</v>
      </c>
      <c r="V9" s="185">
        <v>161</v>
      </c>
      <c r="W9" s="185">
        <v>81</v>
      </c>
      <c r="X9" s="185">
        <v>80</v>
      </c>
      <c r="Y9" s="185">
        <v>111</v>
      </c>
      <c r="Z9" s="185">
        <v>50</v>
      </c>
      <c r="AA9" s="185">
        <v>-16</v>
      </c>
      <c r="AB9" s="185">
        <v>-17</v>
      </c>
      <c r="AC9" s="185">
        <v>1</v>
      </c>
      <c r="AD9" s="548" t="s">
        <v>407</v>
      </c>
    </row>
    <row r="10" spans="1:30" ht="14.25" customHeight="1">
      <c r="A10" s="183" t="s">
        <v>403</v>
      </c>
      <c r="B10" s="181">
        <v>321764</v>
      </c>
      <c r="C10" s="181">
        <v>151327</v>
      </c>
      <c r="D10" s="181">
        <v>170437</v>
      </c>
      <c r="E10" s="181">
        <v>-200</v>
      </c>
      <c r="F10" s="181">
        <v>-108</v>
      </c>
      <c r="G10" s="181">
        <v>-92</v>
      </c>
      <c r="H10" s="181">
        <v>202</v>
      </c>
      <c r="I10" s="423">
        <v>99</v>
      </c>
      <c r="J10" s="423">
        <v>103</v>
      </c>
      <c r="K10" s="181">
        <v>341</v>
      </c>
      <c r="L10" s="186">
        <v>173</v>
      </c>
      <c r="M10" s="186">
        <v>168</v>
      </c>
      <c r="N10" s="181">
        <v>-139</v>
      </c>
      <c r="O10" s="181">
        <v>-74</v>
      </c>
      <c r="P10" s="181">
        <v>-65</v>
      </c>
      <c r="Q10" s="181">
        <v>481</v>
      </c>
      <c r="R10" s="181">
        <v>248</v>
      </c>
      <c r="S10" s="181">
        <v>233</v>
      </c>
      <c r="T10" s="181">
        <v>175</v>
      </c>
      <c r="U10" s="181">
        <v>306</v>
      </c>
      <c r="V10" s="181">
        <v>542</v>
      </c>
      <c r="W10" s="181">
        <v>282</v>
      </c>
      <c r="X10" s="181">
        <v>260</v>
      </c>
      <c r="Y10" s="181">
        <v>114</v>
      </c>
      <c r="Z10" s="181">
        <v>428</v>
      </c>
      <c r="AA10" s="181">
        <v>-61</v>
      </c>
      <c r="AB10" s="181">
        <v>-34</v>
      </c>
      <c r="AC10" s="181">
        <v>-27</v>
      </c>
      <c r="AD10" s="183" t="s">
        <v>403</v>
      </c>
    </row>
    <row r="11" spans="1:30" ht="14.25" customHeight="1">
      <c r="A11" s="183" t="s">
        <v>408</v>
      </c>
      <c r="B11" s="181">
        <v>57519</v>
      </c>
      <c r="C11" s="181">
        <v>26500</v>
      </c>
      <c r="D11" s="181">
        <v>31019</v>
      </c>
      <c r="E11" s="181">
        <v>-31</v>
      </c>
      <c r="F11" s="181">
        <v>-24</v>
      </c>
      <c r="G11" s="181">
        <v>-7</v>
      </c>
      <c r="H11" s="181">
        <v>29</v>
      </c>
      <c r="I11" s="186">
        <v>17</v>
      </c>
      <c r="J11" s="186">
        <v>12</v>
      </c>
      <c r="K11" s="181">
        <v>77</v>
      </c>
      <c r="L11" s="186">
        <v>41</v>
      </c>
      <c r="M11" s="186">
        <v>36</v>
      </c>
      <c r="N11" s="181">
        <v>-48</v>
      </c>
      <c r="O11" s="181">
        <v>-24</v>
      </c>
      <c r="P11" s="181">
        <v>-24</v>
      </c>
      <c r="Q11" s="181">
        <v>108</v>
      </c>
      <c r="R11" s="181">
        <v>44</v>
      </c>
      <c r="S11" s="181">
        <v>64</v>
      </c>
      <c r="T11" s="181">
        <v>50</v>
      </c>
      <c r="U11" s="181">
        <v>58</v>
      </c>
      <c r="V11" s="181">
        <v>91</v>
      </c>
      <c r="W11" s="181">
        <v>44</v>
      </c>
      <c r="X11" s="181">
        <v>47</v>
      </c>
      <c r="Y11" s="181">
        <v>52</v>
      </c>
      <c r="Z11" s="181">
        <v>39</v>
      </c>
      <c r="AA11" s="181">
        <v>17</v>
      </c>
      <c r="AB11" s="181">
        <v>0</v>
      </c>
      <c r="AC11" s="181">
        <v>17</v>
      </c>
      <c r="AD11" s="183" t="s">
        <v>408</v>
      </c>
    </row>
    <row r="12" spans="1:30" ht="14.25" customHeight="1">
      <c r="A12" s="183" t="s">
        <v>409</v>
      </c>
      <c r="B12" s="181">
        <v>95751</v>
      </c>
      <c r="C12" s="181">
        <v>45030</v>
      </c>
      <c r="D12" s="181">
        <v>50721</v>
      </c>
      <c r="E12" s="181">
        <v>-126</v>
      </c>
      <c r="F12" s="181">
        <v>-72</v>
      </c>
      <c r="G12" s="181">
        <v>-54</v>
      </c>
      <c r="H12" s="181">
        <v>46</v>
      </c>
      <c r="I12" s="186">
        <v>23</v>
      </c>
      <c r="J12" s="186">
        <v>23</v>
      </c>
      <c r="K12" s="181">
        <v>134</v>
      </c>
      <c r="L12" s="186">
        <v>69</v>
      </c>
      <c r="M12" s="186">
        <v>65</v>
      </c>
      <c r="N12" s="181">
        <v>-88</v>
      </c>
      <c r="O12" s="181">
        <v>-46</v>
      </c>
      <c r="P12" s="181">
        <v>-42</v>
      </c>
      <c r="Q12" s="181">
        <v>110</v>
      </c>
      <c r="R12" s="181">
        <v>46</v>
      </c>
      <c r="S12" s="181">
        <v>64</v>
      </c>
      <c r="T12" s="181">
        <v>52</v>
      </c>
      <c r="U12" s="181">
        <v>58</v>
      </c>
      <c r="V12" s="181">
        <v>148</v>
      </c>
      <c r="W12" s="181">
        <v>72</v>
      </c>
      <c r="X12" s="181">
        <v>76</v>
      </c>
      <c r="Y12" s="181">
        <v>60</v>
      </c>
      <c r="Z12" s="181">
        <v>88</v>
      </c>
      <c r="AA12" s="181">
        <v>-38</v>
      </c>
      <c r="AB12" s="181">
        <v>-26</v>
      </c>
      <c r="AC12" s="181">
        <v>-12</v>
      </c>
      <c r="AD12" s="183" t="s">
        <v>409</v>
      </c>
    </row>
    <row r="13" spans="1:30" ht="14.25" customHeight="1">
      <c r="A13" s="183" t="s">
        <v>410</v>
      </c>
      <c r="B13" s="181">
        <v>77071</v>
      </c>
      <c r="C13" s="181">
        <v>35964</v>
      </c>
      <c r="D13" s="181">
        <v>41107</v>
      </c>
      <c r="E13" s="181">
        <v>-38</v>
      </c>
      <c r="F13" s="181">
        <v>-1</v>
      </c>
      <c r="G13" s="181">
        <v>-37</v>
      </c>
      <c r="H13" s="181">
        <v>47</v>
      </c>
      <c r="I13" s="186">
        <v>26</v>
      </c>
      <c r="J13" s="186">
        <v>21</v>
      </c>
      <c r="K13" s="181">
        <v>100</v>
      </c>
      <c r="L13" s="186">
        <v>48</v>
      </c>
      <c r="M13" s="186">
        <v>52</v>
      </c>
      <c r="N13" s="181">
        <v>-53</v>
      </c>
      <c r="O13" s="181">
        <v>-22</v>
      </c>
      <c r="P13" s="181">
        <v>-31</v>
      </c>
      <c r="Q13" s="181">
        <v>91</v>
      </c>
      <c r="R13" s="181">
        <v>54</v>
      </c>
      <c r="S13" s="181">
        <v>37</v>
      </c>
      <c r="T13" s="181">
        <v>34</v>
      </c>
      <c r="U13" s="181">
        <v>57</v>
      </c>
      <c r="V13" s="181">
        <v>76</v>
      </c>
      <c r="W13" s="181">
        <v>33</v>
      </c>
      <c r="X13" s="181">
        <v>43</v>
      </c>
      <c r="Y13" s="181">
        <v>35</v>
      </c>
      <c r="Z13" s="181">
        <v>41</v>
      </c>
      <c r="AA13" s="181">
        <v>15</v>
      </c>
      <c r="AB13" s="181">
        <v>21</v>
      </c>
      <c r="AC13" s="181">
        <v>-6</v>
      </c>
      <c r="AD13" s="183" t="s">
        <v>410</v>
      </c>
    </row>
    <row r="14" spans="1:30" ht="14.25" customHeight="1">
      <c r="A14" s="183" t="s">
        <v>411</v>
      </c>
      <c r="B14" s="181">
        <v>31014</v>
      </c>
      <c r="C14" s="181">
        <v>14593</v>
      </c>
      <c r="D14" s="181">
        <v>16421</v>
      </c>
      <c r="E14" s="181">
        <v>-48</v>
      </c>
      <c r="F14" s="181">
        <v>-20</v>
      </c>
      <c r="G14" s="181">
        <v>-28</v>
      </c>
      <c r="H14" s="181">
        <v>8</v>
      </c>
      <c r="I14" s="186">
        <v>4</v>
      </c>
      <c r="J14" s="186">
        <v>4</v>
      </c>
      <c r="K14" s="181">
        <v>46</v>
      </c>
      <c r="L14" s="186">
        <v>23</v>
      </c>
      <c r="M14" s="186">
        <v>23</v>
      </c>
      <c r="N14" s="181">
        <v>-38</v>
      </c>
      <c r="O14" s="181">
        <v>-19</v>
      </c>
      <c r="P14" s="181">
        <v>-19</v>
      </c>
      <c r="Q14" s="181">
        <v>41</v>
      </c>
      <c r="R14" s="181">
        <v>20</v>
      </c>
      <c r="S14" s="181">
        <v>21</v>
      </c>
      <c r="T14" s="181">
        <v>20</v>
      </c>
      <c r="U14" s="181">
        <v>21</v>
      </c>
      <c r="V14" s="181">
        <v>51</v>
      </c>
      <c r="W14" s="181">
        <v>21</v>
      </c>
      <c r="X14" s="181">
        <v>30</v>
      </c>
      <c r="Y14" s="181">
        <v>40</v>
      </c>
      <c r="Z14" s="181">
        <v>11</v>
      </c>
      <c r="AA14" s="181">
        <v>-10</v>
      </c>
      <c r="AB14" s="181">
        <v>-1</v>
      </c>
      <c r="AC14" s="181">
        <v>-9</v>
      </c>
      <c r="AD14" s="183" t="s">
        <v>411</v>
      </c>
    </row>
    <row r="15" spans="1:30" ht="14.25" customHeight="1">
      <c r="A15" s="183" t="s">
        <v>412</v>
      </c>
      <c r="B15" s="181">
        <v>49154</v>
      </c>
      <c r="C15" s="181">
        <v>23183</v>
      </c>
      <c r="D15" s="181">
        <v>25971</v>
      </c>
      <c r="E15" s="181">
        <v>-20</v>
      </c>
      <c r="F15" s="181">
        <v>-14</v>
      </c>
      <c r="G15" s="181">
        <v>-6</v>
      </c>
      <c r="H15" s="181">
        <v>21</v>
      </c>
      <c r="I15" s="186">
        <v>12</v>
      </c>
      <c r="J15" s="186">
        <v>9</v>
      </c>
      <c r="K15" s="181">
        <v>58</v>
      </c>
      <c r="L15" s="186">
        <v>32</v>
      </c>
      <c r="M15" s="186">
        <v>26</v>
      </c>
      <c r="N15" s="181">
        <v>-37</v>
      </c>
      <c r="O15" s="181">
        <v>-20</v>
      </c>
      <c r="P15" s="181">
        <v>-17</v>
      </c>
      <c r="Q15" s="181">
        <v>88</v>
      </c>
      <c r="R15" s="181">
        <v>36</v>
      </c>
      <c r="S15" s="181">
        <v>52</v>
      </c>
      <c r="T15" s="181">
        <v>46</v>
      </c>
      <c r="U15" s="181">
        <v>42</v>
      </c>
      <c r="V15" s="181">
        <v>71</v>
      </c>
      <c r="W15" s="181">
        <v>30</v>
      </c>
      <c r="X15" s="181">
        <v>41</v>
      </c>
      <c r="Y15" s="181">
        <v>38</v>
      </c>
      <c r="Z15" s="181">
        <v>33</v>
      </c>
      <c r="AA15" s="181">
        <v>17</v>
      </c>
      <c r="AB15" s="181">
        <v>6</v>
      </c>
      <c r="AC15" s="181">
        <v>11</v>
      </c>
      <c r="AD15" s="183" t="s">
        <v>412</v>
      </c>
    </row>
    <row r="16" spans="1:30" ht="14.25" customHeight="1">
      <c r="A16" s="183" t="s">
        <v>413</v>
      </c>
      <c r="B16" s="181">
        <v>33333</v>
      </c>
      <c r="C16" s="181">
        <v>15441</v>
      </c>
      <c r="D16" s="181">
        <v>17892</v>
      </c>
      <c r="E16" s="181">
        <v>-41</v>
      </c>
      <c r="F16" s="181">
        <v>-9</v>
      </c>
      <c r="G16" s="181">
        <v>-32</v>
      </c>
      <c r="H16" s="181">
        <v>10</v>
      </c>
      <c r="I16" s="186">
        <v>6</v>
      </c>
      <c r="J16" s="186">
        <v>4</v>
      </c>
      <c r="K16" s="181">
        <v>52</v>
      </c>
      <c r="L16" s="186">
        <v>18</v>
      </c>
      <c r="M16" s="186">
        <v>34</v>
      </c>
      <c r="N16" s="181">
        <v>-42</v>
      </c>
      <c r="O16" s="181">
        <v>-12</v>
      </c>
      <c r="P16" s="181">
        <v>-30</v>
      </c>
      <c r="Q16" s="181">
        <v>37</v>
      </c>
      <c r="R16" s="181">
        <v>18</v>
      </c>
      <c r="S16" s="181">
        <v>19</v>
      </c>
      <c r="T16" s="181">
        <v>14</v>
      </c>
      <c r="U16" s="181">
        <v>23</v>
      </c>
      <c r="V16" s="181">
        <v>36</v>
      </c>
      <c r="W16" s="181">
        <v>15</v>
      </c>
      <c r="X16" s="181">
        <v>21</v>
      </c>
      <c r="Y16" s="181">
        <v>11</v>
      </c>
      <c r="Z16" s="181">
        <v>25</v>
      </c>
      <c r="AA16" s="181">
        <v>1</v>
      </c>
      <c r="AB16" s="181">
        <v>3</v>
      </c>
      <c r="AC16" s="181">
        <v>-2</v>
      </c>
      <c r="AD16" s="183" t="s">
        <v>413</v>
      </c>
    </row>
    <row r="17" spans="1:30" ht="14.25" customHeight="1">
      <c r="A17" s="425" t="s">
        <v>404</v>
      </c>
      <c r="B17" s="181">
        <v>83085</v>
      </c>
      <c r="C17" s="181">
        <v>39758</v>
      </c>
      <c r="D17" s="181">
        <v>43327</v>
      </c>
      <c r="E17" s="181">
        <v>-24</v>
      </c>
      <c r="F17" s="181">
        <v>-26</v>
      </c>
      <c r="G17" s="181">
        <v>2</v>
      </c>
      <c r="H17" s="181">
        <v>56</v>
      </c>
      <c r="I17" s="186">
        <v>32</v>
      </c>
      <c r="J17" s="186">
        <v>24</v>
      </c>
      <c r="K17" s="181">
        <v>91</v>
      </c>
      <c r="L17" s="186">
        <v>51</v>
      </c>
      <c r="M17" s="186">
        <v>40</v>
      </c>
      <c r="N17" s="181">
        <v>-35</v>
      </c>
      <c r="O17" s="181">
        <v>-19</v>
      </c>
      <c r="P17" s="181">
        <v>-16</v>
      </c>
      <c r="Q17" s="181">
        <v>90</v>
      </c>
      <c r="R17" s="181">
        <v>39</v>
      </c>
      <c r="S17" s="181">
        <v>51</v>
      </c>
      <c r="T17" s="181">
        <v>44</v>
      </c>
      <c r="U17" s="181">
        <v>46</v>
      </c>
      <c r="V17" s="181">
        <v>79</v>
      </c>
      <c r="W17" s="181">
        <v>46</v>
      </c>
      <c r="X17" s="181">
        <v>33</v>
      </c>
      <c r="Y17" s="181">
        <v>38</v>
      </c>
      <c r="Z17" s="181">
        <v>41</v>
      </c>
      <c r="AA17" s="181">
        <v>11</v>
      </c>
      <c r="AB17" s="181">
        <v>-7</v>
      </c>
      <c r="AC17" s="181">
        <v>18</v>
      </c>
      <c r="AD17" s="425" t="s">
        <v>404</v>
      </c>
    </row>
    <row r="18" spans="1:30" ht="14.25" customHeight="1">
      <c r="A18" s="183" t="s">
        <v>414</v>
      </c>
      <c r="B18" s="181">
        <v>33845</v>
      </c>
      <c r="C18" s="181">
        <v>15936</v>
      </c>
      <c r="D18" s="181">
        <v>17909</v>
      </c>
      <c r="E18" s="181">
        <v>-14</v>
      </c>
      <c r="F18" s="181">
        <v>-13</v>
      </c>
      <c r="G18" s="181">
        <v>-1</v>
      </c>
      <c r="H18" s="181">
        <v>18</v>
      </c>
      <c r="I18" s="186">
        <v>10</v>
      </c>
      <c r="J18" s="186">
        <v>8</v>
      </c>
      <c r="K18" s="181">
        <v>30</v>
      </c>
      <c r="L18" s="186">
        <v>15</v>
      </c>
      <c r="M18" s="186">
        <v>15</v>
      </c>
      <c r="N18" s="181">
        <v>-12</v>
      </c>
      <c r="O18" s="181">
        <v>-5</v>
      </c>
      <c r="P18" s="181">
        <v>-7</v>
      </c>
      <c r="Q18" s="181">
        <v>65</v>
      </c>
      <c r="R18" s="181">
        <v>25</v>
      </c>
      <c r="S18" s="181">
        <v>40</v>
      </c>
      <c r="T18" s="181">
        <v>42</v>
      </c>
      <c r="U18" s="181">
        <v>23</v>
      </c>
      <c r="V18" s="181">
        <v>67</v>
      </c>
      <c r="W18" s="181">
        <v>33</v>
      </c>
      <c r="X18" s="181">
        <v>34</v>
      </c>
      <c r="Y18" s="181">
        <v>48</v>
      </c>
      <c r="Z18" s="181">
        <v>19</v>
      </c>
      <c r="AA18" s="181">
        <v>-2</v>
      </c>
      <c r="AB18" s="181">
        <v>-8</v>
      </c>
      <c r="AC18" s="181">
        <v>6</v>
      </c>
      <c r="AD18" s="183" t="s">
        <v>414</v>
      </c>
    </row>
    <row r="19" spans="1:30" ht="14.25" customHeight="1">
      <c r="A19" s="183" t="s">
        <v>415</v>
      </c>
      <c r="B19" s="181">
        <v>86041</v>
      </c>
      <c r="C19" s="181">
        <v>39997</v>
      </c>
      <c r="D19" s="181">
        <v>46044</v>
      </c>
      <c r="E19" s="181">
        <v>-75</v>
      </c>
      <c r="F19" s="181">
        <v>-36</v>
      </c>
      <c r="G19" s="181">
        <v>-39</v>
      </c>
      <c r="H19" s="181">
        <v>32</v>
      </c>
      <c r="I19" s="186">
        <v>16</v>
      </c>
      <c r="J19" s="186">
        <v>16</v>
      </c>
      <c r="K19" s="181">
        <v>132</v>
      </c>
      <c r="L19" s="186">
        <v>62</v>
      </c>
      <c r="M19" s="186">
        <v>70</v>
      </c>
      <c r="N19" s="181">
        <v>-100</v>
      </c>
      <c r="O19" s="181">
        <v>-46</v>
      </c>
      <c r="P19" s="181">
        <v>-54</v>
      </c>
      <c r="Q19" s="181">
        <v>122</v>
      </c>
      <c r="R19" s="181">
        <v>53</v>
      </c>
      <c r="S19" s="181">
        <v>69</v>
      </c>
      <c r="T19" s="181">
        <v>71</v>
      </c>
      <c r="U19" s="181">
        <v>51</v>
      </c>
      <c r="V19" s="181">
        <v>97</v>
      </c>
      <c r="W19" s="181">
        <v>43</v>
      </c>
      <c r="X19" s="181">
        <v>54</v>
      </c>
      <c r="Y19" s="181">
        <v>47</v>
      </c>
      <c r="Z19" s="181">
        <v>50</v>
      </c>
      <c r="AA19" s="181">
        <v>25</v>
      </c>
      <c r="AB19" s="181">
        <v>10</v>
      </c>
      <c r="AC19" s="181">
        <v>15</v>
      </c>
      <c r="AD19" s="183" t="s">
        <v>415</v>
      </c>
    </row>
    <row r="20" spans="1:30" ht="14.25" customHeight="1">
      <c r="A20" s="183" t="s">
        <v>175</v>
      </c>
      <c r="B20" s="181">
        <v>34943</v>
      </c>
      <c r="C20" s="181">
        <v>16224</v>
      </c>
      <c r="D20" s="181">
        <v>18719</v>
      </c>
      <c r="E20" s="181">
        <v>-43</v>
      </c>
      <c r="F20" s="181">
        <v>-17</v>
      </c>
      <c r="G20" s="181">
        <v>-26</v>
      </c>
      <c r="H20" s="181">
        <v>8</v>
      </c>
      <c r="I20" s="186">
        <v>4</v>
      </c>
      <c r="J20" s="186">
        <v>4</v>
      </c>
      <c r="K20" s="181">
        <v>55</v>
      </c>
      <c r="L20" s="186">
        <v>26</v>
      </c>
      <c r="M20" s="186">
        <v>29</v>
      </c>
      <c r="N20" s="181">
        <v>-47</v>
      </c>
      <c r="O20" s="181">
        <v>-22</v>
      </c>
      <c r="P20" s="181">
        <v>-25</v>
      </c>
      <c r="Q20" s="181">
        <v>44</v>
      </c>
      <c r="R20" s="181">
        <v>23</v>
      </c>
      <c r="S20" s="181">
        <v>21</v>
      </c>
      <c r="T20" s="181">
        <v>18</v>
      </c>
      <c r="U20" s="181">
        <v>26</v>
      </c>
      <c r="V20" s="181">
        <v>40</v>
      </c>
      <c r="W20" s="181">
        <v>18</v>
      </c>
      <c r="X20" s="181">
        <v>22</v>
      </c>
      <c r="Y20" s="181">
        <v>19</v>
      </c>
      <c r="Z20" s="181">
        <v>21</v>
      </c>
      <c r="AA20" s="181">
        <v>4</v>
      </c>
      <c r="AB20" s="181">
        <v>5</v>
      </c>
      <c r="AC20" s="181">
        <v>-1</v>
      </c>
      <c r="AD20" s="183" t="s">
        <v>175</v>
      </c>
    </row>
    <row r="21" spans="1:30" ht="14.25" customHeight="1">
      <c r="A21" s="183" t="s">
        <v>181</v>
      </c>
      <c r="B21" s="181">
        <v>26793</v>
      </c>
      <c r="C21" s="181">
        <v>12733</v>
      </c>
      <c r="D21" s="181">
        <v>14060</v>
      </c>
      <c r="E21" s="181">
        <v>-34</v>
      </c>
      <c r="F21" s="181">
        <v>-15</v>
      </c>
      <c r="G21" s="181">
        <v>-19</v>
      </c>
      <c r="H21" s="181">
        <v>15</v>
      </c>
      <c r="I21" s="186">
        <v>8</v>
      </c>
      <c r="J21" s="186">
        <v>7</v>
      </c>
      <c r="K21" s="181">
        <v>34</v>
      </c>
      <c r="L21" s="186">
        <v>15</v>
      </c>
      <c r="M21" s="186">
        <v>19</v>
      </c>
      <c r="N21" s="181">
        <v>-19</v>
      </c>
      <c r="O21" s="181">
        <v>-7</v>
      </c>
      <c r="P21" s="181">
        <v>-12</v>
      </c>
      <c r="Q21" s="181">
        <v>24</v>
      </c>
      <c r="R21" s="181">
        <v>10</v>
      </c>
      <c r="S21" s="181">
        <v>14</v>
      </c>
      <c r="T21" s="181">
        <v>12</v>
      </c>
      <c r="U21" s="181">
        <v>12</v>
      </c>
      <c r="V21" s="181">
        <v>39</v>
      </c>
      <c r="W21" s="181">
        <v>18</v>
      </c>
      <c r="X21" s="181">
        <v>21</v>
      </c>
      <c r="Y21" s="181">
        <v>30</v>
      </c>
      <c r="Z21" s="181">
        <v>9</v>
      </c>
      <c r="AA21" s="181">
        <v>-15</v>
      </c>
      <c r="AB21" s="181">
        <v>-8</v>
      </c>
      <c r="AC21" s="181">
        <v>-7</v>
      </c>
      <c r="AD21" s="183" t="s">
        <v>181</v>
      </c>
    </row>
    <row r="22" spans="1:30" ht="14.25" customHeight="1">
      <c r="A22" s="183" t="s">
        <v>416</v>
      </c>
      <c r="B22" s="181">
        <v>28640</v>
      </c>
      <c r="C22" s="181">
        <v>13275</v>
      </c>
      <c r="D22" s="181">
        <v>15365</v>
      </c>
      <c r="E22" s="181">
        <v>-35</v>
      </c>
      <c r="F22" s="181">
        <v>-14</v>
      </c>
      <c r="G22" s="181">
        <v>-21</v>
      </c>
      <c r="H22" s="181">
        <v>10</v>
      </c>
      <c r="I22" s="186">
        <v>5</v>
      </c>
      <c r="J22" s="186">
        <v>5</v>
      </c>
      <c r="K22" s="181">
        <v>45</v>
      </c>
      <c r="L22" s="186">
        <v>23</v>
      </c>
      <c r="M22" s="186">
        <v>22</v>
      </c>
      <c r="N22" s="181">
        <v>-35</v>
      </c>
      <c r="O22" s="181">
        <v>-18</v>
      </c>
      <c r="P22" s="181">
        <v>-17</v>
      </c>
      <c r="Q22" s="181">
        <v>41</v>
      </c>
      <c r="R22" s="181">
        <v>18</v>
      </c>
      <c r="S22" s="181">
        <v>23</v>
      </c>
      <c r="T22" s="181">
        <v>11</v>
      </c>
      <c r="U22" s="181">
        <v>30</v>
      </c>
      <c r="V22" s="181">
        <v>41</v>
      </c>
      <c r="W22" s="181">
        <v>14</v>
      </c>
      <c r="X22" s="181">
        <v>27</v>
      </c>
      <c r="Y22" s="181">
        <v>20</v>
      </c>
      <c r="Z22" s="181">
        <v>21</v>
      </c>
      <c r="AA22" s="181">
        <v>0</v>
      </c>
      <c r="AB22" s="181">
        <v>4</v>
      </c>
      <c r="AC22" s="181">
        <v>-4</v>
      </c>
      <c r="AD22" s="183" t="s">
        <v>416</v>
      </c>
    </row>
    <row r="23" spans="1:30" ht="14.25" customHeight="1">
      <c r="A23" s="545" t="s">
        <v>417</v>
      </c>
      <c r="B23" s="477">
        <v>5838</v>
      </c>
      <c r="C23" s="477">
        <v>2729</v>
      </c>
      <c r="D23" s="477">
        <v>3109</v>
      </c>
      <c r="E23" s="477">
        <v>-12</v>
      </c>
      <c r="F23" s="477">
        <v>-8</v>
      </c>
      <c r="G23" s="477">
        <v>-4</v>
      </c>
      <c r="H23" s="477">
        <v>1</v>
      </c>
      <c r="I23" s="478">
        <v>1</v>
      </c>
      <c r="J23" s="478">
        <v>0</v>
      </c>
      <c r="K23" s="478">
        <v>10</v>
      </c>
      <c r="L23" s="478">
        <v>7</v>
      </c>
      <c r="M23" s="478">
        <v>3</v>
      </c>
      <c r="N23" s="477">
        <v>-9</v>
      </c>
      <c r="O23" s="477">
        <v>-6</v>
      </c>
      <c r="P23" s="477">
        <v>-3</v>
      </c>
      <c r="Q23" s="477">
        <v>10</v>
      </c>
      <c r="R23" s="477">
        <v>7</v>
      </c>
      <c r="S23" s="477">
        <v>3</v>
      </c>
      <c r="T23" s="477">
        <v>6</v>
      </c>
      <c r="U23" s="477">
        <v>4</v>
      </c>
      <c r="V23" s="477">
        <v>13</v>
      </c>
      <c r="W23" s="477">
        <v>9</v>
      </c>
      <c r="X23" s="477">
        <v>4</v>
      </c>
      <c r="Y23" s="477">
        <v>5</v>
      </c>
      <c r="Z23" s="477">
        <v>8</v>
      </c>
      <c r="AA23" s="477">
        <v>-3</v>
      </c>
      <c r="AB23" s="477">
        <v>-2</v>
      </c>
      <c r="AC23" s="477">
        <v>-1</v>
      </c>
      <c r="AD23" s="545" t="s">
        <v>417</v>
      </c>
    </row>
    <row r="24" spans="1:30" ht="14.25" customHeight="1">
      <c r="A24" s="479" t="s">
        <v>418</v>
      </c>
      <c r="B24" s="480">
        <v>5838</v>
      </c>
      <c r="C24" s="481">
        <v>2729</v>
      </c>
      <c r="D24" s="481">
        <v>3109</v>
      </c>
      <c r="E24" s="482">
        <v>-12</v>
      </c>
      <c r="F24" s="480">
        <v>-8</v>
      </c>
      <c r="G24" s="480">
        <v>-4</v>
      </c>
      <c r="H24" s="480">
        <v>1</v>
      </c>
      <c r="I24" s="483">
        <v>1</v>
      </c>
      <c r="J24" s="483">
        <v>0</v>
      </c>
      <c r="K24" s="480">
        <v>10</v>
      </c>
      <c r="L24" s="483">
        <v>7</v>
      </c>
      <c r="M24" s="483">
        <v>3</v>
      </c>
      <c r="N24" s="480">
        <v>-9</v>
      </c>
      <c r="O24" s="480">
        <v>-6</v>
      </c>
      <c r="P24" s="480">
        <v>-3</v>
      </c>
      <c r="Q24" s="480">
        <v>10</v>
      </c>
      <c r="R24" s="480">
        <v>7</v>
      </c>
      <c r="S24" s="480">
        <v>3</v>
      </c>
      <c r="T24" s="480">
        <v>6</v>
      </c>
      <c r="U24" s="480">
        <v>4</v>
      </c>
      <c r="V24" s="480">
        <v>13</v>
      </c>
      <c r="W24" s="480">
        <v>9</v>
      </c>
      <c r="X24" s="480">
        <v>4</v>
      </c>
      <c r="Y24" s="480">
        <v>5</v>
      </c>
      <c r="Z24" s="480">
        <v>8</v>
      </c>
      <c r="AA24" s="480">
        <v>-3</v>
      </c>
      <c r="AB24" s="480">
        <v>-2</v>
      </c>
      <c r="AC24" s="480">
        <v>-1</v>
      </c>
      <c r="AD24" s="479" t="s">
        <v>418</v>
      </c>
    </row>
    <row r="25" spans="1:30" ht="14.25" customHeight="1">
      <c r="A25" s="545" t="s">
        <v>419</v>
      </c>
      <c r="B25" s="477">
        <v>2558</v>
      </c>
      <c r="C25" s="477">
        <v>1207</v>
      </c>
      <c r="D25" s="477">
        <v>1351</v>
      </c>
      <c r="E25" s="477">
        <v>-3</v>
      </c>
      <c r="F25" s="477">
        <v>-3</v>
      </c>
      <c r="G25" s="477">
        <v>0</v>
      </c>
      <c r="H25" s="477">
        <v>2</v>
      </c>
      <c r="I25" s="478">
        <v>0</v>
      </c>
      <c r="J25" s="478">
        <v>2</v>
      </c>
      <c r="K25" s="478">
        <v>2</v>
      </c>
      <c r="L25" s="478">
        <v>2</v>
      </c>
      <c r="M25" s="478">
        <v>0</v>
      </c>
      <c r="N25" s="477">
        <v>0</v>
      </c>
      <c r="O25" s="477">
        <v>-2</v>
      </c>
      <c r="P25" s="477">
        <v>2</v>
      </c>
      <c r="Q25" s="477">
        <v>2</v>
      </c>
      <c r="R25" s="477">
        <v>1</v>
      </c>
      <c r="S25" s="477">
        <v>1</v>
      </c>
      <c r="T25" s="477">
        <v>2</v>
      </c>
      <c r="U25" s="477">
        <v>0</v>
      </c>
      <c r="V25" s="477">
        <v>5</v>
      </c>
      <c r="W25" s="477">
        <v>2</v>
      </c>
      <c r="X25" s="477">
        <v>3</v>
      </c>
      <c r="Y25" s="477">
        <v>4</v>
      </c>
      <c r="Z25" s="477">
        <v>1</v>
      </c>
      <c r="AA25" s="477">
        <v>-3</v>
      </c>
      <c r="AB25" s="477">
        <v>-1</v>
      </c>
      <c r="AC25" s="477">
        <v>-2</v>
      </c>
      <c r="AD25" s="545" t="s">
        <v>419</v>
      </c>
    </row>
    <row r="26" spans="1:30" ht="14.25" customHeight="1">
      <c r="A26" s="484" t="s">
        <v>420</v>
      </c>
      <c r="B26" s="480">
        <v>2558</v>
      </c>
      <c r="C26" s="480">
        <v>1207</v>
      </c>
      <c r="D26" s="480">
        <v>1351</v>
      </c>
      <c r="E26" s="480">
        <v>-3</v>
      </c>
      <c r="F26" s="480">
        <v>-3</v>
      </c>
      <c r="G26" s="480">
        <v>0</v>
      </c>
      <c r="H26" s="480">
        <v>2</v>
      </c>
      <c r="I26" s="483">
        <v>0</v>
      </c>
      <c r="J26" s="483">
        <v>2</v>
      </c>
      <c r="K26" s="480">
        <v>2</v>
      </c>
      <c r="L26" s="483">
        <v>2</v>
      </c>
      <c r="M26" s="483">
        <v>0</v>
      </c>
      <c r="N26" s="480">
        <v>0</v>
      </c>
      <c r="O26" s="480">
        <v>-2</v>
      </c>
      <c r="P26" s="480">
        <v>2</v>
      </c>
      <c r="Q26" s="480">
        <v>2</v>
      </c>
      <c r="R26" s="480">
        <v>1</v>
      </c>
      <c r="S26" s="480">
        <v>1</v>
      </c>
      <c r="T26" s="480">
        <v>2</v>
      </c>
      <c r="U26" s="480">
        <v>0</v>
      </c>
      <c r="V26" s="480">
        <v>5</v>
      </c>
      <c r="W26" s="480">
        <v>2</v>
      </c>
      <c r="X26" s="480">
        <v>3</v>
      </c>
      <c r="Y26" s="480">
        <v>4</v>
      </c>
      <c r="Z26" s="480">
        <v>1</v>
      </c>
      <c r="AA26" s="480">
        <v>-3</v>
      </c>
      <c r="AB26" s="480">
        <v>-1</v>
      </c>
      <c r="AC26" s="480">
        <v>-2</v>
      </c>
      <c r="AD26" s="484" t="s">
        <v>420</v>
      </c>
    </row>
    <row r="27" spans="1:30" ht="14.25" customHeight="1">
      <c r="A27" s="545" t="s">
        <v>421</v>
      </c>
      <c r="B27" s="477">
        <v>29746</v>
      </c>
      <c r="C27" s="477">
        <v>13704</v>
      </c>
      <c r="D27" s="477">
        <v>16042</v>
      </c>
      <c r="E27" s="477">
        <v>-17</v>
      </c>
      <c r="F27" s="477">
        <v>-19</v>
      </c>
      <c r="G27" s="477">
        <v>2</v>
      </c>
      <c r="H27" s="477">
        <v>8</v>
      </c>
      <c r="I27" s="478">
        <v>6</v>
      </c>
      <c r="J27" s="478">
        <v>2</v>
      </c>
      <c r="K27" s="478">
        <v>40</v>
      </c>
      <c r="L27" s="478">
        <v>22</v>
      </c>
      <c r="M27" s="478">
        <v>18</v>
      </c>
      <c r="N27" s="477">
        <v>-32</v>
      </c>
      <c r="O27" s="477">
        <v>-16</v>
      </c>
      <c r="P27" s="477">
        <v>-16</v>
      </c>
      <c r="Q27" s="477">
        <v>49</v>
      </c>
      <c r="R27" s="477">
        <v>15</v>
      </c>
      <c r="S27" s="477">
        <v>34</v>
      </c>
      <c r="T27" s="477">
        <v>25</v>
      </c>
      <c r="U27" s="477">
        <v>24</v>
      </c>
      <c r="V27" s="477">
        <v>34</v>
      </c>
      <c r="W27" s="477">
        <v>18</v>
      </c>
      <c r="X27" s="477">
        <v>16</v>
      </c>
      <c r="Y27" s="477">
        <v>22</v>
      </c>
      <c r="Z27" s="477">
        <v>12</v>
      </c>
      <c r="AA27" s="477">
        <v>15</v>
      </c>
      <c r="AB27" s="477">
        <v>-3</v>
      </c>
      <c r="AC27" s="477">
        <v>18</v>
      </c>
      <c r="AD27" s="545" t="s">
        <v>421</v>
      </c>
    </row>
    <row r="28" spans="1:30" ht="14.25" customHeight="1">
      <c r="A28" s="485" t="s">
        <v>422</v>
      </c>
      <c r="B28" s="480">
        <v>3719</v>
      </c>
      <c r="C28" s="480">
        <v>1761</v>
      </c>
      <c r="D28" s="480">
        <v>1958</v>
      </c>
      <c r="E28" s="480">
        <v>-2</v>
      </c>
      <c r="F28" s="480">
        <v>1</v>
      </c>
      <c r="G28" s="480">
        <v>-3</v>
      </c>
      <c r="H28" s="480">
        <v>1</v>
      </c>
      <c r="I28" s="486">
        <v>1</v>
      </c>
      <c r="J28" s="486">
        <v>0</v>
      </c>
      <c r="K28" s="480">
        <v>5</v>
      </c>
      <c r="L28" s="486">
        <v>2</v>
      </c>
      <c r="M28" s="486">
        <v>3</v>
      </c>
      <c r="N28" s="480">
        <v>-4</v>
      </c>
      <c r="O28" s="480">
        <v>-1</v>
      </c>
      <c r="P28" s="480">
        <v>-3</v>
      </c>
      <c r="Q28" s="480">
        <v>3</v>
      </c>
      <c r="R28" s="480">
        <v>3</v>
      </c>
      <c r="S28" s="480">
        <v>0</v>
      </c>
      <c r="T28" s="480">
        <v>2</v>
      </c>
      <c r="U28" s="480">
        <v>1</v>
      </c>
      <c r="V28" s="480">
        <v>1</v>
      </c>
      <c r="W28" s="480">
        <v>1</v>
      </c>
      <c r="X28" s="480">
        <v>0</v>
      </c>
      <c r="Y28" s="480">
        <v>1</v>
      </c>
      <c r="Z28" s="480">
        <v>0</v>
      </c>
      <c r="AA28" s="480">
        <v>2</v>
      </c>
      <c r="AB28" s="480">
        <v>2</v>
      </c>
      <c r="AC28" s="480">
        <v>0</v>
      </c>
      <c r="AD28" s="485" t="s">
        <v>422</v>
      </c>
    </row>
    <row r="29" spans="1:30" ht="14.25" customHeight="1">
      <c r="A29" s="183" t="s">
        <v>423</v>
      </c>
      <c r="B29" s="181">
        <v>18164</v>
      </c>
      <c r="C29" s="181">
        <v>8330</v>
      </c>
      <c r="D29" s="181">
        <v>9834</v>
      </c>
      <c r="E29" s="181">
        <v>-9</v>
      </c>
      <c r="F29" s="181">
        <v>-13</v>
      </c>
      <c r="G29" s="181">
        <v>4</v>
      </c>
      <c r="H29" s="181">
        <v>4</v>
      </c>
      <c r="I29" s="186">
        <v>2</v>
      </c>
      <c r="J29" s="186">
        <v>2</v>
      </c>
      <c r="K29" s="181">
        <v>24</v>
      </c>
      <c r="L29" s="186">
        <v>15</v>
      </c>
      <c r="M29" s="186">
        <v>9</v>
      </c>
      <c r="N29" s="181">
        <v>-20</v>
      </c>
      <c r="O29" s="181">
        <v>-13</v>
      </c>
      <c r="P29" s="181">
        <v>-7</v>
      </c>
      <c r="Q29" s="181">
        <v>31</v>
      </c>
      <c r="R29" s="181">
        <v>9</v>
      </c>
      <c r="S29" s="181">
        <v>22</v>
      </c>
      <c r="T29" s="181">
        <v>19</v>
      </c>
      <c r="U29" s="181">
        <v>12</v>
      </c>
      <c r="V29" s="181">
        <v>20</v>
      </c>
      <c r="W29" s="181">
        <v>9</v>
      </c>
      <c r="X29" s="181">
        <v>11</v>
      </c>
      <c r="Y29" s="181">
        <v>12</v>
      </c>
      <c r="Z29" s="181">
        <v>8</v>
      </c>
      <c r="AA29" s="181">
        <v>11</v>
      </c>
      <c r="AB29" s="181">
        <v>0</v>
      </c>
      <c r="AC29" s="181">
        <v>11</v>
      </c>
      <c r="AD29" s="183" t="s">
        <v>423</v>
      </c>
    </row>
    <row r="30" spans="1:30" ht="14.25" customHeight="1">
      <c r="A30" s="183" t="s">
        <v>424</v>
      </c>
      <c r="B30" s="181">
        <v>7863</v>
      </c>
      <c r="C30" s="181">
        <v>3613</v>
      </c>
      <c r="D30" s="181">
        <v>4250</v>
      </c>
      <c r="E30" s="181">
        <v>-6</v>
      </c>
      <c r="F30" s="181">
        <v>-7</v>
      </c>
      <c r="G30" s="181">
        <v>1</v>
      </c>
      <c r="H30" s="181">
        <v>3</v>
      </c>
      <c r="I30" s="186">
        <v>3</v>
      </c>
      <c r="J30" s="186">
        <v>0</v>
      </c>
      <c r="K30" s="181">
        <v>11</v>
      </c>
      <c r="L30" s="186">
        <v>5</v>
      </c>
      <c r="M30" s="186">
        <v>6</v>
      </c>
      <c r="N30" s="181">
        <v>-8</v>
      </c>
      <c r="O30" s="181">
        <v>-2</v>
      </c>
      <c r="P30" s="181">
        <v>-6</v>
      </c>
      <c r="Q30" s="181">
        <v>15</v>
      </c>
      <c r="R30" s="181">
        <v>3</v>
      </c>
      <c r="S30" s="181">
        <v>12</v>
      </c>
      <c r="T30" s="181">
        <v>4</v>
      </c>
      <c r="U30" s="181">
        <v>11</v>
      </c>
      <c r="V30" s="181">
        <v>13</v>
      </c>
      <c r="W30" s="181">
        <v>8</v>
      </c>
      <c r="X30" s="181">
        <v>5</v>
      </c>
      <c r="Y30" s="181">
        <v>9</v>
      </c>
      <c r="Z30" s="181">
        <v>4</v>
      </c>
      <c r="AA30" s="181">
        <v>2</v>
      </c>
      <c r="AB30" s="181">
        <v>-5</v>
      </c>
      <c r="AC30" s="181">
        <v>7</v>
      </c>
      <c r="AD30" s="183" t="s">
        <v>424</v>
      </c>
    </row>
    <row r="31" spans="1:30" ht="14.25" customHeight="1">
      <c r="A31" s="545" t="s">
        <v>425</v>
      </c>
      <c r="B31" s="477">
        <v>24873</v>
      </c>
      <c r="C31" s="477">
        <v>11579</v>
      </c>
      <c r="D31" s="477">
        <v>13294</v>
      </c>
      <c r="E31" s="477">
        <v>-49</v>
      </c>
      <c r="F31" s="477">
        <v>-14</v>
      </c>
      <c r="G31" s="477">
        <v>-35</v>
      </c>
      <c r="H31" s="477">
        <v>12</v>
      </c>
      <c r="I31" s="478">
        <v>7</v>
      </c>
      <c r="J31" s="478">
        <v>5</v>
      </c>
      <c r="K31" s="478">
        <v>41</v>
      </c>
      <c r="L31" s="478">
        <v>18</v>
      </c>
      <c r="M31" s="478">
        <v>23</v>
      </c>
      <c r="N31" s="477">
        <v>-29</v>
      </c>
      <c r="O31" s="477">
        <v>-11</v>
      </c>
      <c r="P31" s="477">
        <v>-18</v>
      </c>
      <c r="Q31" s="477">
        <v>26</v>
      </c>
      <c r="R31" s="477">
        <v>14</v>
      </c>
      <c r="S31" s="477">
        <v>12</v>
      </c>
      <c r="T31" s="477">
        <v>21</v>
      </c>
      <c r="U31" s="477">
        <v>5</v>
      </c>
      <c r="V31" s="477">
        <v>46</v>
      </c>
      <c r="W31" s="477">
        <v>17</v>
      </c>
      <c r="X31" s="477">
        <v>29</v>
      </c>
      <c r="Y31" s="477">
        <v>33</v>
      </c>
      <c r="Z31" s="477">
        <v>13</v>
      </c>
      <c r="AA31" s="477">
        <v>-20</v>
      </c>
      <c r="AB31" s="477">
        <v>-3</v>
      </c>
      <c r="AC31" s="477">
        <v>-17</v>
      </c>
      <c r="AD31" s="545" t="s">
        <v>425</v>
      </c>
    </row>
    <row r="32" spans="1:30" ht="14.25" customHeight="1">
      <c r="A32" s="479" t="s">
        <v>426</v>
      </c>
      <c r="B32" s="480">
        <v>10105</v>
      </c>
      <c r="C32" s="480">
        <v>4657</v>
      </c>
      <c r="D32" s="480">
        <v>5448</v>
      </c>
      <c r="E32" s="480">
        <v>-32</v>
      </c>
      <c r="F32" s="480">
        <v>-13</v>
      </c>
      <c r="G32" s="480">
        <v>-19</v>
      </c>
      <c r="H32" s="480">
        <v>3</v>
      </c>
      <c r="I32" s="483">
        <v>2</v>
      </c>
      <c r="J32" s="483">
        <v>1</v>
      </c>
      <c r="K32" s="480">
        <v>22</v>
      </c>
      <c r="L32" s="483">
        <v>10</v>
      </c>
      <c r="M32" s="483">
        <v>12</v>
      </c>
      <c r="N32" s="480">
        <v>-19</v>
      </c>
      <c r="O32" s="480">
        <v>-8</v>
      </c>
      <c r="P32" s="480">
        <v>-11</v>
      </c>
      <c r="Q32" s="480">
        <v>10</v>
      </c>
      <c r="R32" s="480">
        <v>4</v>
      </c>
      <c r="S32" s="480">
        <v>6</v>
      </c>
      <c r="T32" s="480">
        <v>9</v>
      </c>
      <c r="U32" s="480">
        <v>1</v>
      </c>
      <c r="V32" s="480">
        <v>23</v>
      </c>
      <c r="W32" s="480">
        <v>9</v>
      </c>
      <c r="X32" s="480">
        <v>14</v>
      </c>
      <c r="Y32" s="480">
        <v>17</v>
      </c>
      <c r="Z32" s="480">
        <v>6</v>
      </c>
      <c r="AA32" s="480">
        <v>-13</v>
      </c>
      <c r="AB32" s="480">
        <v>-5</v>
      </c>
      <c r="AC32" s="480">
        <v>-8</v>
      </c>
      <c r="AD32" s="479" t="s">
        <v>426</v>
      </c>
    </row>
    <row r="33" spans="1:30" ht="14.25" customHeight="1">
      <c r="A33" s="183" t="s">
        <v>400</v>
      </c>
      <c r="B33" s="181">
        <v>6352</v>
      </c>
      <c r="C33" s="181">
        <v>2909</v>
      </c>
      <c r="D33" s="181">
        <v>3443</v>
      </c>
      <c r="E33" s="181">
        <v>-4</v>
      </c>
      <c r="F33" s="181">
        <v>5</v>
      </c>
      <c r="G33" s="181">
        <v>-9</v>
      </c>
      <c r="H33" s="181">
        <v>5</v>
      </c>
      <c r="I33" s="186">
        <v>4</v>
      </c>
      <c r="J33" s="186">
        <v>1</v>
      </c>
      <c r="K33" s="181">
        <v>8</v>
      </c>
      <c r="L33" s="186">
        <v>3</v>
      </c>
      <c r="M33" s="186">
        <v>5</v>
      </c>
      <c r="N33" s="181">
        <v>-3</v>
      </c>
      <c r="O33" s="181">
        <v>1</v>
      </c>
      <c r="P33" s="181">
        <v>-4</v>
      </c>
      <c r="Q33" s="181">
        <v>7</v>
      </c>
      <c r="R33" s="181">
        <v>5</v>
      </c>
      <c r="S33" s="181">
        <v>2</v>
      </c>
      <c r="T33" s="181">
        <v>5</v>
      </c>
      <c r="U33" s="181">
        <v>2</v>
      </c>
      <c r="V33" s="181">
        <v>8</v>
      </c>
      <c r="W33" s="181">
        <v>1</v>
      </c>
      <c r="X33" s="181">
        <v>7</v>
      </c>
      <c r="Y33" s="181">
        <v>7</v>
      </c>
      <c r="Z33" s="181">
        <v>1</v>
      </c>
      <c r="AA33" s="181">
        <v>-1</v>
      </c>
      <c r="AB33" s="181">
        <v>4</v>
      </c>
      <c r="AC33" s="181">
        <v>-5</v>
      </c>
      <c r="AD33" s="183" t="s">
        <v>400</v>
      </c>
    </row>
    <row r="34" spans="1:30" ht="14.25" customHeight="1">
      <c r="A34" s="183" t="s">
        <v>401</v>
      </c>
      <c r="B34" s="181">
        <v>5269</v>
      </c>
      <c r="C34" s="181">
        <v>2462</v>
      </c>
      <c r="D34" s="181">
        <v>2807</v>
      </c>
      <c r="E34" s="181">
        <v>-11</v>
      </c>
      <c r="F34" s="181">
        <v>-3</v>
      </c>
      <c r="G34" s="181">
        <v>-8</v>
      </c>
      <c r="H34" s="181">
        <v>0</v>
      </c>
      <c r="I34" s="186">
        <v>0</v>
      </c>
      <c r="J34" s="186">
        <v>0</v>
      </c>
      <c r="K34" s="181">
        <v>8</v>
      </c>
      <c r="L34" s="186">
        <v>3</v>
      </c>
      <c r="M34" s="186">
        <v>5</v>
      </c>
      <c r="N34" s="181">
        <v>-8</v>
      </c>
      <c r="O34" s="181">
        <v>-3</v>
      </c>
      <c r="P34" s="181">
        <v>-5</v>
      </c>
      <c r="Q34" s="181">
        <v>6</v>
      </c>
      <c r="R34" s="181">
        <v>4</v>
      </c>
      <c r="S34" s="181">
        <v>2</v>
      </c>
      <c r="T34" s="181">
        <v>5</v>
      </c>
      <c r="U34" s="181">
        <v>1</v>
      </c>
      <c r="V34" s="181">
        <v>9</v>
      </c>
      <c r="W34" s="181">
        <v>4</v>
      </c>
      <c r="X34" s="181">
        <v>5</v>
      </c>
      <c r="Y34" s="181">
        <v>7</v>
      </c>
      <c r="Z34" s="181">
        <v>2</v>
      </c>
      <c r="AA34" s="181">
        <v>-3</v>
      </c>
      <c r="AB34" s="181">
        <v>0</v>
      </c>
      <c r="AC34" s="181">
        <v>-3</v>
      </c>
      <c r="AD34" s="183" t="s">
        <v>401</v>
      </c>
    </row>
    <row r="35" spans="1:30" ht="14.25" customHeight="1">
      <c r="A35" s="184" t="s">
        <v>402</v>
      </c>
      <c r="B35" s="185">
        <v>3147</v>
      </c>
      <c r="C35" s="185">
        <v>1551</v>
      </c>
      <c r="D35" s="185">
        <v>1596</v>
      </c>
      <c r="E35" s="185">
        <v>-2</v>
      </c>
      <c r="F35" s="185">
        <v>-3</v>
      </c>
      <c r="G35" s="185">
        <v>1</v>
      </c>
      <c r="H35" s="185">
        <v>4</v>
      </c>
      <c r="I35" s="187">
        <v>1</v>
      </c>
      <c r="J35" s="187">
        <v>3</v>
      </c>
      <c r="K35" s="185">
        <v>3</v>
      </c>
      <c r="L35" s="187">
        <v>2</v>
      </c>
      <c r="M35" s="187">
        <v>1</v>
      </c>
      <c r="N35" s="185">
        <v>1</v>
      </c>
      <c r="O35" s="185">
        <v>-1</v>
      </c>
      <c r="P35" s="185">
        <v>2</v>
      </c>
      <c r="Q35" s="185">
        <v>3</v>
      </c>
      <c r="R35" s="185">
        <v>1</v>
      </c>
      <c r="S35" s="185">
        <v>2</v>
      </c>
      <c r="T35" s="185">
        <v>2</v>
      </c>
      <c r="U35" s="185">
        <v>1</v>
      </c>
      <c r="V35" s="185">
        <v>6</v>
      </c>
      <c r="W35" s="185">
        <v>3</v>
      </c>
      <c r="X35" s="185">
        <v>3</v>
      </c>
      <c r="Y35" s="185">
        <v>2</v>
      </c>
      <c r="Z35" s="185">
        <v>4</v>
      </c>
      <c r="AA35" s="185">
        <v>-3</v>
      </c>
      <c r="AB35" s="185">
        <v>-2</v>
      </c>
      <c r="AC35" s="185">
        <v>-1</v>
      </c>
      <c r="AD35" s="184" t="s">
        <v>402</v>
      </c>
    </row>
    <row r="36" spans="1:30" ht="14.25" customHeight="1">
      <c r="A36" s="545" t="s">
        <v>427</v>
      </c>
      <c r="B36" s="477">
        <v>20983</v>
      </c>
      <c r="C36" s="477">
        <v>9798</v>
      </c>
      <c r="D36" s="477">
        <v>11185</v>
      </c>
      <c r="E36" s="477">
        <v>-17</v>
      </c>
      <c r="F36" s="477">
        <v>-14</v>
      </c>
      <c r="G36" s="477">
        <v>-3</v>
      </c>
      <c r="H36" s="478">
        <v>11</v>
      </c>
      <c r="I36" s="478">
        <v>8</v>
      </c>
      <c r="J36" s="478">
        <v>3</v>
      </c>
      <c r="K36" s="478">
        <v>30</v>
      </c>
      <c r="L36" s="478">
        <v>16</v>
      </c>
      <c r="M36" s="478">
        <v>14</v>
      </c>
      <c r="N36" s="477">
        <v>-19</v>
      </c>
      <c r="O36" s="477">
        <v>-8</v>
      </c>
      <c r="P36" s="477">
        <v>-11</v>
      </c>
      <c r="Q36" s="477">
        <v>26</v>
      </c>
      <c r="R36" s="477">
        <v>10</v>
      </c>
      <c r="S36" s="477">
        <v>16</v>
      </c>
      <c r="T36" s="477">
        <v>10</v>
      </c>
      <c r="U36" s="477">
        <v>16</v>
      </c>
      <c r="V36" s="477">
        <v>24</v>
      </c>
      <c r="W36" s="477">
        <v>16</v>
      </c>
      <c r="X36" s="477">
        <v>8</v>
      </c>
      <c r="Y36" s="477">
        <v>18</v>
      </c>
      <c r="Z36" s="477">
        <v>6</v>
      </c>
      <c r="AA36" s="477">
        <v>2</v>
      </c>
      <c r="AB36" s="477">
        <v>-6</v>
      </c>
      <c r="AC36" s="477">
        <v>8</v>
      </c>
      <c r="AD36" s="545" t="s">
        <v>427</v>
      </c>
    </row>
    <row r="37" spans="1:30" ht="14.25" customHeight="1">
      <c r="A37" s="487" t="s">
        <v>428</v>
      </c>
      <c r="B37" s="481">
        <v>20983</v>
      </c>
      <c r="C37" s="481">
        <v>9798</v>
      </c>
      <c r="D37" s="481">
        <v>11185</v>
      </c>
      <c r="E37" s="481">
        <v>-17</v>
      </c>
      <c r="F37" s="481">
        <v>-14</v>
      </c>
      <c r="G37" s="481">
        <v>-3</v>
      </c>
      <c r="H37" s="481">
        <v>11</v>
      </c>
      <c r="I37" s="488">
        <v>8</v>
      </c>
      <c r="J37" s="488">
        <v>3</v>
      </c>
      <c r="K37" s="481">
        <v>30</v>
      </c>
      <c r="L37" s="488">
        <v>16</v>
      </c>
      <c r="M37" s="488">
        <v>14</v>
      </c>
      <c r="N37" s="481">
        <v>-19</v>
      </c>
      <c r="O37" s="481">
        <v>-8</v>
      </c>
      <c r="P37" s="481">
        <v>-11</v>
      </c>
      <c r="Q37" s="481">
        <v>26</v>
      </c>
      <c r="R37" s="481">
        <v>10</v>
      </c>
      <c r="S37" s="481">
        <v>16</v>
      </c>
      <c r="T37" s="481">
        <v>10</v>
      </c>
      <c r="U37" s="481">
        <v>16</v>
      </c>
      <c r="V37" s="481">
        <v>24</v>
      </c>
      <c r="W37" s="481">
        <v>16</v>
      </c>
      <c r="X37" s="481">
        <v>8</v>
      </c>
      <c r="Y37" s="481">
        <v>18</v>
      </c>
      <c r="Z37" s="481">
        <v>6</v>
      </c>
      <c r="AA37" s="481">
        <v>2</v>
      </c>
      <c r="AB37" s="481">
        <v>-6</v>
      </c>
      <c r="AC37" s="481">
        <v>8</v>
      </c>
      <c r="AD37" s="487" t="s">
        <v>428</v>
      </c>
    </row>
    <row r="38" spans="1:30" ht="14.25" customHeight="1">
      <c r="A38" s="545" t="s">
        <v>429</v>
      </c>
      <c r="B38" s="477">
        <v>18895</v>
      </c>
      <c r="C38" s="477">
        <v>8978</v>
      </c>
      <c r="D38" s="477">
        <v>9917</v>
      </c>
      <c r="E38" s="477">
        <v>-32</v>
      </c>
      <c r="F38" s="477">
        <v>-17</v>
      </c>
      <c r="G38" s="477">
        <v>-15</v>
      </c>
      <c r="H38" s="478">
        <v>8</v>
      </c>
      <c r="I38" s="478">
        <v>6</v>
      </c>
      <c r="J38" s="478">
        <v>2</v>
      </c>
      <c r="K38" s="478">
        <v>33</v>
      </c>
      <c r="L38" s="478">
        <v>21</v>
      </c>
      <c r="M38" s="478">
        <v>12</v>
      </c>
      <c r="N38" s="477">
        <v>-25</v>
      </c>
      <c r="O38" s="477">
        <v>-15</v>
      </c>
      <c r="P38" s="477">
        <v>-10</v>
      </c>
      <c r="Q38" s="477">
        <v>32</v>
      </c>
      <c r="R38" s="477">
        <v>17</v>
      </c>
      <c r="S38" s="477">
        <v>15</v>
      </c>
      <c r="T38" s="477">
        <v>22</v>
      </c>
      <c r="U38" s="477">
        <v>10</v>
      </c>
      <c r="V38" s="477">
        <v>39</v>
      </c>
      <c r="W38" s="477">
        <v>19</v>
      </c>
      <c r="X38" s="477">
        <v>20</v>
      </c>
      <c r="Y38" s="477">
        <v>29</v>
      </c>
      <c r="Z38" s="477">
        <v>10</v>
      </c>
      <c r="AA38" s="477">
        <v>-7</v>
      </c>
      <c r="AB38" s="477">
        <v>-2</v>
      </c>
      <c r="AC38" s="477">
        <v>-5</v>
      </c>
      <c r="AD38" s="545" t="s">
        <v>429</v>
      </c>
    </row>
    <row r="39" spans="1:30" ht="14.25" customHeight="1">
      <c r="A39" s="479" t="s">
        <v>430</v>
      </c>
      <c r="B39" s="480">
        <v>16129</v>
      </c>
      <c r="C39" s="480">
        <v>7636</v>
      </c>
      <c r="D39" s="480">
        <v>8493</v>
      </c>
      <c r="E39" s="480">
        <v>-23</v>
      </c>
      <c r="F39" s="480">
        <v>-14</v>
      </c>
      <c r="G39" s="480">
        <v>-9</v>
      </c>
      <c r="H39" s="480">
        <v>7</v>
      </c>
      <c r="I39" s="483">
        <v>5</v>
      </c>
      <c r="J39" s="483">
        <v>2</v>
      </c>
      <c r="K39" s="480">
        <v>26</v>
      </c>
      <c r="L39" s="483">
        <v>18</v>
      </c>
      <c r="M39" s="483">
        <v>8</v>
      </c>
      <c r="N39" s="480">
        <v>-19</v>
      </c>
      <c r="O39" s="480">
        <v>-13</v>
      </c>
      <c r="P39" s="480">
        <v>-6</v>
      </c>
      <c r="Q39" s="480">
        <v>29</v>
      </c>
      <c r="R39" s="480">
        <v>14</v>
      </c>
      <c r="S39" s="480">
        <v>15</v>
      </c>
      <c r="T39" s="480">
        <v>20</v>
      </c>
      <c r="U39" s="480">
        <v>9</v>
      </c>
      <c r="V39" s="480">
        <v>33</v>
      </c>
      <c r="W39" s="480">
        <v>15</v>
      </c>
      <c r="X39" s="480">
        <v>18</v>
      </c>
      <c r="Y39" s="480">
        <v>26</v>
      </c>
      <c r="Z39" s="480">
        <v>7</v>
      </c>
      <c r="AA39" s="480">
        <v>-4</v>
      </c>
      <c r="AB39" s="480">
        <v>-1</v>
      </c>
      <c r="AC39" s="480">
        <v>-3</v>
      </c>
      <c r="AD39" s="479" t="s">
        <v>430</v>
      </c>
    </row>
    <row r="40" spans="1:30" ht="14.25" customHeight="1">
      <c r="A40" s="184" t="s">
        <v>431</v>
      </c>
      <c r="B40" s="185">
        <v>2766</v>
      </c>
      <c r="C40" s="185">
        <v>1342</v>
      </c>
      <c r="D40" s="185">
        <v>1424</v>
      </c>
      <c r="E40" s="185">
        <v>-9</v>
      </c>
      <c r="F40" s="185">
        <v>-3</v>
      </c>
      <c r="G40" s="185">
        <v>-6</v>
      </c>
      <c r="H40" s="185">
        <v>1</v>
      </c>
      <c r="I40" s="187">
        <v>1</v>
      </c>
      <c r="J40" s="187">
        <v>0</v>
      </c>
      <c r="K40" s="185">
        <v>7</v>
      </c>
      <c r="L40" s="187">
        <v>3</v>
      </c>
      <c r="M40" s="187">
        <v>4</v>
      </c>
      <c r="N40" s="185">
        <v>-6</v>
      </c>
      <c r="O40" s="185">
        <v>-2</v>
      </c>
      <c r="P40" s="185">
        <v>-4</v>
      </c>
      <c r="Q40" s="185">
        <v>3</v>
      </c>
      <c r="R40" s="185">
        <v>3</v>
      </c>
      <c r="S40" s="185">
        <v>0</v>
      </c>
      <c r="T40" s="185">
        <v>2</v>
      </c>
      <c r="U40" s="185">
        <v>1</v>
      </c>
      <c r="V40" s="185">
        <v>6</v>
      </c>
      <c r="W40" s="185">
        <v>4</v>
      </c>
      <c r="X40" s="185">
        <v>2</v>
      </c>
      <c r="Y40" s="185">
        <v>3</v>
      </c>
      <c r="Z40" s="185">
        <v>3</v>
      </c>
      <c r="AA40" s="185">
        <v>-3</v>
      </c>
      <c r="AB40" s="185">
        <v>-1</v>
      </c>
      <c r="AC40" s="185">
        <v>-2</v>
      </c>
      <c r="AD40" s="184" t="s">
        <v>431</v>
      </c>
    </row>
    <row r="41" spans="17:26" ht="14.25" customHeight="1"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26" ht="14.25" customHeight="1">
      <c r="A42" s="174" t="s">
        <v>352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</row>
    <row r="43" spans="2:26" ht="14.25" customHeight="1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R43" s="343"/>
      <c r="S43" s="343"/>
      <c r="T43" s="343"/>
      <c r="U43" s="343"/>
      <c r="V43" s="343"/>
      <c r="W43" s="343"/>
      <c r="X43" s="343"/>
      <c r="Y43" s="343"/>
      <c r="Z43" s="343"/>
    </row>
    <row r="44" spans="2:26" ht="14.25" customHeight="1"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R44" s="343"/>
      <c r="S44" s="343"/>
      <c r="T44" s="343"/>
      <c r="U44" s="343"/>
      <c r="V44" s="343"/>
      <c r="W44" s="343"/>
      <c r="X44" s="343"/>
      <c r="Y44" s="343"/>
      <c r="Z44" s="343"/>
    </row>
    <row r="45" spans="2:30" ht="14.25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7"/>
    </row>
    <row r="46" ht="13.5" customHeight="1">
      <c r="AD46" s="188"/>
    </row>
    <row r="47" spans="1:30" ht="13.5" customHeight="1">
      <c r="A47" s="188"/>
      <c r="I47" s="424"/>
      <c r="J47" s="424"/>
      <c r="L47" s="424"/>
      <c r="M47" s="424"/>
      <c r="AD47" s="188"/>
    </row>
    <row r="48" spans="2:16" ht="13.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53" customWidth="1"/>
    <col min="2" max="10" width="7.625" style="453" customWidth="1"/>
    <col min="11" max="11" width="7.50390625" style="453" customWidth="1"/>
    <col min="12" max="12" width="8.25390625" style="453" customWidth="1"/>
    <col min="13" max="13" width="11.00390625" style="453" customWidth="1"/>
    <col min="14" max="16384" width="9.00390625" style="453" customWidth="1"/>
  </cols>
  <sheetData>
    <row r="1" spans="1:13" s="451" customFormat="1" ht="31.5" customHeight="1">
      <c r="A1" s="449" t="s">
        <v>140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s="451" customFormat="1" ht="31.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14.2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 t="s">
        <v>141</v>
      </c>
      <c r="M3" s="452"/>
    </row>
    <row r="4" spans="1:13" ht="18" customHeight="1">
      <c r="A4" s="454"/>
      <c r="B4" s="454"/>
      <c r="C4" s="189" t="s">
        <v>142</v>
      </c>
      <c r="D4" s="190" t="s">
        <v>143</v>
      </c>
      <c r="E4" s="190" t="s">
        <v>144</v>
      </c>
      <c r="F4" s="190" t="s">
        <v>145</v>
      </c>
      <c r="G4" s="189" t="s">
        <v>146</v>
      </c>
      <c r="H4" s="190" t="s">
        <v>147</v>
      </c>
      <c r="I4" s="190" t="s">
        <v>144</v>
      </c>
      <c r="J4" s="190" t="s">
        <v>145</v>
      </c>
      <c r="K4" s="454"/>
      <c r="L4" s="223" t="s">
        <v>148</v>
      </c>
      <c r="M4" s="455"/>
    </row>
    <row r="5" spans="1:13" ht="18" customHeight="1">
      <c r="A5" s="191" t="s">
        <v>149</v>
      </c>
      <c r="B5" s="192" t="s">
        <v>3</v>
      </c>
      <c r="C5" s="192" t="s">
        <v>150</v>
      </c>
      <c r="D5" s="192" t="s">
        <v>151</v>
      </c>
      <c r="E5" s="192" t="s">
        <v>152</v>
      </c>
      <c r="F5" s="192" t="s">
        <v>67</v>
      </c>
      <c r="G5" s="192" t="s">
        <v>153</v>
      </c>
      <c r="H5" s="192" t="s">
        <v>154</v>
      </c>
      <c r="I5" s="192" t="s">
        <v>155</v>
      </c>
      <c r="J5" s="192" t="s">
        <v>67</v>
      </c>
      <c r="K5" s="225" t="s">
        <v>156</v>
      </c>
      <c r="L5" s="224" t="s">
        <v>157</v>
      </c>
      <c r="M5" s="201" t="s">
        <v>158</v>
      </c>
    </row>
    <row r="6" spans="1:13" ht="18" customHeight="1">
      <c r="A6" s="193" t="s">
        <v>159</v>
      </c>
      <c r="B6" s="194">
        <v>392212</v>
      </c>
      <c r="C6" s="194">
        <v>304</v>
      </c>
      <c r="D6" s="194">
        <v>326</v>
      </c>
      <c r="E6" s="194">
        <v>527</v>
      </c>
      <c r="F6" s="194">
        <v>1157</v>
      </c>
      <c r="G6" s="194">
        <v>212</v>
      </c>
      <c r="H6" s="194">
        <v>388</v>
      </c>
      <c r="I6" s="194">
        <v>623</v>
      </c>
      <c r="J6" s="194">
        <v>1223</v>
      </c>
      <c r="K6" s="194">
        <v>-66</v>
      </c>
      <c r="L6" s="465">
        <v>392278</v>
      </c>
      <c r="M6" s="195" t="s">
        <v>159</v>
      </c>
    </row>
    <row r="7" spans="1:14" ht="18" customHeight="1">
      <c r="A7" s="196" t="s">
        <v>102</v>
      </c>
      <c r="B7" s="197">
        <v>357900</v>
      </c>
      <c r="C7" s="197">
        <v>269</v>
      </c>
      <c r="D7" s="197">
        <v>302</v>
      </c>
      <c r="E7" s="197">
        <v>491</v>
      </c>
      <c r="F7" s="197">
        <v>1062</v>
      </c>
      <c r="G7" s="197">
        <v>191</v>
      </c>
      <c r="H7" s="197">
        <v>378</v>
      </c>
      <c r="I7" s="197">
        <v>565</v>
      </c>
      <c r="J7" s="197">
        <v>1134</v>
      </c>
      <c r="K7" s="197">
        <v>-72</v>
      </c>
      <c r="L7" s="466">
        <v>357972</v>
      </c>
      <c r="M7" s="198" t="s">
        <v>102</v>
      </c>
      <c r="N7" s="456"/>
    </row>
    <row r="8" spans="1:14" ht="18" customHeight="1">
      <c r="A8" s="191" t="s">
        <v>160</v>
      </c>
      <c r="B8" s="199">
        <v>34312</v>
      </c>
      <c r="C8" s="199">
        <v>35</v>
      </c>
      <c r="D8" s="199">
        <v>24</v>
      </c>
      <c r="E8" s="199">
        <v>36</v>
      </c>
      <c r="F8" s="199">
        <v>95</v>
      </c>
      <c r="G8" s="199">
        <v>21</v>
      </c>
      <c r="H8" s="199">
        <v>10</v>
      </c>
      <c r="I8" s="199">
        <v>58</v>
      </c>
      <c r="J8" s="199">
        <v>89</v>
      </c>
      <c r="K8" s="200">
        <v>6</v>
      </c>
      <c r="L8" s="467">
        <v>34306</v>
      </c>
      <c r="M8" s="201" t="s">
        <v>160</v>
      </c>
      <c r="N8" s="456"/>
    </row>
    <row r="9" spans="1:14" ht="18" customHeight="1">
      <c r="A9" s="196" t="s">
        <v>161</v>
      </c>
      <c r="B9" s="197">
        <v>133380</v>
      </c>
      <c r="C9" s="202">
        <v>107</v>
      </c>
      <c r="D9" s="203">
        <v>142</v>
      </c>
      <c r="E9" s="202">
        <v>186</v>
      </c>
      <c r="F9" s="197">
        <v>435</v>
      </c>
      <c r="G9" s="202">
        <v>54</v>
      </c>
      <c r="H9" s="203">
        <v>252</v>
      </c>
      <c r="I9" s="202">
        <v>220</v>
      </c>
      <c r="J9" s="197">
        <v>526</v>
      </c>
      <c r="K9" s="197">
        <v>-91</v>
      </c>
      <c r="L9" s="466">
        <v>133471</v>
      </c>
      <c r="M9" s="198" t="s">
        <v>161</v>
      </c>
      <c r="N9" s="456"/>
    </row>
    <row r="10" spans="1:13" ht="18" customHeight="1">
      <c r="A10" s="196" t="s">
        <v>162</v>
      </c>
      <c r="B10" s="197">
        <v>22792</v>
      </c>
      <c r="C10" s="202">
        <v>26</v>
      </c>
      <c r="D10" s="202">
        <v>35</v>
      </c>
      <c r="E10" s="202">
        <v>16</v>
      </c>
      <c r="F10" s="197">
        <v>77</v>
      </c>
      <c r="G10" s="202">
        <v>17</v>
      </c>
      <c r="H10" s="202">
        <v>17</v>
      </c>
      <c r="I10" s="202">
        <v>36</v>
      </c>
      <c r="J10" s="197">
        <v>70</v>
      </c>
      <c r="K10" s="197">
        <v>7</v>
      </c>
      <c r="L10" s="466">
        <v>22785</v>
      </c>
      <c r="M10" s="198" t="s">
        <v>162</v>
      </c>
    </row>
    <row r="11" spans="1:13" ht="18" customHeight="1">
      <c r="A11" s="196" t="s">
        <v>342</v>
      </c>
      <c r="B11" s="197">
        <v>31882</v>
      </c>
      <c r="C11" s="202">
        <v>15</v>
      </c>
      <c r="D11" s="202">
        <v>14</v>
      </c>
      <c r="E11" s="202">
        <v>63</v>
      </c>
      <c r="F11" s="197">
        <v>92</v>
      </c>
      <c r="G11" s="202">
        <v>17</v>
      </c>
      <c r="H11" s="202">
        <v>31</v>
      </c>
      <c r="I11" s="202">
        <v>57</v>
      </c>
      <c r="J11" s="197">
        <v>105</v>
      </c>
      <c r="K11" s="197">
        <v>-13</v>
      </c>
      <c r="L11" s="466">
        <v>31895</v>
      </c>
      <c r="M11" s="198" t="s">
        <v>342</v>
      </c>
    </row>
    <row r="12" spans="1:13" ht="18" customHeight="1">
      <c r="A12" s="196" t="s">
        <v>163</v>
      </c>
      <c r="B12" s="197">
        <v>28761</v>
      </c>
      <c r="C12" s="202">
        <v>14</v>
      </c>
      <c r="D12" s="202">
        <v>24</v>
      </c>
      <c r="E12" s="202">
        <v>38</v>
      </c>
      <c r="F12" s="197">
        <v>76</v>
      </c>
      <c r="G12" s="202">
        <v>17</v>
      </c>
      <c r="H12" s="202">
        <v>17</v>
      </c>
      <c r="I12" s="202">
        <v>42</v>
      </c>
      <c r="J12" s="197">
        <v>76</v>
      </c>
      <c r="K12" s="197">
        <v>0</v>
      </c>
      <c r="L12" s="466">
        <v>28761</v>
      </c>
      <c r="M12" s="198" t="s">
        <v>163</v>
      </c>
    </row>
    <row r="13" spans="1:14" ht="18" customHeight="1">
      <c r="A13" s="196" t="s">
        <v>164</v>
      </c>
      <c r="B13" s="197">
        <v>11654</v>
      </c>
      <c r="C13" s="202">
        <v>5</v>
      </c>
      <c r="D13" s="202">
        <v>6</v>
      </c>
      <c r="E13" s="202">
        <v>21</v>
      </c>
      <c r="F13" s="197">
        <v>32</v>
      </c>
      <c r="G13" s="202">
        <v>9</v>
      </c>
      <c r="H13" s="202">
        <v>3</v>
      </c>
      <c r="I13" s="202">
        <v>22</v>
      </c>
      <c r="J13" s="197">
        <v>34</v>
      </c>
      <c r="K13" s="197">
        <v>-2</v>
      </c>
      <c r="L13" s="466">
        <v>11656</v>
      </c>
      <c r="M13" s="198" t="s">
        <v>164</v>
      </c>
      <c r="N13" s="456"/>
    </row>
    <row r="14" spans="1:14" ht="18" customHeight="1">
      <c r="A14" s="196" t="s">
        <v>165</v>
      </c>
      <c r="B14" s="197">
        <v>16528</v>
      </c>
      <c r="C14" s="202">
        <v>17</v>
      </c>
      <c r="D14" s="202">
        <v>10</v>
      </c>
      <c r="E14" s="202">
        <v>3</v>
      </c>
      <c r="F14" s="197">
        <v>30</v>
      </c>
      <c r="G14" s="202">
        <v>11</v>
      </c>
      <c r="H14" s="202">
        <v>4</v>
      </c>
      <c r="I14" s="202">
        <v>18</v>
      </c>
      <c r="J14" s="197">
        <v>33</v>
      </c>
      <c r="K14" s="197">
        <v>-3</v>
      </c>
      <c r="L14" s="466">
        <v>16531</v>
      </c>
      <c r="M14" s="198" t="s">
        <v>165</v>
      </c>
      <c r="N14" s="456"/>
    </row>
    <row r="15" spans="1:14" ht="18" customHeight="1">
      <c r="A15" s="196" t="s">
        <v>166</v>
      </c>
      <c r="B15" s="197">
        <v>11801</v>
      </c>
      <c r="C15" s="202">
        <v>4</v>
      </c>
      <c r="D15" s="202">
        <v>7</v>
      </c>
      <c r="E15" s="202">
        <v>20</v>
      </c>
      <c r="F15" s="197">
        <v>31</v>
      </c>
      <c r="G15" s="202">
        <v>4</v>
      </c>
      <c r="H15" s="202">
        <v>12</v>
      </c>
      <c r="I15" s="202">
        <v>24</v>
      </c>
      <c r="J15" s="197">
        <v>40</v>
      </c>
      <c r="K15" s="197">
        <v>-9</v>
      </c>
      <c r="L15" s="466">
        <v>11810</v>
      </c>
      <c r="M15" s="198" t="s">
        <v>166</v>
      </c>
      <c r="N15" s="456"/>
    </row>
    <row r="16" spans="1:14" ht="18" customHeight="1">
      <c r="A16" s="196" t="s">
        <v>343</v>
      </c>
      <c r="B16" s="197">
        <v>28784</v>
      </c>
      <c r="C16" s="202">
        <v>21</v>
      </c>
      <c r="D16" s="202">
        <v>17</v>
      </c>
      <c r="E16" s="202">
        <v>43</v>
      </c>
      <c r="F16" s="197">
        <v>81</v>
      </c>
      <c r="G16" s="202">
        <v>10</v>
      </c>
      <c r="H16" s="202">
        <v>8</v>
      </c>
      <c r="I16" s="202">
        <v>37</v>
      </c>
      <c r="J16" s="197">
        <v>55</v>
      </c>
      <c r="K16" s="197">
        <v>26</v>
      </c>
      <c r="L16" s="466">
        <v>28758</v>
      </c>
      <c r="M16" s="198" t="s">
        <v>343</v>
      </c>
      <c r="N16" s="456"/>
    </row>
    <row r="17" spans="1:14" ht="18" customHeight="1">
      <c r="A17" s="196" t="s">
        <v>335</v>
      </c>
      <c r="B17" s="197">
        <v>12145</v>
      </c>
      <c r="C17" s="202">
        <v>16</v>
      </c>
      <c r="D17" s="202">
        <v>5</v>
      </c>
      <c r="E17" s="202">
        <v>22</v>
      </c>
      <c r="F17" s="197">
        <v>43</v>
      </c>
      <c r="G17" s="202">
        <v>16</v>
      </c>
      <c r="H17" s="202">
        <v>5</v>
      </c>
      <c r="I17" s="202">
        <v>12</v>
      </c>
      <c r="J17" s="197">
        <v>33</v>
      </c>
      <c r="K17" s="197">
        <v>10</v>
      </c>
      <c r="L17" s="466">
        <v>12135</v>
      </c>
      <c r="M17" s="198" t="s">
        <v>335</v>
      </c>
      <c r="N17" s="456"/>
    </row>
    <row r="18" spans="1:14" ht="18" customHeight="1">
      <c r="A18" s="196" t="s">
        <v>344</v>
      </c>
      <c r="B18" s="197">
        <v>28519</v>
      </c>
      <c r="C18" s="202">
        <v>31</v>
      </c>
      <c r="D18" s="202">
        <v>20</v>
      </c>
      <c r="E18" s="202">
        <v>42</v>
      </c>
      <c r="F18" s="197">
        <v>93</v>
      </c>
      <c r="G18" s="202">
        <v>16</v>
      </c>
      <c r="H18" s="202">
        <v>12</v>
      </c>
      <c r="I18" s="202">
        <v>44</v>
      </c>
      <c r="J18" s="197">
        <v>72</v>
      </c>
      <c r="K18" s="197">
        <v>21</v>
      </c>
      <c r="L18" s="466">
        <v>28498</v>
      </c>
      <c r="M18" s="198" t="s">
        <v>341</v>
      </c>
      <c r="N18" s="456"/>
    </row>
    <row r="19" spans="1:13" ht="18" customHeight="1">
      <c r="A19" s="196" t="s">
        <v>265</v>
      </c>
      <c r="B19" s="197">
        <v>12669</v>
      </c>
      <c r="C19" s="202">
        <v>8</v>
      </c>
      <c r="D19" s="202">
        <v>8</v>
      </c>
      <c r="E19" s="202">
        <v>14</v>
      </c>
      <c r="F19" s="197">
        <v>30</v>
      </c>
      <c r="G19" s="202">
        <v>7</v>
      </c>
      <c r="H19" s="202">
        <v>3</v>
      </c>
      <c r="I19" s="202">
        <v>26</v>
      </c>
      <c r="J19" s="197">
        <v>36</v>
      </c>
      <c r="K19" s="197">
        <v>-6</v>
      </c>
      <c r="L19" s="466">
        <v>12675</v>
      </c>
      <c r="M19" s="198" t="s">
        <v>265</v>
      </c>
    </row>
    <row r="20" spans="1:13" ht="18" customHeight="1">
      <c r="A20" s="196" t="s">
        <v>181</v>
      </c>
      <c r="B20" s="197">
        <v>9147</v>
      </c>
      <c r="C20" s="202">
        <v>1</v>
      </c>
      <c r="D20" s="202">
        <v>1</v>
      </c>
      <c r="E20" s="202">
        <v>10</v>
      </c>
      <c r="F20" s="197">
        <v>12</v>
      </c>
      <c r="G20" s="202">
        <v>6</v>
      </c>
      <c r="H20" s="202">
        <v>1</v>
      </c>
      <c r="I20" s="202">
        <v>14</v>
      </c>
      <c r="J20" s="197">
        <v>21</v>
      </c>
      <c r="K20" s="197">
        <v>-9</v>
      </c>
      <c r="L20" s="466">
        <v>9156</v>
      </c>
      <c r="M20" s="198" t="s">
        <v>181</v>
      </c>
    </row>
    <row r="21" spans="1:13" ht="18" customHeight="1">
      <c r="A21" s="191" t="s">
        <v>176</v>
      </c>
      <c r="B21" s="197">
        <v>9838</v>
      </c>
      <c r="C21" s="202">
        <v>4</v>
      </c>
      <c r="D21" s="202">
        <v>13</v>
      </c>
      <c r="E21" s="202">
        <v>13</v>
      </c>
      <c r="F21" s="197">
        <v>30</v>
      </c>
      <c r="G21" s="202">
        <v>7</v>
      </c>
      <c r="H21" s="202">
        <v>13</v>
      </c>
      <c r="I21" s="202">
        <v>13</v>
      </c>
      <c r="J21" s="197">
        <v>33</v>
      </c>
      <c r="K21" s="197">
        <v>-3</v>
      </c>
      <c r="L21" s="467">
        <v>9841</v>
      </c>
      <c r="M21" s="201" t="s">
        <v>176</v>
      </c>
    </row>
    <row r="22" spans="1:13" ht="18" customHeight="1">
      <c r="A22" s="207" t="s">
        <v>103</v>
      </c>
      <c r="B22" s="241">
        <v>2357</v>
      </c>
      <c r="C22" s="248">
        <v>5</v>
      </c>
      <c r="D22" s="248">
        <v>2</v>
      </c>
      <c r="E22" s="248">
        <v>1</v>
      </c>
      <c r="F22" s="242">
        <v>8</v>
      </c>
      <c r="G22" s="248">
        <v>3</v>
      </c>
      <c r="H22" s="248">
        <v>4</v>
      </c>
      <c r="I22" s="248">
        <v>5</v>
      </c>
      <c r="J22" s="241">
        <v>12</v>
      </c>
      <c r="K22" s="220">
        <v>-4</v>
      </c>
      <c r="L22" s="468">
        <v>2361</v>
      </c>
      <c r="M22" s="210" t="s">
        <v>103</v>
      </c>
    </row>
    <row r="23" spans="1:13" ht="18" customHeight="1">
      <c r="A23" s="211" t="s">
        <v>167</v>
      </c>
      <c r="B23" s="212">
        <v>2357</v>
      </c>
      <c r="C23" s="325">
        <v>5</v>
      </c>
      <c r="D23" s="325">
        <v>2</v>
      </c>
      <c r="E23" s="325">
        <v>1</v>
      </c>
      <c r="F23" s="326">
        <v>8</v>
      </c>
      <c r="G23" s="325">
        <v>3</v>
      </c>
      <c r="H23" s="325">
        <v>4</v>
      </c>
      <c r="I23" s="464">
        <v>5</v>
      </c>
      <c r="J23" s="212">
        <v>12</v>
      </c>
      <c r="K23" s="212">
        <v>-4</v>
      </c>
      <c r="L23" s="469">
        <v>2361</v>
      </c>
      <c r="M23" s="213" t="s">
        <v>167</v>
      </c>
    </row>
    <row r="24" spans="1:13" ht="18" customHeight="1">
      <c r="A24" s="207" t="s">
        <v>130</v>
      </c>
      <c r="B24" s="208">
        <v>980</v>
      </c>
      <c r="C24" s="209">
        <v>2</v>
      </c>
      <c r="D24" s="209">
        <v>0</v>
      </c>
      <c r="E24" s="209">
        <v>0</v>
      </c>
      <c r="F24" s="324">
        <v>2</v>
      </c>
      <c r="G24" s="209">
        <v>2</v>
      </c>
      <c r="H24" s="209">
        <v>0</v>
      </c>
      <c r="I24" s="209">
        <v>1</v>
      </c>
      <c r="J24" s="208">
        <v>3</v>
      </c>
      <c r="K24" s="208">
        <v>-1</v>
      </c>
      <c r="L24" s="468">
        <v>981</v>
      </c>
      <c r="M24" s="210" t="s">
        <v>130</v>
      </c>
    </row>
    <row r="25" spans="1:13" ht="18" customHeight="1">
      <c r="A25" s="191" t="s">
        <v>131</v>
      </c>
      <c r="B25" s="199">
        <v>980</v>
      </c>
      <c r="C25" s="205">
        <v>2</v>
      </c>
      <c r="D25" s="205">
        <v>0</v>
      </c>
      <c r="E25" s="205">
        <v>0</v>
      </c>
      <c r="F25" s="199">
        <v>2</v>
      </c>
      <c r="G25" s="205">
        <v>2</v>
      </c>
      <c r="H25" s="205">
        <v>0</v>
      </c>
      <c r="I25" s="205">
        <v>1</v>
      </c>
      <c r="J25" s="199">
        <v>3</v>
      </c>
      <c r="K25" s="199">
        <v>-1</v>
      </c>
      <c r="L25" s="467">
        <v>981</v>
      </c>
      <c r="M25" s="201" t="s">
        <v>131</v>
      </c>
    </row>
    <row r="26" spans="1:13" ht="18" customHeight="1">
      <c r="A26" s="207" t="s">
        <v>118</v>
      </c>
      <c r="B26" s="208">
        <v>10440</v>
      </c>
      <c r="C26" s="209">
        <v>8</v>
      </c>
      <c r="D26" s="209">
        <v>14</v>
      </c>
      <c r="E26" s="209">
        <v>11</v>
      </c>
      <c r="F26" s="209">
        <v>33</v>
      </c>
      <c r="G26" s="209">
        <v>4</v>
      </c>
      <c r="H26" s="209">
        <v>3</v>
      </c>
      <c r="I26" s="209">
        <v>14</v>
      </c>
      <c r="J26" s="208">
        <v>21</v>
      </c>
      <c r="K26" s="208">
        <v>12</v>
      </c>
      <c r="L26" s="468">
        <v>10428</v>
      </c>
      <c r="M26" s="210" t="s">
        <v>118</v>
      </c>
    </row>
    <row r="27" spans="1:13" ht="18" customHeight="1">
      <c r="A27" s="196" t="s">
        <v>168</v>
      </c>
      <c r="B27" s="197">
        <v>1300</v>
      </c>
      <c r="C27" s="202">
        <v>2</v>
      </c>
      <c r="D27" s="202">
        <v>0</v>
      </c>
      <c r="E27" s="202">
        <v>2</v>
      </c>
      <c r="F27" s="197">
        <v>4</v>
      </c>
      <c r="G27" s="202">
        <v>0</v>
      </c>
      <c r="H27" s="202">
        <v>0</v>
      </c>
      <c r="I27" s="202">
        <v>3</v>
      </c>
      <c r="J27" s="197">
        <v>3</v>
      </c>
      <c r="K27" s="197">
        <v>1</v>
      </c>
      <c r="L27" s="466">
        <v>1299</v>
      </c>
      <c r="M27" s="198" t="s">
        <v>168</v>
      </c>
    </row>
    <row r="28" spans="1:13" ht="18" customHeight="1">
      <c r="A28" s="196" t="s">
        <v>185</v>
      </c>
      <c r="B28" s="197">
        <v>6283</v>
      </c>
      <c r="C28" s="202">
        <v>5</v>
      </c>
      <c r="D28" s="202">
        <v>7</v>
      </c>
      <c r="E28" s="202">
        <v>6</v>
      </c>
      <c r="F28" s="197">
        <v>18</v>
      </c>
      <c r="G28" s="202">
        <v>4</v>
      </c>
      <c r="H28" s="202">
        <v>2</v>
      </c>
      <c r="I28" s="202">
        <v>10</v>
      </c>
      <c r="J28" s="197">
        <v>16</v>
      </c>
      <c r="K28" s="197">
        <v>2</v>
      </c>
      <c r="L28" s="466">
        <v>6281</v>
      </c>
      <c r="M28" s="198" t="s">
        <v>185</v>
      </c>
    </row>
    <row r="29" spans="1:13" ht="18" customHeight="1">
      <c r="A29" s="196" t="s">
        <v>186</v>
      </c>
      <c r="B29" s="197">
        <v>2857</v>
      </c>
      <c r="C29" s="202">
        <v>1</v>
      </c>
      <c r="D29" s="202">
        <v>7</v>
      </c>
      <c r="E29" s="202">
        <v>3</v>
      </c>
      <c r="F29" s="197">
        <v>11</v>
      </c>
      <c r="G29" s="202">
        <v>0</v>
      </c>
      <c r="H29" s="202">
        <v>1</v>
      </c>
      <c r="I29" s="202">
        <v>1</v>
      </c>
      <c r="J29" s="197">
        <v>2</v>
      </c>
      <c r="K29" s="197">
        <v>9</v>
      </c>
      <c r="L29" s="466">
        <v>2848</v>
      </c>
      <c r="M29" s="198" t="s">
        <v>186</v>
      </c>
    </row>
    <row r="30" spans="1:13" ht="18" customHeight="1">
      <c r="A30" s="457" t="s">
        <v>133</v>
      </c>
      <c r="B30" s="242">
        <v>8435</v>
      </c>
      <c r="C30" s="242">
        <v>10</v>
      </c>
      <c r="D30" s="242">
        <v>0</v>
      </c>
      <c r="E30" s="242">
        <v>7</v>
      </c>
      <c r="F30" s="242">
        <v>17</v>
      </c>
      <c r="G30" s="242">
        <v>6</v>
      </c>
      <c r="H30" s="242">
        <v>2</v>
      </c>
      <c r="I30" s="242">
        <v>13</v>
      </c>
      <c r="J30" s="241">
        <v>21</v>
      </c>
      <c r="K30" s="241">
        <v>-4</v>
      </c>
      <c r="L30" s="470">
        <v>8439</v>
      </c>
      <c r="M30" s="458" t="s">
        <v>133</v>
      </c>
    </row>
    <row r="31" spans="1:13" ht="18" customHeight="1">
      <c r="A31" s="459" t="s">
        <v>134</v>
      </c>
      <c r="B31" s="460">
        <v>3764</v>
      </c>
      <c r="C31" s="202">
        <v>4</v>
      </c>
      <c r="D31" s="202">
        <v>0</v>
      </c>
      <c r="E31" s="202">
        <v>3</v>
      </c>
      <c r="F31" s="197">
        <v>7</v>
      </c>
      <c r="G31" s="202">
        <v>2</v>
      </c>
      <c r="H31" s="202">
        <v>1</v>
      </c>
      <c r="I31" s="202">
        <v>7</v>
      </c>
      <c r="J31" s="204">
        <v>10</v>
      </c>
      <c r="K31" s="197">
        <v>-3</v>
      </c>
      <c r="L31" s="471">
        <v>3767</v>
      </c>
      <c r="M31" s="461" t="s">
        <v>134</v>
      </c>
    </row>
    <row r="32" spans="1:13" ht="18" customHeight="1">
      <c r="A32" s="196" t="s">
        <v>135</v>
      </c>
      <c r="B32" s="197">
        <v>2276</v>
      </c>
      <c r="C32" s="202">
        <v>2</v>
      </c>
      <c r="D32" s="202">
        <v>0</v>
      </c>
      <c r="E32" s="202">
        <v>1</v>
      </c>
      <c r="F32" s="197">
        <v>3</v>
      </c>
      <c r="G32" s="202">
        <v>2</v>
      </c>
      <c r="H32" s="202">
        <v>0</v>
      </c>
      <c r="I32" s="202">
        <v>1</v>
      </c>
      <c r="J32" s="204">
        <v>3</v>
      </c>
      <c r="K32" s="197">
        <v>0</v>
      </c>
      <c r="L32" s="466">
        <v>2276</v>
      </c>
      <c r="M32" s="198" t="s">
        <v>135</v>
      </c>
    </row>
    <row r="33" spans="1:13" ht="18" customHeight="1">
      <c r="A33" s="196" t="s">
        <v>169</v>
      </c>
      <c r="B33" s="197">
        <v>1597</v>
      </c>
      <c r="C33" s="202">
        <v>2</v>
      </c>
      <c r="D33" s="202">
        <v>0</v>
      </c>
      <c r="E33" s="202">
        <v>3</v>
      </c>
      <c r="F33" s="197">
        <v>5</v>
      </c>
      <c r="G33" s="202">
        <v>2</v>
      </c>
      <c r="H33" s="202">
        <v>1</v>
      </c>
      <c r="I33" s="202">
        <v>5</v>
      </c>
      <c r="J33" s="204">
        <v>8</v>
      </c>
      <c r="K33" s="197">
        <v>-3</v>
      </c>
      <c r="L33" s="466">
        <v>1600</v>
      </c>
      <c r="M33" s="198" t="s">
        <v>169</v>
      </c>
    </row>
    <row r="34" spans="1:13" ht="18" customHeight="1">
      <c r="A34" s="201" t="s">
        <v>170</v>
      </c>
      <c r="B34" s="199">
        <v>798</v>
      </c>
      <c r="C34" s="490">
        <v>2</v>
      </c>
      <c r="D34" s="205">
        <v>0</v>
      </c>
      <c r="E34" s="205">
        <v>0</v>
      </c>
      <c r="F34" s="199">
        <v>2</v>
      </c>
      <c r="G34" s="205">
        <v>0</v>
      </c>
      <c r="H34" s="205">
        <v>0</v>
      </c>
      <c r="I34" s="205">
        <v>0</v>
      </c>
      <c r="J34" s="206">
        <v>0</v>
      </c>
      <c r="K34" s="199">
        <v>2</v>
      </c>
      <c r="L34" s="467">
        <v>796</v>
      </c>
      <c r="M34" s="201" t="s">
        <v>170</v>
      </c>
    </row>
    <row r="35" spans="1:13" ht="18" customHeight="1">
      <c r="A35" s="240" t="s">
        <v>121</v>
      </c>
      <c r="B35" s="241">
        <v>6270</v>
      </c>
      <c r="C35" s="242">
        <v>4</v>
      </c>
      <c r="D35" s="242">
        <v>4</v>
      </c>
      <c r="E35" s="242">
        <v>8</v>
      </c>
      <c r="F35" s="242">
        <v>16</v>
      </c>
      <c r="G35" s="242">
        <v>1</v>
      </c>
      <c r="H35" s="242">
        <v>0</v>
      </c>
      <c r="I35" s="242">
        <v>13</v>
      </c>
      <c r="J35" s="241">
        <v>14</v>
      </c>
      <c r="K35" s="241">
        <v>2</v>
      </c>
      <c r="L35" s="472">
        <v>6268</v>
      </c>
      <c r="M35" s="243" t="s">
        <v>121</v>
      </c>
    </row>
    <row r="36" spans="1:13" ht="18" customHeight="1">
      <c r="A36" s="218" t="s">
        <v>174</v>
      </c>
      <c r="B36" s="199">
        <v>6270</v>
      </c>
      <c r="C36" s="236">
        <v>4</v>
      </c>
      <c r="D36" s="236">
        <v>4</v>
      </c>
      <c r="E36" s="236">
        <v>8</v>
      </c>
      <c r="F36" s="199">
        <v>16</v>
      </c>
      <c r="G36" s="236">
        <v>1</v>
      </c>
      <c r="H36" s="236">
        <v>0</v>
      </c>
      <c r="I36" s="236">
        <v>13</v>
      </c>
      <c r="J36" s="199">
        <v>14</v>
      </c>
      <c r="K36" s="199">
        <v>2</v>
      </c>
      <c r="L36" s="467">
        <v>6268</v>
      </c>
      <c r="M36" s="219" t="s">
        <v>174</v>
      </c>
    </row>
    <row r="37" spans="1:13" ht="18" customHeight="1">
      <c r="A37" s="214" t="s">
        <v>123</v>
      </c>
      <c r="B37" s="208">
        <v>5830</v>
      </c>
      <c r="C37" s="209">
        <v>6</v>
      </c>
      <c r="D37" s="209">
        <v>4</v>
      </c>
      <c r="E37" s="209">
        <v>9</v>
      </c>
      <c r="F37" s="208">
        <v>19</v>
      </c>
      <c r="G37" s="209">
        <v>5</v>
      </c>
      <c r="H37" s="209">
        <v>1</v>
      </c>
      <c r="I37" s="209">
        <v>12</v>
      </c>
      <c r="J37" s="220">
        <v>18</v>
      </c>
      <c r="K37" s="208">
        <v>1</v>
      </c>
      <c r="L37" s="468">
        <v>5829</v>
      </c>
      <c r="M37" s="215" t="s">
        <v>123</v>
      </c>
    </row>
    <row r="38" spans="1:13" ht="18" customHeight="1">
      <c r="A38" s="216" t="s">
        <v>171</v>
      </c>
      <c r="B38" s="197">
        <v>4967</v>
      </c>
      <c r="C38" s="202">
        <v>6</v>
      </c>
      <c r="D38" s="202">
        <v>4</v>
      </c>
      <c r="E38" s="202">
        <v>6</v>
      </c>
      <c r="F38" s="197">
        <v>16</v>
      </c>
      <c r="G38" s="202">
        <v>5</v>
      </c>
      <c r="H38" s="202">
        <v>1</v>
      </c>
      <c r="I38" s="202">
        <v>9</v>
      </c>
      <c r="J38" s="197">
        <v>15</v>
      </c>
      <c r="K38" s="197">
        <v>1</v>
      </c>
      <c r="L38" s="466">
        <v>4966</v>
      </c>
      <c r="M38" s="217" t="s">
        <v>171</v>
      </c>
    </row>
    <row r="39" spans="1:13" ht="18" customHeight="1">
      <c r="A39" s="218" t="s">
        <v>139</v>
      </c>
      <c r="B39" s="199">
        <v>863</v>
      </c>
      <c r="C39" s="205">
        <v>0</v>
      </c>
      <c r="D39" s="205">
        <v>0</v>
      </c>
      <c r="E39" s="205">
        <v>3</v>
      </c>
      <c r="F39" s="199">
        <v>3</v>
      </c>
      <c r="G39" s="205">
        <v>0</v>
      </c>
      <c r="H39" s="205">
        <v>0</v>
      </c>
      <c r="I39" s="205">
        <v>3</v>
      </c>
      <c r="J39" s="199">
        <v>3</v>
      </c>
      <c r="K39" s="199">
        <v>0</v>
      </c>
      <c r="L39" s="467">
        <v>863</v>
      </c>
      <c r="M39" s="219" t="s">
        <v>139</v>
      </c>
    </row>
    <row r="40" ht="18" customHeight="1"/>
    <row r="41" spans="1:25" ht="18" customHeight="1">
      <c r="A41" s="462" t="s">
        <v>353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174"/>
      <c r="R41" s="174"/>
      <c r="S41" s="174"/>
      <c r="T41" s="174"/>
      <c r="U41" s="174"/>
      <c r="V41" s="174"/>
      <c r="W41" s="174"/>
      <c r="X41" s="174"/>
      <c r="Y41" s="174"/>
    </row>
    <row r="42" spans="1:25" ht="18" customHeight="1">
      <c r="A42" s="255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" customHeight="1">
      <c r="A43" s="255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1:25" ht="18" customHeight="1">
      <c r="A44" s="255"/>
      <c r="R44" s="174"/>
      <c r="S44" s="174"/>
      <c r="T44" s="174"/>
      <c r="U44" s="174"/>
      <c r="V44" s="174"/>
      <c r="W44" s="174"/>
      <c r="X44" s="174"/>
      <c r="Y44" s="174"/>
    </row>
    <row r="45" spans="1:25" ht="1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</row>
    <row r="46" spans="1:25" ht="12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38"/>
      <c r="S46" s="238"/>
      <c r="T46" s="238"/>
      <c r="U46" s="238"/>
      <c r="V46" s="238"/>
      <c r="W46" s="238"/>
      <c r="X46" s="238"/>
      <c r="Y46" s="238"/>
    </row>
    <row r="48" spans="1:14" ht="1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52" ht="12">
      <c r="E52" s="463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65</v>
      </c>
    </row>
    <row r="4" spans="2:16" ht="15" customHeight="1">
      <c r="B4" s="124" t="s">
        <v>66</v>
      </c>
      <c r="C4" s="125" t="s">
        <v>188</v>
      </c>
      <c r="D4" s="126" t="s">
        <v>189</v>
      </c>
      <c r="E4" s="126" t="s">
        <v>190</v>
      </c>
      <c r="F4" s="126" t="s">
        <v>191</v>
      </c>
      <c r="G4" s="126" t="s">
        <v>192</v>
      </c>
      <c r="H4" s="126" t="s">
        <v>193</v>
      </c>
      <c r="I4" s="126" t="s">
        <v>194</v>
      </c>
      <c r="J4" s="126" t="s">
        <v>195</v>
      </c>
      <c r="K4" s="126" t="s">
        <v>196</v>
      </c>
      <c r="L4" s="126" t="s">
        <v>197</v>
      </c>
      <c r="M4" s="126" t="s">
        <v>198</v>
      </c>
      <c r="N4" s="126" t="s">
        <v>199</v>
      </c>
      <c r="O4" s="127" t="s">
        <v>67</v>
      </c>
      <c r="P4" s="128"/>
    </row>
    <row r="5" spans="2:16" ht="15" customHeight="1">
      <c r="B5" s="504" t="s">
        <v>357</v>
      </c>
      <c r="C5" s="129">
        <v>716</v>
      </c>
      <c r="D5" s="130">
        <v>570</v>
      </c>
      <c r="E5" s="131">
        <v>580</v>
      </c>
      <c r="F5" s="131">
        <v>653</v>
      </c>
      <c r="G5" s="131">
        <v>590</v>
      </c>
      <c r="H5" s="132">
        <v>540</v>
      </c>
      <c r="I5" s="132">
        <v>639</v>
      </c>
      <c r="J5" s="132">
        <v>683</v>
      </c>
      <c r="K5" s="132">
        <v>601</v>
      </c>
      <c r="L5" s="132">
        <v>687</v>
      </c>
      <c r="M5" s="132">
        <v>621</v>
      </c>
      <c r="N5" s="228">
        <v>648</v>
      </c>
      <c r="O5" s="133">
        <v>7528</v>
      </c>
      <c r="P5" s="128"/>
    </row>
    <row r="6" spans="2:16" ht="15" customHeight="1">
      <c r="B6" s="505" t="s">
        <v>358</v>
      </c>
      <c r="C6" s="134">
        <v>627</v>
      </c>
      <c r="D6" s="135">
        <v>539</v>
      </c>
      <c r="E6" s="136">
        <v>605</v>
      </c>
      <c r="F6" s="136">
        <v>600</v>
      </c>
      <c r="G6" s="136">
        <v>514</v>
      </c>
      <c r="H6" s="137">
        <v>555</v>
      </c>
      <c r="I6" s="137">
        <v>601</v>
      </c>
      <c r="J6" s="137">
        <v>567</v>
      </c>
      <c r="K6" s="137">
        <v>602</v>
      </c>
      <c r="L6" s="137">
        <v>609</v>
      </c>
      <c r="M6" s="137">
        <v>636</v>
      </c>
      <c r="N6" s="227">
        <v>589</v>
      </c>
      <c r="O6" s="138">
        <v>7044</v>
      </c>
      <c r="P6" s="128"/>
    </row>
    <row r="7" spans="2:16" ht="15" customHeight="1">
      <c r="B7" s="505" t="s">
        <v>359</v>
      </c>
      <c r="C7" s="134">
        <v>624</v>
      </c>
      <c r="D7" s="135">
        <v>558</v>
      </c>
      <c r="E7" s="136">
        <v>599</v>
      </c>
      <c r="F7" s="136">
        <v>523</v>
      </c>
      <c r="G7" s="136">
        <v>511</v>
      </c>
      <c r="H7" s="137">
        <v>587</v>
      </c>
      <c r="I7" s="137">
        <v>566</v>
      </c>
      <c r="J7" s="137">
        <v>529</v>
      </c>
      <c r="K7" s="137">
        <v>624</v>
      </c>
      <c r="L7" s="137">
        <v>599</v>
      </c>
      <c r="M7" s="137">
        <v>576</v>
      </c>
      <c r="N7" s="227">
        <v>575</v>
      </c>
      <c r="O7" s="138">
        <v>6871</v>
      </c>
      <c r="P7" s="128"/>
    </row>
    <row r="8" spans="2:16" ht="15" customHeight="1">
      <c r="B8" s="505" t="s">
        <v>360</v>
      </c>
      <c r="C8" s="134">
        <v>558</v>
      </c>
      <c r="D8" s="135">
        <v>536</v>
      </c>
      <c r="E8" s="136">
        <v>538</v>
      </c>
      <c r="F8" s="136">
        <v>555</v>
      </c>
      <c r="G8" s="136">
        <v>507</v>
      </c>
      <c r="H8" s="137">
        <v>560</v>
      </c>
      <c r="I8" s="137">
        <v>514</v>
      </c>
      <c r="J8" s="137">
        <v>588</v>
      </c>
      <c r="K8" s="137">
        <v>580</v>
      </c>
      <c r="L8" s="137">
        <v>589</v>
      </c>
      <c r="M8" s="137">
        <v>592</v>
      </c>
      <c r="N8" s="227">
        <v>598</v>
      </c>
      <c r="O8" s="138">
        <v>6715</v>
      </c>
      <c r="P8" s="128"/>
    </row>
    <row r="9" spans="2:16" ht="15" customHeight="1">
      <c r="B9" s="505" t="s">
        <v>436</v>
      </c>
      <c r="C9" s="134">
        <v>531</v>
      </c>
      <c r="D9" s="135">
        <v>528</v>
      </c>
      <c r="E9" s="136">
        <v>510</v>
      </c>
      <c r="F9" s="136">
        <v>552</v>
      </c>
      <c r="G9" s="136">
        <v>544</v>
      </c>
      <c r="H9" s="137">
        <v>520</v>
      </c>
      <c r="I9" s="137">
        <v>512</v>
      </c>
      <c r="J9" s="137">
        <v>586</v>
      </c>
      <c r="K9" s="137">
        <v>529</v>
      </c>
      <c r="L9" s="137">
        <v>604</v>
      </c>
      <c r="M9" s="137">
        <v>562</v>
      </c>
      <c r="N9" s="227">
        <v>527</v>
      </c>
      <c r="O9" s="138">
        <v>6505</v>
      </c>
      <c r="P9" s="128"/>
    </row>
    <row r="10" spans="2:16" ht="15" customHeight="1">
      <c r="B10" s="505" t="s">
        <v>459</v>
      </c>
      <c r="C10" s="447">
        <v>607</v>
      </c>
      <c r="D10" s="142">
        <v>544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3">
        <v>1151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68</v>
      </c>
      <c r="C12" s="122"/>
      <c r="D12" s="122"/>
      <c r="N12" s="122" t="s">
        <v>65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66</v>
      </c>
      <c r="C13" s="125" t="s">
        <v>69</v>
      </c>
      <c r="D13" s="126" t="s">
        <v>70</v>
      </c>
      <c r="E13" s="126" t="s">
        <v>71</v>
      </c>
      <c r="F13" s="126" t="s">
        <v>72</v>
      </c>
      <c r="G13" s="126" t="s">
        <v>34</v>
      </c>
      <c r="H13" s="126" t="s">
        <v>73</v>
      </c>
      <c r="I13" s="126" t="s">
        <v>74</v>
      </c>
      <c r="J13" s="126" t="s">
        <v>75</v>
      </c>
      <c r="K13" s="126" t="s">
        <v>76</v>
      </c>
      <c r="L13" s="126" t="s">
        <v>77</v>
      </c>
      <c r="M13" s="126" t="s">
        <v>78</v>
      </c>
      <c r="N13" s="126" t="s">
        <v>79</v>
      </c>
      <c r="O13" s="127" t="s">
        <v>67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504" t="s">
        <v>464</v>
      </c>
      <c r="C14" s="129">
        <v>1212</v>
      </c>
      <c r="D14" s="130">
        <v>1162</v>
      </c>
      <c r="E14" s="131">
        <v>1236</v>
      </c>
      <c r="F14" s="131">
        <v>1376</v>
      </c>
      <c r="G14" s="131">
        <v>1177</v>
      </c>
      <c r="H14" s="244">
        <v>1175</v>
      </c>
      <c r="I14" s="244">
        <v>1132</v>
      </c>
      <c r="J14" s="130">
        <v>1143</v>
      </c>
      <c r="K14" s="130">
        <v>998</v>
      </c>
      <c r="L14" s="130">
        <v>935</v>
      </c>
      <c r="M14" s="130">
        <v>1026</v>
      </c>
      <c r="N14" s="150">
        <v>1032</v>
      </c>
      <c r="O14" s="133">
        <v>13604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507" t="s">
        <v>465</v>
      </c>
      <c r="C15" s="134">
        <v>1180</v>
      </c>
      <c r="D15" s="135">
        <v>1189</v>
      </c>
      <c r="E15" s="136">
        <v>1298</v>
      </c>
      <c r="F15" s="136">
        <v>1339</v>
      </c>
      <c r="G15" s="136">
        <v>1176</v>
      </c>
      <c r="H15" s="135">
        <v>1306</v>
      </c>
      <c r="I15" s="135">
        <v>1132</v>
      </c>
      <c r="J15" s="135">
        <v>1181</v>
      </c>
      <c r="K15" s="135">
        <v>1054</v>
      </c>
      <c r="L15" s="135">
        <v>1024</v>
      </c>
      <c r="M15" s="135">
        <v>1054</v>
      </c>
      <c r="N15" s="152">
        <v>1049</v>
      </c>
      <c r="O15" s="138">
        <v>13982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507" t="s">
        <v>466</v>
      </c>
      <c r="C16" s="134">
        <v>1163</v>
      </c>
      <c r="D16" s="135">
        <v>1167</v>
      </c>
      <c r="E16" s="136">
        <v>1263</v>
      </c>
      <c r="F16" s="136">
        <v>1338</v>
      </c>
      <c r="G16" s="136">
        <v>1143</v>
      </c>
      <c r="H16" s="245">
        <v>1297</v>
      </c>
      <c r="I16" s="245">
        <v>1158</v>
      </c>
      <c r="J16" s="245">
        <v>1197</v>
      </c>
      <c r="K16" s="135">
        <v>1083</v>
      </c>
      <c r="L16" s="135">
        <v>1021</v>
      </c>
      <c r="M16" s="135">
        <v>1159</v>
      </c>
      <c r="N16" s="152">
        <v>1136</v>
      </c>
      <c r="O16" s="138">
        <v>14125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507" t="s">
        <v>467</v>
      </c>
      <c r="C17" s="134">
        <v>1189</v>
      </c>
      <c r="D17" s="135">
        <v>1294</v>
      </c>
      <c r="E17" s="136">
        <v>1270</v>
      </c>
      <c r="F17" s="136">
        <v>1400</v>
      </c>
      <c r="G17" s="136">
        <v>1206</v>
      </c>
      <c r="H17" s="135">
        <v>1267</v>
      </c>
      <c r="I17" s="135">
        <v>1197</v>
      </c>
      <c r="J17" s="135">
        <v>1191</v>
      </c>
      <c r="K17" s="135">
        <v>1201</v>
      </c>
      <c r="L17" s="260">
        <v>1100</v>
      </c>
      <c r="M17" s="135">
        <v>1173</v>
      </c>
      <c r="N17" s="135">
        <v>1095</v>
      </c>
      <c r="O17" s="138">
        <v>14583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507" t="s">
        <v>468</v>
      </c>
      <c r="C18" s="134">
        <v>1269</v>
      </c>
      <c r="D18" s="135">
        <v>1247</v>
      </c>
      <c r="E18" s="136">
        <v>1334</v>
      </c>
      <c r="F18" s="136">
        <v>1368</v>
      </c>
      <c r="G18" s="136">
        <v>1288</v>
      </c>
      <c r="H18" s="135">
        <v>1313</v>
      </c>
      <c r="I18" s="135">
        <v>1229</v>
      </c>
      <c r="J18" s="135">
        <v>1266</v>
      </c>
      <c r="K18" s="135">
        <v>1119</v>
      </c>
      <c r="L18" s="260">
        <v>1137</v>
      </c>
      <c r="M18" s="135">
        <v>1127</v>
      </c>
      <c r="N18" s="135">
        <v>1101</v>
      </c>
      <c r="O18" s="138">
        <v>14798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506" t="s">
        <v>458</v>
      </c>
      <c r="C19" s="139">
        <v>1260</v>
      </c>
      <c r="D19" s="140">
        <v>1351</v>
      </c>
      <c r="E19" s="141">
        <v>0</v>
      </c>
      <c r="F19" s="141">
        <v>0</v>
      </c>
      <c r="G19" s="141">
        <v>0</v>
      </c>
      <c r="H19" s="140">
        <v>0</v>
      </c>
      <c r="I19" s="140">
        <v>0</v>
      </c>
      <c r="J19" s="140">
        <v>0</v>
      </c>
      <c r="K19" s="239">
        <v>0</v>
      </c>
      <c r="L19" s="239">
        <v>0</v>
      </c>
      <c r="M19" s="239">
        <v>0</v>
      </c>
      <c r="N19" s="239">
        <v>0</v>
      </c>
      <c r="O19" s="143">
        <v>2611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80</v>
      </c>
      <c r="C21" s="122"/>
      <c r="D21" s="122"/>
      <c r="N21" s="122" t="s">
        <v>65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66</v>
      </c>
      <c r="C22" s="125" t="s">
        <v>69</v>
      </c>
      <c r="D22" s="126" t="s">
        <v>70</v>
      </c>
      <c r="E22" s="126" t="s">
        <v>71</v>
      </c>
      <c r="F22" s="126" t="s">
        <v>72</v>
      </c>
      <c r="G22" s="126" t="s">
        <v>34</v>
      </c>
      <c r="H22" s="126" t="s">
        <v>73</v>
      </c>
      <c r="I22" s="126" t="s">
        <v>74</v>
      </c>
      <c r="J22" s="126" t="s">
        <v>75</v>
      </c>
      <c r="K22" s="126" t="s">
        <v>76</v>
      </c>
      <c r="L22" s="126" t="s">
        <v>77</v>
      </c>
      <c r="M22" s="126" t="s">
        <v>78</v>
      </c>
      <c r="N22" s="126" t="s">
        <v>79</v>
      </c>
      <c r="O22" s="127" t="s">
        <v>67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504" t="s">
        <v>464</v>
      </c>
      <c r="C23" s="244">
        <v>-496</v>
      </c>
      <c r="D23" s="246">
        <v>-592</v>
      </c>
      <c r="E23" s="244">
        <v>-656</v>
      </c>
      <c r="F23" s="244">
        <v>-723</v>
      </c>
      <c r="G23" s="244">
        <v>-587</v>
      </c>
      <c r="H23" s="244">
        <v>-635</v>
      </c>
      <c r="I23" s="244">
        <v>-493</v>
      </c>
      <c r="J23" s="244">
        <v>-460</v>
      </c>
      <c r="K23" s="244">
        <v>-397</v>
      </c>
      <c r="L23" s="244">
        <v>-248</v>
      </c>
      <c r="M23" s="244">
        <v>-405</v>
      </c>
      <c r="N23" s="244">
        <v>-384</v>
      </c>
      <c r="O23" s="133">
        <v>-6076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507" t="s">
        <v>465</v>
      </c>
      <c r="C24" s="135">
        <v>-553</v>
      </c>
      <c r="D24" s="134">
        <v>-650</v>
      </c>
      <c r="E24" s="135">
        <v>-693</v>
      </c>
      <c r="F24" s="135">
        <v>-739</v>
      </c>
      <c r="G24" s="135">
        <v>-662</v>
      </c>
      <c r="H24" s="135">
        <v>-751</v>
      </c>
      <c r="I24" s="135">
        <v>-531</v>
      </c>
      <c r="J24" s="135">
        <v>-614</v>
      </c>
      <c r="K24" s="135">
        <v>-452</v>
      </c>
      <c r="L24" s="135">
        <v>-415</v>
      </c>
      <c r="M24" s="135">
        <v>-418</v>
      </c>
      <c r="N24" s="135">
        <v>-460</v>
      </c>
      <c r="O24" s="138">
        <v>-6938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507" t="s">
        <v>466</v>
      </c>
      <c r="C25" s="135">
        <v>-539</v>
      </c>
      <c r="D25" s="134">
        <v>-609</v>
      </c>
      <c r="E25" s="135">
        <v>-664</v>
      </c>
      <c r="F25" s="135">
        <v>-815</v>
      </c>
      <c r="G25" s="135">
        <v>-632</v>
      </c>
      <c r="H25" s="135">
        <v>-710</v>
      </c>
      <c r="I25" s="135">
        <v>-592</v>
      </c>
      <c r="J25" s="135">
        <v>-668</v>
      </c>
      <c r="K25" s="135">
        <v>-459</v>
      </c>
      <c r="L25" s="135">
        <v>-422</v>
      </c>
      <c r="M25" s="135">
        <v>-583</v>
      </c>
      <c r="N25" s="135">
        <v>-561</v>
      </c>
      <c r="O25" s="138">
        <v>-7254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507" t="s">
        <v>467</v>
      </c>
      <c r="C26" s="135">
        <v>-631</v>
      </c>
      <c r="D26" s="134">
        <v>-758</v>
      </c>
      <c r="E26" s="135">
        <v>-732</v>
      </c>
      <c r="F26" s="135">
        <v>-845</v>
      </c>
      <c r="G26" s="135">
        <v>-699</v>
      </c>
      <c r="H26" s="135">
        <v>-707</v>
      </c>
      <c r="I26" s="135">
        <v>-683</v>
      </c>
      <c r="J26" s="135">
        <v>-603</v>
      </c>
      <c r="K26" s="135">
        <v>-621</v>
      </c>
      <c r="L26" s="135">
        <v>-511</v>
      </c>
      <c r="M26" s="135">
        <v>-581</v>
      </c>
      <c r="N26" s="135">
        <v>-497</v>
      </c>
      <c r="O26" s="138">
        <v>-7868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507" t="s">
        <v>468</v>
      </c>
      <c r="C27" s="245">
        <v>-738</v>
      </c>
      <c r="D27" s="247">
        <v>-719</v>
      </c>
      <c r="E27" s="245">
        <v>-824</v>
      </c>
      <c r="F27" s="245">
        <v>-816</v>
      </c>
      <c r="G27" s="245">
        <v>-744</v>
      </c>
      <c r="H27" s="245">
        <v>-793</v>
      </c>
      <c r="I27" s="245">
        <v>-717</v>
      </c>
      <c r="J27" s="245">
        <v>-680</v>
      </c>
      <c r="K27" s="245">
        <v>-590</v>
      </c>
      <c r="L27" s="245">
        <v>-533</v>
      </c>
      <c r="M27" s="245">
        <v>-565</v>
      </c>
      <c r="N27" s="245">
        <v>-574</v>
      </c>
      <c r="O27" s="138">
        <v>-8293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508" t="s">
        <v>458</v>
      </c>
      <c r="C28" s="153">
        <v>-653</v>
      </c>
      <c r="D28" s="154">
        <v>-807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5">
        <v>0</v>
      </c>
      <c r="O28" s="156">
        <v>-1460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81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65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66</v>
      </c>
      <c r="C32" s="125" t="s">
        <v>69</v>
      </c>
      <c r="D32" s="126" t="s">
        <v>70</v>
      </c>
      <c r="E32" s="126" t="s">
        <v>71</v>
      </c>
      <c r="F32" s="126" t="s">
        <v>72</v>
      </c>
      <c r="G32" s="126" t="s">
        <v>34</v>
      </c>
      <c r="H32" s="126" t="s">
        <v>73</v>
      </c>
      <c r="I32" s="126" t="s">
        <v>74</v>
      </c>
      <c r="J32" s="126" t="s">
        <v>75</v>
      </c>
      <c r="K32" s="126" t="s">
        <v>76</v>
      </c>
      <c r="L32" s="126" t="s">
        <v>77</v>
      </c>
      <c r="M32" s="126" t="s">
        <v>78</v>
      </c>
      <c r="N32" s="126" t="s">
        <v>79</v>
      </c>
      <c r="O32" s="127" t="s">
        <v>67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505" t="s">
        <v>464</v>
      </c>
      <c r="C33" s="129">
        <v>1216</v>
      </c>
      <c r="D33" s="130">
        <v>775</v>
      </c>
      <c r="E33" s="130">
        <v>760</v>
      </c>
      <c r="F33" s="130">
        <v>722</v>
      </c>
      <c r="G33" s="130">
        <v>748</v>
      </c>
      <c r="H33" s="130">
        <v>2697</v>
      </c>
      <c r="I33" s="130">
        <v>2701</v>
      </c>
      <c r="J33" s="130">
        <v>986</v>
      </c>
      <c r="K33" s="130">
        <v>907</v>
      </c>
      <c r="L33" s="130">
        <v>1207</v>
      </c>
      <c r="M33" s="130">
        <v>1186</v>
      </c>
      <c r="N33" s="150">
        <v>1105</v>
      </c>
      <c r="O33" s="133">
        <v>15010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507" t="s">
        <v>465</v>
      </c>
      <c r="C34" s="134">
        <v>1092</v>
      </c>
      <c r="D34" s="135">
        <v>786</v>
      </c>
      <c r="E34" s="135">
        <v>814</v>
      </c>
      <c r="F34" s="135">
        <v>916</v>
      </c>
      <c r="G34" s="135">
        <v>832</v>
      </c>
      <c r="H34" s="135">
        <v>2827</v>
      </c>
      <c r="I34" s="135">
        <v>2846</v>
      </c>
      <c r="J34" s="135">
        <v>879</v>
      </c>
      <c r="K34" s="135">
        <v>1020</v>
      </c>
      <c r="L34" s="135">
        <v>1191</v>
      </c>
      <c r="M34" s="135">
        <v>1229</v>
      </c>
      <c r="N34" s="152">
        <v>1037</v>
      </c>
      <c r="O34" s="138">
        <v>15469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507" t="s">
        <v>466</v>
      </c>
      <c r="C35" s="134">
        <v>1085</v>
      </c>
      <c r="D35" s="135">
        <v>840</v>
      </c>
      <c r="E35" s="135">
        <v>656</v>
      </c>
      <c r="F35" s="135">
        <v>789</v>
      </c>
      <c r="G35" s="135">
        <v>673</v>
      </c>
      <c r="H35" s="135">
        <v>2772</v>
      </c>
      <c r="I35" s="135">
        <v>2648</v>
      </c>
      <c r="J35" s="135">
        <v>852</v>
      </c>
      <c r="K35" s="135">
        <v>846</v>
      </c>
      <c r="L35" s="135">
        <v>1101</v>
      </c>
      <c r="M35" s="135">
        <v>1038</v>
      </c>
      <c r="N35" s="152">
        <v>1101</v>
      </c>
      <c r="O35" s="138">
        <v>14401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507" t="s">
        <v>467</v>
      </c>
      <c r="C36" s="134">
        <v>991</v>
      </c>
      <c r="D36" s="135">
        <v>734</v>
      </c>
      <c r="E36" s="135">
        <v>676</v>
      </c>
      <c r="F36" s="135">
        <v>750</v>
      </c>
      <c r="G36" s="135">
        <v>736</v>
      </c>
      <c r="H36" s="135">
        <v>2137</v>
      </c>
      <c r="I36" s="135">
        <v>2481</v>
      </c>
      <c r="J36" s="135">
        <v>1389</v>
      </c>
      <c r="K36" s="135">
        <v>1048</v>
      </c>
      <c r="L36" s="135">
        <v>1185</v>
      </c>
      <c r="M36" s="135">
        <v>1328</v>
      </c>
      <c r="N36" s="152">
        <v>989</v>
      </c>
      <c r="O36" s="138">
        <v>14444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507" t="s">
        <v>468</v>
      </c>
      <c r="C37" s="134">
        <v>1034</v>
      </c>
      <c r="D37" s="135">
        <v>762</v>
      </c>
      <c r="E37" s="135">
        <v>681</v>
      </c>
      <c r="F37" s="135">
        <v>695</v>
      </c>
      <c r="G37" s="135">
        <v>743</v>
      </c>
      <c r="H37" s="135">
        <v>2407</v>
      </c>
      <c r="I37" s="135">
        <v>2704</v>
      </c>
      <c r="J37" s="135">
        <v>972</v>
      </c>
      <c r="K37" s="135">
        <v>838</v>
      </c>
      <c r="L37" s="135">
        <v>1083</v>
      </c>
      <c r="M37" s="135">
        <v>1088</v>
      </c>
      <c r="N37" s="152">
        <v>949</v>
      </c>
      <c r="O37" s="138">
        <v>13956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509" t="s">
        <v>458</v>
      </c>
      <c r="C38" s="139">
        <v>1074</v>
      </c>
      <c r="D38" s="140">
        <v>812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3">
        <v>1886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92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65</v>
      </c>
    </row>
    <row r="41" spans="2:16" ht="15" customHeight="1">
      <c r="B41" s="124" t="s">
        <v>66</v>
      </c>
      <c r="C41" s="125" t="s">
        <v>69</v>
      </c>
      <c r="D41" s="126" t="s">
        <v>70</v>
      </c>
      <c r="E41" s="126" t="s">
        <v>71</v>
      </c>
      <c r="F41" s="126" t="s">
        <v>72</v>
      </c>
      <c r="G41" s="126" t="s">
        <v>34</v>
      </c>
      <c r="H41" s="126" t="s">
        <v>73</v>
      </c>
      <c r="I41" s="126" t="s">
        <v>74</v>
      </c>
      <c r="J41" s="126" t="s">
        <v>75</v>
      </c>
      <c r="K41" s="126" t="s">
        <v>76</v>
      </c>
      <c r="L41" s="126" t="s">
        <v>77</v>
      </c>
      <c r="M41" s="126" t="s">
        <v>78</v>
      </c>
      <c r="N41" s="126" t="s">
        <v>79</v>
      </c>
      <c r="O41" s="127" t="s">
        <v>67</v>
      </c>
      <c r="P41" s="128"/>
    </row>
    <row r="42" spans="2:16" ht="15" customHeight="1">
      <c r="B42" s="504" t="s">
        <v>464</v>
      </c>
      <c r="C42" s="129">
        <v>1238</v>
      </c>
      <c r="D42" s="130">
        <v>994</v>
      </c>
      <c r="E42" s="130">
        <v>844</v>
      </c>
      <c r="F42" s="130">
        <v>1052</v>
      </c>
      <c r="G42" s="130">
        <v>1240</v>
      </c>
      <c r="H42" s="130">
        <v>6973</v>
      </c>
      <c r="I42" s="130">
        <v>2744</v>
      </c>
      <c r="J42" s="130">
        <v>1240</v>
      </c>
      <c r="K42" s="130">
        <v>989</v>
      </c>
      <c r="L42" s="130">
        <v>1340</v>
      </c>
      <c r="M42" s="130">
        <v>1219</v>
      </c>
      <c r="N42" s="150">
        <v>1354</v>
      </c>
      <c r="O42" s="133">
        <v>21227</v>
      </c>
      <c r="P42" s="128"/>
    </row>
    <row r="43" spans="2:16" ht="15" customHeight="1">
      <c r="B43" s="507" t="s">
        <v>465</v>
      </c>
      <c r="C43" s="134">
        <v>1162</v>
      </c>
      <c r="D43" s="135">
        <v>845</v>
      </c>
      <c r="E43" s="135">
        <v>950</v>
      </c>
      <c r="F43" s="135">
        <v>973</v>
      </c>
      <c r="G43" s="135">
        <v>1056</v>
      </c>
      <c r="H43" s="135">
        <v>6923</v>
      </c>
      <c r="I43" s="135">
        <v>2508</v>
      </c>
      <c r="J43" s="135">
        <v>1038</v>
      </c>
      <c r="K43" s="135">
        <v>1055</v>
      </c>
      <c r="L43" s="135">
        <v>1301</v>
      </c>
      <c r="M43" s="135">
        <v>1062</v>
      </c>
      <c r="N43" s="152">
        <v>1182</v>
      </c>
      <c r="O43" s="138">
        <v>20055</v>
      </c>
      <c r="P43" s="128"/>
    </row>
    <row r="44" spans="2:16" ht="15" customHeight="1">
      <c r="B44" s="507" t="s">
        <v>466</v>
      </c>
      <c r="C44" s="134">
        <v>1008</v>
      </c>
      <c r="D44" s="135">
        <v>790</v>
      </c>
      <c r="E44" s="135">
        <v>778</v>
      </c>
      <c r="F44" s="135">
        <v>873</v>
      </c>
      <c r="G44" s="135">
        <v>933</v>
      </c>
      <c r="H44" s="135">
        <v>6232</v>
      </c>
      <c r="I44" s="135">
        <v>2312</v>
      </c>
      <c r="J44" s="135">
        <v>847</v>
      </c>
      <c r="K44" s="135">
        <v>899</v>
      </c>
      <c r="L44" s="135">
        <v>1129</v>
      </c>
      <c r="M44" s="135">
        <v>1081</v>
      </c>
      <c r="N44" s="152">
        <v>1177</v>
      </c>
      <c r="O44" s="138">
        <v>18059</v>
      </c>
      <c r="P44" s="128"/>
    </row>
    <row r="45" spans="2:16" ht="15" customHeight="1">
      <c r="B45" s="507" t="s">
        <v>467</v>
      </c>
      <c r="C45" s="134">
        <v>986</v>
      </c>
      <c r="D45" s="135">
        <v>813</v>
      </c>
      <c r="E45" s="135">
        <v>717</v>
      </c>
      <c r="F45" s="135">
        <v>817</v>
      </c>
      <c r="G45" s="135">
        <v>974</v>
      </c>
      <c r="H45" s="135">
        <v>4792</v>
      </c>
      <c r="I45" s="135">
        <v>2497</v>
      </c>
      <c r="J45" s="135">
        <v>1333</v>
      </c>
      <c r="K45" s="135">
        <v>1011</v>
      </c>
      <c r="L45" s="135">
        <v>1187</v>
      </c>
      <c r="M45" s="135">
        <v>1190</v>
      </c>
      <c r="N45" s="152">
        <v>1198</v>
      </c>
      <c r="O45" s="138">
        <v>17515</v>
      </c>
      <c r="P45" s="128"/>
    </row>
    <row r="46" spans="2:16" ht="15" customHeight="1">
      <c r="B46" s="507" t="s">
        <v>468</v>
      </c>
      <c r="C46" s="134">
        <v>946</v>
      </c>
      <c r="D46" s="135">
        <v>767</v>
      </c>
      <c r="E46" s="135">
        <v>755</v>
      </c>
      <c r="F46" s="135">
        <v>822</v>
      </c>
      <c r="G46" s="135">
        <v>886</v>
      </c>
      <c r="H46" s="135">
        <v>5943</v>
      </c>
      <c r="I46" s="135">
        <v>2164</v>
      </c>
      <c r="J46" s="135">
        <v>1054</v>
      </c>
      <c r="K46" s="135">
        <v>952</v>
      </c>
      <c r="L46" s="135">
        <v>1264</v>
      </c>
      <c r="M46" s="135">
        <v>999</v>
      </c>
      <c r="N46" s="152">
        <v>1026</v>
      </c>
      <c r="O46" s="138">
        <v>17578</v>
      </c>
      <c r="P46" s="128"/>
    </row>
    <row r="47" spans="2:16" ht="15" customHeight="1">
      <c r="B47" s="510" t="s">
        <v>458</v>
      </c>
      <c r="C47" s="139">
        <v>920</v>
      </c>
      <c r="D47" s="140">
        <v>876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3">
        <v>1796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84</v>
      </c>
      <c r="M49" s="147"/>
      <c r="N49" s="122" t="s">
        <v>65</v>
      </c>
      <c r="O49" s="148"/>
      <c r="P49" s="146"/>
    </row>
    <row r="50" spans="2:16" s="122" customFormat="1" ht="15" customHeight="1">
      <c r="B50" s="124" t="s">
        <v>66</v>
      </c>
      <c r="C50" s="125" t="s">
        <v>69</v>
      </c>
      <c r="D50" s="126" t="s">
        <v>70</v>
      </c>
      <c r="E50" s="126" t="s">
        <v>71</v>
      </c>
      <c r="F50" s="126" t="s">
        <v>72</v>
      </c>
      <c r="G50" s="126" t="s">
        <v>34</v>
      </c>
      <c r="H50" s="126" t="s">
        <v>73</v>
      </c>
      <c r="I50" s="126" t="s">
        <v>74</v>
      </c>
      <c r="J50" s="126" t="s">
        <v>75</v>
      </c>
      <c r="K50" s="126" t="s">
        <v>76</v>
      </c>
      <c r="L50" s="126" t="s">
        <v>77</v>
      </c>
      <c r="M50" s="126" t="s">
        <v>78</v>
      </c>
      <c r="N50" s="126" t="s">
        <v>79</v>
      </c>
      <c r="O50" s="127" t="s">
        <v>67</v>
      </c>
      <c r="P50" s="146"/>
    </row>
    <row r="51" spans="2:25" s="147" customFormat="1" ht="15" customHeight="1">
      <c r="B51" s="504" t="s">
        <v>464</v>
      </c>
      <c r="C51" s="149">
        <v>-22</v>
      </c>
      <c r="D51" s="150">
        <v>-219</v>
      </c>
      <c r="E51" s="150">
        <v>-84</v>
      </c>
      <c r="F51" s="150">
        <v>-330</v>
      </c>
      <c r="G51" s="150">
        <v>-492</v>
      </c>
      <c r="H51" s="150">
        <v>-4276</v>
      </c>
      <c r="I51" s="150">
        <v>-43</v>
      </c>
      <c r="J51" s="150">
        <v>-254</v>
      </c>
      <c r="K51" s="130">
        <v>-82</v>
      </c>
      <c r="L51" s="130">
        <v>-133</v>
      </c>
      <c r="M51" s="150">
        <v>-33</v>
      </c>
      <c r="N51" s="150">
        <v>-249</v>
      </c>
      <c r="O51" s="133">
        <v>-6217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507" t="s">
        <v>465</v>
      </c>
      <c r="C52" s="160">
        <v>-70</v>
      </c>
      <c r="D52" s="152">
        <v>-59</v>
      </c>
      <c r="E52" s="151">
        <v>-136</v>
      </c>
      <c r="F52" s="151">
        <v>-57</v>
      </c>
      <c r="G52" s="151">
        <v>-224</v>
      </c>
      <c r="H52" s="135">
        <v>-4096</v>
      </c>
      <c r="I52" s="135">
        <v>338</v>
      </c>
      <c r="J52" s="136">
        <v>-159</v>
      </c>
      <c r="K52" s="135">
        <v>-35</v>
      </c>
      <c r="L52" s="135">
        <v>-110</v>
      </c>
      <c r="M52" s="135">
        <v>167</v>
      </c>
      <c r="N52" s="152">
        <v>-145</v>
      </c>
      <c r="O52" s="138">
        <v>-4586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507" t="s">
        <v>466</v>
      </c>
      <c r="C53" s="134">
        <v>77</v>
      </c>
      <c r="D53" s="135">
        <v>50</v>
      </c>
      <c r="E53" s="136">
        <v>-122</v>
      </c>
      <c r="F53" s="136">
        <v>-84</v>
      </c>
      <c r="G53" s="136">
        <v>-260</v>
      </c>
      <c r="H53" s="136">
        <v>-3460</v>
      </c>
      <c r="I53" s="136">
        <v>336</v>
      </c>
      <c r="J53" s="136">
        <v>5</v>
      </c>
      <c r="K53" s="136">
        <v>-53</v>
      </c>
      <c r="L53" s="136">
        <v>-28</v>
      </c>
      <c r="M53" s="136">
        <v>-43</v>
      </c>
      <c r="N53" s="151">
        <v>-76</v>
      </c>
      <c r="O53" s="138">
        <v>-3658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507" t="s">
        <v>467</v>
      </c>
      <c r="C54" s="134">
        <v>5</v>
      </c>
      <c r="D54" s="135">
        <v>-79</v>
      </c>
      <c r="E54" s="135">
        <v>-41</v>
      </c>
      <c r="F54" s="135">
        <v>-67</v>
      </c>
      <c r="G54" s="135">
        <v>-238</v>
      </c>
      <c r="H54" s="135">
        <v>-2655</v>
      </c>
      <c r="I54" s="135">
        <v>-16</v>
      </c>
      <c r="J54" s="135">
        <v>56</v>
      </c>
      <c r="K54" s="135">
        <v>37</v>
      </c>
      <c r="L54" s="135">
        <v>-2</v>
      </c>
      <c r="M54" s="135">
        <v>138</v>
      </c>
      <c r="N54" s="152">
        <v>-209</v>
      </c>
      <c r="O54" s="138">
        <v>-3071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507" t="s">
        <v>468</v>
      </c>
      <c r="C55" s="134">
        <v>88</v>
      </c>
      <c r="D55" s="135">
        <v>-5</v>
      </c>
      <c r="E55" s="135">
        <v>-74</v>
      </c>
      <c r="F55" s="135">
        <v>-127</v>
      </c>
      <c r="G55" s="135">
        <v>-143</v>
      </c>
      <c r="H55" s="135">
        <v>-3536</v>
      </c>
      <c r="I55" s="135">
        <v>540</v>
      </c>
      <c r="J55" s="135">
        <v>-82</v>
      </c>
      <c r="K55" s="135">
        <v>-114</v>
      </c>
      <c r="L55" s="135">
        <v>-181</v>
      </c>
      <c r="M55" s="135">
        <v>89</v>
      </c>
      <c r="N55" s="152">
        <v>-77</v>
      </c>
      <c r="O55" s="138">
        <v>-3622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508" t="s">
        <v>458</v>
      </c>
      <c r="C56" s="153">
        <v>154</v>
      </c>
      <c r="D56" s="154">
        <v>-64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5">
        <v>0</v>
      </c>
      <c r="O56" s="156">
        <v>90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65" customWidth="1"/>
    <col min="2" max="2" width="4.75390625" style="165" customWidth="1"/>
    <col min="3" max="3" width="1.75390625" style="165" customWidth="1"/>
    <col min="4" max="4" width="3.00390625" style="165" customWidth="1"/>
    <col min="5" max="5" width="2.625" style="165" customWidth="1"/>
    <col min="6" max="6" width="0.875" style="165" customWidth="1"/>
    <col min="7" max="8" width="2.625" style="165" customWidth="1"/>
    <col min="9" max="9" width="1.75390625" style="165" customWidth="1"/>
    <col min="10" max="10" width="3.625" style="165" customWidth="1"/>
    <col min="11" max="11" width="1.875" style="165" customWidth="1"/>
    <col min="12" max="12" width="1.12109375" style="165" customWidth="1"/>
    <col min="13" max="13" width="2.625" style="165" hidden="1" customWidth="1"/>
    <col min="14" max="14" width="4.625" style="165" customWidth="1"/>
    <col min="15" max="15" width="2.625" style="165" customWidth="1"/>
    <col min="16" max="16" width="0.875" style="165" customWidth="1"/>
    <col min="17" max="17" width="2.625" style="165" customWidth="1"/>
    <col min="18" max="19" width="1.37890625" style="165" customWidth="1"/>
    <col min="20" max="21" width="2.625" style="165" customWidth="1"/>
    <col min="22" max="22" width="1.4921875" style="165" customWidth="1"/>
    <col min="23" max="23" width="1.37890625" style="165" customWidth="1"/>
    <col min="24" max="25" width="2.625" style="165" customWidth="1"/>
    <col min="26" max="26" width="2.125" style="165" customWidth="1"/>
    <col min="27" max="27" width="3.50390625" style="165" customWidth="1"/>
    <col min="28" max="28" width="2.625" style="165" customWidth="1"/>
    <col min="29" max="29" width="1.625" style="165" customWidth="1"/>
    <col min="30" max="30" width="0.74609375" style="165" customWidth="1"/>
    <col min="31" max="33" width="2.625" style="165" customWidth="1"/>
    <col min="34" max="34" width="3.50390625" style="165" customWidth="1"/>
    <col min="35" max="36" width="2.625" style="165" customWidth="1"/>
    <col min="37" max="16384" width="9.00390625" style="165" customWidth="1"/>
  </cols>
  <sheetData>
    <row r="1" spans="2:36" s="162" customFormat="1" ht="22.5" customHeight="1">
      <c r="B1" s="417" t="s">
        <v>469</v>
      </c>
      <c r="C1" s="164"/>
      <c r="D1" s="164"/>
      <c r="E1" s="164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2:36" s="162" customFormat="1" ht="22.5" customHeight="1"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3:31" s="162" customFormat="1" ht="22.5" customHeight="1">
      <c r="C3" s="165"/>
      <c r="D3" s="165"/>
      <c r="E3" s="165"/>
      <c r="L3" s="165"/>
      <c r="AE3" s="165" t="s">
        <v>85</v>
      </c>
    </row>
    <row r="4" ht="7.5" customHeight="1"/>
    <row r="5" spans="3:36" ht="16.5" customHeight="1">
      <c r="C5" s="166"/>
      <c r="D5" s="167" t="s">
        <v>86</v>
      </c>
      <c r="E5" s="167"/>
      <c r="F5" s="167"/>
      <c r="G5" s="167"/>
      <c r="H5" s="167"/>
      <c r="I5" s="167"/>
      <c r="J5" s="168"/>
      <c r="K5" s="166" t="s">
        <v>87</v>
      </c>
      <c r="L5" s="167"/>
      <c r="M5" s="167"/>
      <c r="N5" s="167"/>
      <c r="O5" s="167"/>
      <c r="P5" s="168"/>
      <c r="Q5" s="166" t="s">
        <v>88</v>
      </c>
      <c r="R5" s="167"/>
      <c r="S5" s="167"/>
      <c r="T5" s="167"/>
      <c r="U5" s="167"/>
      <c r="V5" s="167"/>
      <c r="W5" s="168"/>
      <c r="X5" s="167" t="s">
        <v>89</v>
      </c>
      <c r="Y5" s="167"/>
      <c r="Z5" s="167"/>
      <c r="AA5" s="167"/>
      <c r="AB5" s="167"/>
      <c r="AC5" s="167"/>
      <c r="AD5" s="168"/>
      <c r="AE5" s="167" t="s">
        <v>90</v>
      </c>
      <c r="AF5" s="167"/>
      <c r="AG5" s="167"/>
      <c r="AH5" s="167"/>
      <c r="AI5" s="167"/>
      <c r="AJ5" s="169"/>
    </row>
    <row r="6" spans="3:36" ht="16.5" customHeight="1">
      <c r="C6" s="614" t="s">
        <v>91</v>
      </c>
      <c r="D6" s="615"/>
      <c r="E6" s="615"/>
      <c r="F6" s="615"/>
      <c r="G6" s="615"/>
      <c r="H6" s="615"/>
      <c r="I6" s="615"/>
      <c r="J6" s="616"/>
      <c r="K6" s="565">
        <v>0</v>
      </c>
      <c r="L6" s="574"/>
      <c r="M6" s="574"/>
      <c r="N6" s="574"/>
      <c r="O6" s="574"/>
      <c r="P6" s="575"/>
      <c r="Q6" s="565">
        <v>25</v>
      </c>
      <c r="R6" s="574"/>
      <c r="S6" s="574"/>
      <c r="T6" s="574"/>
      <c r="U6" s="574"/>
      <c r="V6" s="574"/>
      <c r="W6" s="575"/>
      <c r="X6" s="565">
        <v>0</v>
      </c>
      <c r="Y6" s="574"/>
      <c r="Z6" s="574"/>
      <c r="AA6" s="574"/>
      <c r="AB6" s="574"/>
      <c r="AC6" s="574"/>
      <c r="AD6" s="575"/>
      <c r="AE6" s="565">
        <v>25</v>
      </c>
      <c r="AF6" s="566"/>
      <c r="AG6" s="566"/>
      <c r="AH6" s="566"/>
      <c r="AI6" s="567"/>
      <c r="AJ6" s="169"/>
    </row>
    <row r="7" spans="3:36" ht="16.5" customHeight="1">
      <c r="C7" s="617" t="s">
        <v>92</v>
      </c>
      <c r="D7" s="618"/>
      <c r="E7" s="618"/>
      <c r="F7" s="618"/>
      <c r="G7" s="618"/>
      <c r="H7" s="618"/>
      <c r="I7" s="618"/>
      <c r="J7" s="619"/>
      <c r="K7" s="568">
        <v>1</v>
      </c>
      <c r="L7" s="576"/>
      <c r="M7" s="576"/>
      <c r="N7" s="576"/>
      <c r="O7" s="576"/>
      <c r="P7" s="577"/>
      <c r="Q7" s="568">
        <v>23</v>
      </c>
      <c r="R7" s="576"/>
      <c r="S7" s="576"/>
      <c r="T7" s="576"/>
      <c r="U7" s="576"/>
      <c r="V7" s="576"/>
      <c r="W7" s="577"/>
      <c r="X7" s="568">
        <v>1</v>
      </c>
      <c r="Y7" s="576"/>
      <c r="Z7" s="576"/>
      <c r="AA7" s="576"/>
      <c r="AB7" s="576"/>
      <c r="AC7" s="576"/>
      <c r="AD7" s="577"/>
      <c r="AE7" s="568">
        <v>25</v>
      </c>
      <c r="AF7" s="569"/>
      <c r="AG7" s="569"/>
      <c r="AH7" s="569"/>
      <c r="AI7" s="570"/>
      <c r="AJ7" s="169"/>
    </row>
    <row r="8" spans="3:36" ht="16.5" customHeight="1">
      <c r="C8" s="620" t="s">
        <v>93</v>
      </c>
      <c r="D8" s="621"/>
      <c r="E8" s="621"/>
      <c r="F8" s="621"/>
      <c r="G8" s="621"/>
      <c r="H8" s="621"/>
      <c r="I8" s="621"/>
      <c r="J8" s="622"/>
      <c r="K8" s="571">
        <v>11</v>
      </c>
      <c r="L8" s="578"/>
      <c r="M8" s="578"/>
      <c r="N8" s="578"/>
      <c r="O8" s="578"/>
      <c r="P8" s="579"/>
      <c r="Q8" s="571">
        <v>13</v>
      </c>
      <c r="R8" s="578"/>
      <c r="S8" s="578"/>
      <c r="T8" s="578"/>
      <c r="U8" s="578"/>
      <c r="V8" s="578"/>
      <c r="W8" s="579"/>
      <c r="X8" s="571">
        <v>1</v>
      </c>
      <c r="Y8" s="578"/>
      <c r="Z8" s="578"/>
      <c r="AA8" s="578"/>
      <c r="AB8" s="578"/>
      <c r="AC8" s="578"/>
      <c r="AD8" s="579"/>
      <c r="AE8" s="571">
        <v>25</v>
      </c>
      <c r="AF8" s="572"/>
      <c r="AG8" s="572"/>
      <c r="AH8" s="572"/>
      <c r="AI8" s="573"/>
      <c r="AJ8" s="169"/>
    </row>
    <row r="11" spans="2:32" ht="16.5" customHeight="1">
      <c r="B11" s="170" t="s">
        <v>94</v>
      </c>
      <c r="AF11" s="165" t="s">
        <v>65</v>
      </c>
    </row>
    <row r="12" ht="10.5" customHeight="1">
      <c r="B12" s="171"/>
    </row>
    <row r="13" spans="3:35" ht="16.5" customHeight="1">
      <c r="C13" s="587" t="s">
        <v>95</v>
      </c>
      <c r="D13" s="588"/>
      <c r="E13" s="588"/>
      <c r="F13" s="589"/>
      <c r="G13" s="587" t="s">
        <v>96</v>
      </c>
      <c r="H13" s="588"/>
      <c r="I13" s="588"/>
      <c r="J13" s="588"/>
      <c r="K13" s="588"/>
      <c r="L13" s="588"/>
      <c r="M13" s="589"/>
      <c r="N13" s="587" t="s">
        <v>97</v>
      </c>
      <c r="O13" s="588"/>
      <c r="P13" s="588"/>
      <c r="Q13" s="588"/>
      <c r="R13" s="588"/>
      <c r="S13" s="588"/>
      <c r="T13" s="596"/>
      <c r="U13" s="604" t="s">
        <v>95</v>
      </c>
      <c r="V13" s="588"/>
      <c r="W13" s="588"/>
      <c r="X13" s="589"/>
      <c r="Y13" s="587" t="s">
        <v>96</v>
      </c>
      <c r="Z13" s="588"/>
      <c r="AA13" s="588"/>
      <c r="AB13" s="588"/>
      <c r="AC13" s="588"/>
      <c r="AD13" s="589"/>
      <c r="AE13" s="587" t="s">
        <v>98</v>
      </c>
      <c r="AF13" s="588"/>
      <c r="AG13" s="588"/>
      <c r="AH13" s="588"/>
      <c r="AI13" s="589"/>
    </row>
    <row r="14" spans="3:35" ht="16.5" customHeight="1">
      <c r="C14" s="609"/>
      <c r="D14" s="601"/>
      <c r="E14" s="601"/>
      <c r="F14" s="602"/>
      <c r="G14" s="565"/>
      <c r="H14" s="566"/>
      <c r="I14" s="566"/>
      <c r="J14" s="566"/>
      <c r="K14" s="566"/>
      <c r="L14" s="566"/>
      <c r="M14" s="567"/>
      <c r="N14" s="565"/>
      <c r="O14" s="566"/>
      <c r="P14" s="566"/>
      <c r="Q14" s="566"/>
      <c r="R14" s="566"/>
      <c r="S14" s="566"/>
      <c r="T14" s="608"/>
      <c r="U14" s="600">
        <v>1</v>
      </c>
      <c r="V14" s="601"/>
      <c r="W14" s="601"/>
      <c r="X14" s="602"/>
      <c r="Y14" s="565" t="s">
        <v>332</v>
      </c>
      <c r="Z14" s="611"/>
      <c r="AA14" s="611"/>
      <c r="AB14" s="611"/>
      <c r="AC14" s="611"/>
      <c r="AD14" s="612"/>
      <c r="AE14" s="609">
        <v>200</v>
      </c>
      <c r="AF14" s="611"/>
      <c r="AG14" s="611"/>
      <c r="AH14" s="611"/>
      <c r="AI14" s="612"/>
    </row>
    <row r="15" spans="3:35" ht="16.5" customHeight="1">
      <c r="C15" s="584"/>
      <c r="D15" s="585"/>
      <c r="E15" s="585"/>
      <c r="F15" s="586"/>
      <c r="G15" s="568"/>
      <c r="H15" s="569"/>
      <c r="I15" s="569"/>
      <c r="J15" s="569"/>
      <c r="K15" s="569"/>
      <c r="L15" s="569"/>
      <c r="M15" s="570"/>
      <c r="N15" s="568"/>
      <c r="O15" s="569"/>
      <c r="P15" s="569"/>
      <c r="Q15" s="569"/>
      <c r="R15" s="569"/>
      <c r="S15" s="569"/>
      <c r="T15" s="591"/>
      <c r="U15" s="590">
        <v>2</v>
      </c>
      <c r="V15" s="585"/>
      <c r="W15" s="585"/>
      <c r="X15" s="586"/>
      <c r="Y15" s="568" t="s">
        <v>334</v>
      </c>
      <c r="Z15" s="582"/>
      <c r="AA15" s="582"/>
      <c r="AB15" s="582"/>
      <c r="AC15" s="582"/>
      <c r="AD15" s="583"/>
      <c r="AE15" s="584">
        <v>126</v>
      </c>
      <c r="AF15" s="582"/>
      <c r="AG15" s="582"/>
      <c r="AH15" s="582"/>
      <c r="AI15" s="583"/>
    </row>
    <row r="16" spans="3:35" ht="16.5" customHeight="1">
      <c r="C16" s="584"/>
      <c r="D16" s="585"/>
      <c r="E16" s="585"/>
      <c r="F16" s="586"/>
      <c r="G16" s="568"/>
      <c r="H16" s="569"/>
      <c r="I16" s="569"/>
      <c r="J16" s="569"/>
      <c r="K16" s="569"/>
      <c r="L16" s="569"/>
      <c r="M16" s="570"/>
      <c r="N16" s="568"/>
      <c r="O16" s="569"/>
      <c r="P16" s="569"/>
      <c r="Q16" s="569"/>
      <c r="R16" s="569"/>
      <c r="S16" s="569"/>
      <c r="T16" s="591"/>
      <c r="U16" s="590">
        <v>3</v>
      </c>
      <c r="V16" s="585"/>
      <c r="W16" s="585"/>
      <c r="X16" s="586"/>
      <c r="Y16" s="568" t="s">
        <v>333</v>
      </c>
      <c r="Z16" s="582"/>
      <c r="AA16" s="582"/>
      <c r="AB16" s="582"/>
      <c r="AC16" s="582"/>
      <c r="AD16" s="583"/>
      <c r="AE16" s="584">
        <v>75</v>
      </c>
      <c r="AF16" s="582"/>
      <c r="AG16" s="582"/>
      <c r="AH16" s="582"/>
      <c r="AI16" s="583"/>
    </row>
    <row r="17" spans="3:35" ht="16.5" customHeight="1">
      <c r="C17" s="584"/>
      <c r="D17" s="585"/>
      <c r="E17" s="585"/>
      <c r="F17" s="586"/>
      <c r="G17" s="568"/>
      <c r="H17" s="569"/>
      <c r="I17" s="569"/>
      <c r="J17" s="569"/>
      <c r="K17" s="569"/>
      <c r="L17" s="569"/>
      <c r="M17" s="570"/>
      <c r="N17" s="568"/>
      <c r="O17" s="569"/>
      <c r="P17" s="569"/>
      <c r="Q17" s="569"/>
      <c r="R17" s="569"/>
      <c r="S17" s="569"/>
      <c r="T17" s="591"/>
      <c r="U17" s="590">
        <v>4</v>
      </c>
      <c r="V17" s="585"/>
      <c r="W17" s="585"/>
      <c r="X17" s="586"/>
      <c r="Y17" s="568" t="s">
        <v>444</v>
      </c>
      <c r="Z17" s="582"/>
      <c r="AA17" s="582"/>
      <c r="AB17" s="582"/>
      <c r="AC17" s="582"/>
      <c r="AD17" s="583"/>
      <c r="AE17" s="584">
        <v>48</v>
      </c>
      <c r="AF17" s="582"/>
      <c r="AG17" s="582"/>
      <c r="AH17" s="582"/>
      <c r="AI17" s="583"/>
    </row>
    <row r="18" spans="3:35" ht="16.5" customHeight="1">
      <c r="C18" s="584"/>
      <c r="D18" s="585"/>
      <c r="E18" s="585"/>
      <c r="F18" s="586"/>
      <c r="G18" s="568"/>
      <c r="H18" s="569"/>
      <c r="I18" s="569"/>
      <c r="J18" s="569"/>
      <c r="K18" s="569"/>
      <c r="L18" s="569"/>
      <c r="M18" s="570"/>
      <c r="N18" s="568"/>
      <c r="O18" s="569"/>
      <c r="P18" s="569"/>
      <c r="Q18" s="569"/>
      <c r="R18" s="569"/>
      <c r="S18" s="569"/>
      <c r="T18" s="591"/>
      <c r="U18" s="590">
        <v>5</v>
      </c>
      <c r="V18" s="585"/>
      <c r="W18" s="585"/>
      <c r="X18" s="586"/>
      <c r="Y18" s="568" t="s">
        <v>453</v>
      </c>
      <c r="Z18" s="582"/>
      <c r="AA18" s="582"/>
      <c r="AB18" s="582"/>
      <c r="AC18" s="582"/>
      <c r="AD18" s="583"/>
      <c r="AE18" s="584">
        <v>43</v>
      </c>
      <c r="AF18" s="582"/>
      <c r="AG18" s="582"/>
      <c r="AH18" s="582"/>
      <c r="AI18" s="583"/>
    </row>
    <row r="19" spans="3:35" ht="16.5" customHeight="1">
      <c r="C19" s="584"/>
      <c r="D19" s="585"/>
      <c r="E19" s="585"/>
      <c r="F19" s="586"/>
      <c r="G19" s="568"/>
      <c r="H19" s="569"/>
      <c r="I19" s="569"/>
      <c r="J19" s="569"/>
      <c r="K19" s="569"/>
      <c r="L19" s="569"/>
      <c r="M19" s="570"/>
      <c r="N19" s="568"/>
      <c r="O19" s="569"/>
      <c r="P19" s="569"/>
      <c r="Q19" s="569"/>
      <c r="R19" s="569"/>
      <c r="S19" s="569"/>
      <c r="T19" s="591"/>
      <c r="U19" s="590"/>
      <c r="V19" s="585"/>
      <c r="W19" s="585"/>
      <c r="X19" s="586"/>
      <c r="Y19" s="568"/>
      <c r="Z19" s="582"/>
      <c r="AA19" s="582"/>
      <c r="AB19" s="582"/>
      <c r="AC19" s="582"/>
      <c r="AD19" s="583"/>
      <c r="AE19" s="584"/>
      <c r="AF19" s="582"/>
      <c r="AG19" s="582"/>
      <c r="AH19" s="582"/>
      <c r="AI19" s="583"/>
    </row>
    <row r="20" spans="3:35" ht="16.5" customHeight="1">
      <c r="C20" s="584"/>
      <c r="D20" s="585"/>
      <c r="E20" s="585"/>
      <c r="F20" s="586"/>
      <c r="G20" s="568"/>
      <c r="H20" s="569"/>
      <c r="I20" s="569"/>
      <c r="J20" s="569"/>
      <c r="K20" s="569"/>
      <c r="L20" s="569"/>
      <c r="M20" s="570"/>
      <c r="N20" s="568"/>
      <c r="O20" s="569"/>
      <c r="P20" s="569"/>
      <c r="Q20" s="569"/>
      <c r="R20" s="569"/>
      <c r="S20" s="569"/>
      <c r="T20" s="591"/>
      <c r="U20" s="590"/>
      <c r="V20" s="585"/>
      <c r="W20" s="585"/>
      <c r="X20" s="586"/>
      <c r="Y20" s="568"/>
      <c r="Z20" s="582"/>
      <c r="AA20" s="582"/>
      <c r="AB20" s="582"/>
      <c r="AC20" s="582"/>
      <c r="AD20" s="583"/>
      <c r="AE20" s="584"/>
      <c r="AF20" s="582"/>
      <c r="AG20" s="582"/>
      <c r="AH20" s="582"/>
      <c r="AI20" s="583"/>
    </row>
    <row r="21" spans="3:35" ht="16.5" customHeight="1">
      <c r="C21" s="613"/>
      <c r="D21" s="606"/>
      <c r="E21" s="606"/>
      <c r="F21" s="607"/>
      <c r="G21" s="571"/>
      <c r="H21" s="572"/>
      <c r="I21" s="572"/>
      <c r="J21" s="572"/>
      <c r="K21" s="572"/>
      <c r="L21" s="572"/>
      <c r="M21" s="573"/>
      <c r="N21" s="571"/>
      <c r="O21" s="572"/>
      <c r="P21" s="572"/>
      <c r="Q21" s="572"/>
      <c r="R21" s="572"/>
      <c r="S21" s="572"/>
      <c r="T21" s="592"/>
      <c r="U21" s="605"/>
      <c r="V21" s="606"/>
      <c r="W21" s="606"/>
      <c r="X21" s="607"/>
      <c r="Y21" s="571"/>
      <c r="Z21" s="580"/>
      <c r="AA21" s="580"/>
      <c r="AB21" s="580"/>
      <c r="AC21" s="580"/>
      <c r="AD21" s="581"/>
      <c r="AE21" s="613"/>
      <c r="AF21" s="580"/>
      <c r="AG21" s="580"/>
      <c r="AH21" s="580"/>
      <c r="AI21" s="581"/>
    </row>
    <row r="22" spans="3:35" ht="16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</row>
    <row r="23" spans="2:32" ht="16.5" customHeight="1">
      <c r="B23" s="170" t="s">
        <v>99</v>
      </c>
      <c r="AF23" s="165" t="s">
        <v>65</v>
      </c>
    </row>
    <row r="24" ht="8.25" customHeight="1">
      <c r="B24" s="171"/>
    </row>
    <row r="25" spans="3:35" ht="16.5" customHeight="1">
      <c r="C25" s="587" t="s">
        <v>95</v>
      </c>
      <c r="D25" s="588"/>
      <c r="E25" s="588"/>
      <c r="F25" s="589"/>
      <c r="G25" s="587" t="s">
        <v>96</v>
      </c>
      <c r="H25" s="588"/>
      <c r="I25" s="588"/>
      <c r="J25" s="588"/>
      <c r="K25" s="588"/>
      <c r="L25" s="588"/>
      <c r="M25" s="589"/>
      <c r="N25" s="587" t="s">
        <v>97</v>
      </c>
      <c r="O25" s="588"/>
      <c r="P25" s="588"/>
      <c r="Q25" s="588"/>
      <c r="R25" s="588"/>
      <c r="S25" s="588"/>
      <c r="T25" s="596"/>
      <c r="U25" s="604" t="s">
        <v>95</v>
      </c>
      <c r="V25" s="588"/>
      <c r="W25" s="588"/>
      <c r="X25" s="589"/>
      <c r="Y25" s="587" t="s">
        <v>96</v>
      </c>
      <c r="Z25" s="588"/>
      <c r="AA25" s="588"/>
      <c r="AB25" s="588"/>
      <c r="AC25" s="588"/>
      <c r="AD25" s="589"/>
      <c r="AE25" s="587" t="s">
        <v>98</v>
      </c>
      <c r="AF25" s="588"/>
      <c r="AG25" s="588"/>
      <c r="AH25" s="588"/>
      <c r="AI25" s="589"/>
    </row>
    <row r="26" spans="3:35" ht="16.5" customHeight="1">
      <c r="C26" s="609">
        <v>1</v>
      </c>
      <c r="D26" s="601"/>
      <c r="E26" s="601"/>
      <c r="F26" s="602"/>
      <c r="G26" s="565" t="s">
        <v>454</v>
      </c>
      <c r="H26" s="566"/>
      <c r="I26" s="566"/>
      <c r="J26" s="566"/>
      <c r="K26" s="566"/>
      <c r="L26" s="566"/>
      <c r="M26" s="567"/>
      <c r="N26" s="565">
        <v>1</v>
      </c>
      <c r="O26" s="566"/>
      <c r="P26" s="566"/>
      <c r="Q26" s="566"/>
      <c r="R26" s="566"/>
      <c r="S26" s="566"/>
      <c r="T26" s="608"/>
      <c r="U26" s="600">
        <v>1</v>
      </c>
      <c r="V26" s="601"/>
      <c r="W26" s="601"/>
      <c r="X26" s="602"/>
      <c r="Y26" s="565" t="s">
        <v>332</v>
      </c>
      <c r="Z26" s="566"/>
      <c r="AA26" s="566"/>
      <c r="AB26" s="566"/>
      <c r="AC26" s="566"/>
      <c r="AD26" s="567"/>
      <c r="AE26" s="609">
        <v>139</v>
      </c>
      <c r="AF26" s="601"/>
      <c r="AG26" s="601"/>
      <c r="AH26" s="601"/>
      <c r="AI26" s="602"/>
    </row>
    <row r="27" spans="3:35" ht="16.5" customHeight="1">
      <c r="C27" s="584"/>
      <c r="D27" s="585"/>
      <c r="E27" s="585"/>
      <c r="F27" s="586"/>
      <c r="G27" s="568"/>
      <c r="H27" s="569"/>
      <c r="I27" s="569"/>
      <c r="J27" s="569"/>
      <c r="K27" s="569"/>
      <c r="L27" s="569"/>
      <c r="M27" s="570"/>
      <c r="N27" s="568"/>
      <c r="O27" s="569"/>
      <c r="P27" s="569"/>
      <c r="Q27" s="569"/>
      <c r="R27" s="569"/>
      <c r="S27" s="569"/>
      <c r="T27" s="591"/>
      <c r="U27" s="590">
        <v>2</v>
      </c>
      <c r="V27" s="585"/>
      <c r="W27" s="585"/>
      <c r="X27" s="586"/>
      <c r="Y27" s="568" t="s">
        <v>333</v>
      </c>
      <c r="Z27" s="569"/>
      <c r="AA27" s="569"/>
      <c r="AB27" s="569"/>
      <c r="AC27" s="569"/>
      <c r="AD27" s="570"/>
      <c r="AE27" s="584">
        <v>100</v>
      </c>
      <c r="AF27" s="585"/>
      <c r="AG27" s="585"/>
      <c r="AH27" s="585"/>
      <c r="AI27" s="586"/>
    </row>
    <row r="28" spans="3:35" ht="16.5" customHeight="1">
      <c r="C28" s="584"/>
      <c r="D28" s="585"/>
      <c r="E28" s="585"/>
      <c r="F28" s="586"/>
      <c r="G28" s="568"/>
      <c r="H28" s="569"/>
      <c r="I28" s="569"/>
      <c r="J28" s="569"/>
      <c r="K28" s="569"/>
      <c r="L28" s="569"/>
      <c r="M28" s="570"/>
      <c r="N28" s="568"/>
      <c r="O28" s="569"/>
      <c r="P28" s="569"/>
      <c r="Q28" s="569"/>
      <c r="R28" s="569"/>
      <c r="S28" s="569"/>
      <c r="T28" s="591"/>
      <c r="U28" s="590">
        <v>3</v>
      </c>
      <c r="V28" s="585"/>
      <c r="W28" s="585"/>
      <c r="X28" s="586"/>
      <c r="Y28" s="568" t="s">
        <v>334</v>
      </c>
      <c r="Z28" s="569"/>
      <c r="AA28" s="569"/>
      <c r="AB28" s="569"/>
      <c r="AC28" s="569"/>
      <c r="AD28" s="570"/>
      <c r="AE28" s="584">
        <v>88</v>
      </c>
      <c r="AF28" s="585"/>
      <c r="AG28" s="585"/>
      <c r="AH28" s="585"/>
      <c r="AI28" s="586"/>
    </row>
    <row r="29" spans="3:35" ht="16.5" customHeight="1">
      <c r="C29" s="584"/>
      <c r="D29" s="585"/>
      <c r="E29" s="585"/>
      <c r="F29" s="586"/>
      <c r="G29" s="568"/>
      <c r="H29" s="569"/>
      <c r="I29" s="569"/>
      <c r="J29" s="569"/>
      <c r="K29" s="569"/>
      <c r="L29" s="569"/>
      <c r="M29" s="570"/>
      <c r="N29" s="568"/>
      <c r="O29" s="569"/>
      <c r="P29" s="569"/>
      <c r="Q29" s="569"/>
      <c r="R29" s="569"/>
      <c r="S29" s="569"/>
      <c r="T29" s="591"/>
      <c r="U29" s="590">
        <v>4</v>
      </c>
      <c r="V29" s="585"/>
      <c r="W29" s="585"/>
      <c r="X29" s="586"/>
      <c r="Y29" s="568" t="s">
        <v>443</v>
      </c>
      <c r="Z29" s="569"/>
      <c r="AA29" s="569"/>
      <c r="AB29" s="569"/>
      <c r="AC29" s="569"/>
      <c r="AD29" s="570"/>
      <c r="AE29" s="584">
        <v>53</v>
      </c>
      <c r="AF29" s="585"/>
      <c r="AG29" s="585"/>
      <c r="AH29" s="585"/>
      <c r="AI29" s="586"/>
    </row>
    <row r="30" spans="3:35" ht="16.5" customHeight="1">
      <c r="C30" s="584"/>
      <c r="D30" s="585"/>
      <c r="E30" s="585"/>
      <c r="F30" s="586"/>
      <c r="G30" s="568"/>
      <c r="H30" s="569"/>
      <c r="I30" s="569"/>
      <c r="J30" s="569"/>
      <c r="K30" s="569"/>
      <c r="L30" s="569"/>
      <c r="M30" s="570"/>
      <c r="N30" s="568"/>
      <c r="O30" s="569"/>
      <c r="P30" s="569"/>
      <c r="Q30" s="569"/>
      <c r="R30" s="569"/>
      <c r="S30" s="569"/>
      <c r="T30" s="591"/>
      <c r="U30" s="590">
        <v>5</v>
      </c>
      <c r="V30" s="585"/>
      <c r="W30" s="585"/>
      <c r="X30" s="586"/>
      <c r="Y30" s="568" t="s">
        <v>388</v>
      </c>
      <c r="Z30" s="569"/>
      <c r="AA30" s="569"/>
      <c r="AB30" s="569"/>
      <c r="AC30" s="569"/>
      <c r="AD30" s="570"/>
      <c r="AE30" s="584">
        <v>48</v>
      </c>
      <c r="AF30" s="585"/>
      <c r="AG30" s="585"/>
      <c r="AH30" s="585"/>
      <c r="AI30" s="586"/>
    </row>
    <row r="31" spans="3:35" ht="16.5" customHeight="1">
      <c r="C31" s="584"/>
      <c r="D31" s="585"/>
      <c r="E31" s="585"/>
      <c r="F31" s="586"/>
      <c r="G31" s="568"/>
      <c r="H31" s="569"/>
      <c r="I31" s="569"/>
      <c r="J31" s="569"/>
      <c r="K31" s="569"/>
      <c r="L31" s="569"/>
      <c r="M31" s="570"/>
      <c r="N31" s="568"/>
      <c r="O31" s="569"/>
      <c r="P31" s="569"/>
      <c r="Q31" s="569"/>
      <c r="R31" s="569"/>
      <c r="S31" s="569"/>
      <c r="T31" s="591"/>
      <c r="U31" s="590"/>
      <c r="V31" s="585"/>
      <c r="W31" s="585"/>
      <c r="X31" s="586"/>
      <c r="Y31" s="568"/>
      <c r="Z31" s="569"/>
      <c r="AA31" s="569"/>
      <c r="AB31" s="569"/>
      <c r="AC31" s="569"/>
      <c r="AD31" s="570"/>
      <c r="AE31" s="584"/>
      <c r="AF31" s="585"/>
      <c r="AG31" s="585"/>
      <c r="AH31" s="585"/>
      <c r="AI31" s="586"/>
    </row>
    <row r="32" spans="3:35" ht="16.5" customHeight="1">
      <c r="C32" s="584"/>
      <c r="D32" s="585"/>
      <c r="E32" s="585"/>
      <c r="F32" s="586"/>
      <c r="G32" s="568"/>
      <c r="H32" s="569"/>
      <c r="I32" s="569"/>
      <c r="J32" s="569"/>
      <c r="K32" s="569"/>
      <c r="L32" s="569"/>
      <c r="M32" s="570"/>
      <c r="N32" s="568"/>
      <c r="O32" s="569"/>
      <c r="P32" s="569"/>
      <c r="Q32" s="569"/>
      <c r="R32" s="569"/>
      <c r="S32" s="569"/>
      <c r="T32" s="591"/>
      <c r="U32" s="590"/>
      <c r="V32" s="585"/>
      <c r="W32" s="585"/>
      <c r="X32" s="586"/>
      <c r="Y32" s="568"/>
      <c r="Z32" s="569"/>
      <c r="AA32" s="569"/>
      <c r="AB32" s="569"/>
      <c r="AC32" s="569"/>
      <c r="AD32" s="570"/>
      <c r="AE32" s="584"/>
      <c r="AF32" s="585"/>
      <c r="AG32" s="585"/>
      <c r="AH32" s="585"/>
      <c r="AI32" s="586"/>
    </row>
    <row r="33" spans="3:35" ht="16.5" customHeight="1">
      <c r="C33" s="593"/>
      <c r="D33" s="594"/>
      <c r="E33" s="594"/>
      <c r="F33" s="595"/>
      <c r="G33" s="597"/>
      <c r="H33" s="598"/>
      <c r="I33" s="598"/>
      <c r="J33" s="598"/>
      <c r="K33" s="598"/>
      <c r="L33" s="598"/>
      <c r="M33" s="599"/>
      <c r="N33" s="597"/>
      <c r="O33" s="598"/>
      <c r="P33" s="598"/>
      <c r="Q33" s="598"/>
      <c r="R33" s="598"/>
      <c r="S33" s="598"/>
      <c r="T33" s="603"/>
      <c r="U33" s="610"/>
      <c r="V33" s="594"/>
      <c r="W33" s="594"/>
      <c r="X33" s="595"/>
      <c r="Y33" s="597"/>
      <c r="Z33" s="598"/>
      <c r="AA33" s="598"/>
      <c r="AB33" s="598"/>
      <c r="AC33" s="598"/>
      <c r="AD33" s="599"/>
      <c r="AE33" s="593"/>
      <c r="AF33" s="594"/>
      <c r="AG33" s="594"/>
      <c r="AH33" s="594"/>
      <c r="AI33" s="595"/>
    </row>
    <row r="34" spans="3:35" ht="16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2:32" ht="16.5" customHeight="1">
      <c r="B35" s="170" t="s">
        <v>100</v>
      </c>
      <c r="AF35" s="165" t="s">
        <v>65</v>
      </c>
    </row>
    <row r="36" ht="9" customHeight="1">
      <c r="B36" s="171"/>
    </row>
    <row r="37" spans="3:35" ht="16.5" customHeight="1">
      <c r="C37" s="587" t="s">
        <v>95</v>
      </c>
      <c r="D37" s="588"/>
      <c r="E37" s="588"/>
      <c r="F37" s="589"/>
      <c r="G37" s="587" t="s">
        <v>96</v>
      </c>
      <c r="H37" s="588"/>
      <c r="I37" s="588"/>
      <c r="J37" s="588"/>
      <c r="K37" s="588"/>
      <c r="L37" s="588"/>
      <c r="M37" s="589"/>
      <c r="N37" s="587" t="s">
        <v>97</v>
      </c>
      <c r="O37" s="588"/>
      <c r="P37" s="588"/>
      <c r="Q37" s="588"/>
      <c r="R37" s="588"/>
      <c r="S37" s="588"/>
      <c r="T37" s="596"/>
      <c r="U37" s="604" t="s">
        <v>95</v>
      </c>
      <c r="V37" s="588"/>
      <c r="W37" s="588"/>
      <c r="X37" s="589"/>
      <c r="Y37" s="587" t="s">
        <v>96</v>
      </c>
      <c r="Z37" s="588"/>
      <c r="AA37" s="588"/>
      <c r="AB37" s="588"/>
      <c r="AC37" s="588"/>
      <c r="AD37" s="589"/>
      <c r="AE37" s="587" t="s">
        <v>98</v>
      </c>
      <c r="AF37" s="588"/>
      <c r="AG37" s="588"/>
      <c r="AH37" s="588"/>
      <c r="AI37" s="589"/>
    </row>
    <row r="38" spans="3:35" ht="16.5" customHeight="1">
      <c r="C38" s="609">
        <v>1</v>
      </c>
      <c r="D38" s="601"/>
      <c r="E38" s="601"/>
      <c r="F38" s="602"/>
      <c r="G38" s="565" t="s">
        <v>333</v>
      </c>
      <c r="H38" s="566"/>
      <c r="I38" s="566"/>
      <c r="J38" s="566"/>
      <c r="K38" s="566"/>
      <c r="L38" s="566"/>
      <c r="M38" s="567"/>
      <c r="N38" s="565">
        <v>25</v>
      </c>
      <c r="O38" s="566"/>
      <c r="P38" s="566"/>
      <c r="Q38" s="566"/>
      <c r="R38" s="566"/>
      <c r="S38" s="566"/>
      <c r="T38" s="608"/>
      <c r="U38" s="600">
        <v>1</v>
      </c>
      <c r="V38" s="601"/>
      <c r="W38" s="601"/>
      <c r="X38" s="602"/>
      <c r="Y38" s="565" t="s">
        <v>332</v>
      </c>
      <c r="Z38" s="566"/>
      <c r="AA38" s="566"/>
      <c r="AB38" s="566"/>
      <c r="AC38" s="566"/>
      <c r="AD38" s="567"/>
      <c r="AE38" s="609">
        <v>61</v>
      </c>
      <c r="AF38" s="601"/>
      <c r="AG38" s="601"/>
      <c r="AH38" s="601"/>
      <c r="AI38" s="602"/>
    </row>
    <row r="39" spans="3:35" ht="16.5" customHeight="1">
      <c r="C39" s="584">
        <v>2</v>
      </c>
      <c r="D39" s="585"/>
      <c r="E39" s="585"/>
      <c r="F39" s="586"/>
      <c r="G39" s="568" t="s">
        <v>388</v>
      </c>
      <c r="H39" s="569"/>
      <c r="I39" s="569"/>
      <c r="J39" s="569"/>
      <c r="K39" s="569"/>
      <c r="L39" s="569"/>
      <c r="M39" s="570"/>
      <c r="N39" s="568">
        <v>17</v>
      </c>
      <c r="O39" s="569"/>
      <c r="P39" s="569"/>
      <c r="Q39" s="569"/>
      <c r="R39" s="569"/>
      <c r="S39" s="569"/>
      <c r="T39" s="591"/>
      <c r="U39" s="590">
        <v>2</v>
      </c>
      <c r="V39" s="585"/>
      <c r="W39" s="585"/>
      <c r="X39" s="586"/>
      <c r="Y39" s="568" t="s">
        <v>334</v>
      </c>
      <c r="Z39" s="569"/>
      <c r="AA39" s="569"/>
      <c r="AB39" s="569"/>
      <c r="AC39" s="569"/>
      <c r="AD39" s="570"/>
      <c r="AE39" s="584">
        <v>38</v>
      </c>
      <c r="AF39" s="585"/>
      <c r="AG39" s="585"/>
      <c r="AH39" s="585"/>
      <c r="AI39" s="586"/>
    </row>
    <row r="40" spans="3:35" ht="16.5" customHeight="1">
      <c r="C40" s="584">
        <v>2</v>
      </c>
      <c r="D40" s="585"/>
      <c r="E40" s="585"/>
      <c r="F40" s="586"/>
      <c r="G40" s="568" t="s">
        <v>386</v>
      </c>
      <c r="H40" s="569"/>
      <c r="I40" s="569"/>
      <c r="J40" s="569"/>
      <c r="K40" s="569"/>
      <c r="L40" s="569"/>
      <c r="M40" s="570"/>
      <c r="N40" s="568">
        <v>17</v>
      </c>
      <c r="O40" s="569"/>
      <c r="P40" s="569"/>
      <c r="Q40" s="569"/>
      <c r="R40" s="569"/>
      <c r="S40" s="569"/>
      <c r="T40" s="591"/>
      <c r="U40" s="590">
        <v>3</v>
      </c>
      <c r="V40" s="585"/>
      <c r="W40" s="585"/>
      <c r="X40" s="586"/>
      <c r="Y40" s="568" t="s">
        <v>181</v>
      </c>
      <c r="Z40" s="569"/>
      <c r="AA40" s="569"/>
      <c r="AB40" s="569"/>
      <c r="AC40" s="569"/>
      <c r="AD40" s="570"/>
      <c r="AE40" s="584">
        <v>15</v>
      </c>
      <c r="AF40" s="585"/>
      <c r="AG40" s="585"/>
      <c r="AH40" s="585"/>
      <c r="AI40" s="586"/>
    </row>
    <row r="41" spans="3:35" ht="16.5" customHeight="1">
      <c r="C41" s="584">
        <v>4</v>
      </c>
      <c r="D41" s="585"/>
      <c r="E41" s="585"/>
      <c r="F41" s="586"/>
      <c r="G41" s="568" t="s">
        <v>443</v>
      </c>
      <c r="H41" s="569"/>
      <c r="I41" s="569"/>
      <c r="J41" s="569"/>
      <c r="K41" s="569"/>
      <c r="L41" s="569"/>
      <c r="M41" s="570"/>
      <c r="N41" s="568">
        <v>15</v>
      </c>
      <c r="O41" s="569"/>
      <c r="P41" s="569"/>
      <c r="Q41" s="569"/>
      <c r="R41" s="569"/>
      <c r="S41" s="569"/>
      <c r="T41" s="591"/>
      <c r="U41" s="590">
        <v>4</v>
      </c>
      <c r="V41" s="585"/>
      <c r="W41" s="585"/>
      <c r="X41" s="586"/>
      <c r="Y41" s="568" t="s">
        <v>456</v>
      </c>
      <c r="Z41" s="569"/>
      <c r="AA41" s="569"/>
      <c r="AB41" s="569"/>
      <c r="AC41" s="569"/>
      <c r="AD41" s="570"/>
      <c r="AE41" s="584">
        <v>13</v>
      </c>
      <c r="AF41" s="585"/>
      <c r="AG41" s="585"/>
      <c r="AH41" s="585"/>
      <c r="AI41" s="586"/>
    </row>
    <row r="42" spans="3:35" ht="16.5" customHeight="1">
      <c r="C42" s="584">
        <v>5</v>
      </c>
      <c r="D42" s="585"/>
      <c r="E42" s="585"/>
      <c r="F42" s="586"/>
      <c r="G42" s="568" t="s">
        <v>350</v>
      </c>
      <c r="H42" s="569"/>
      <c r="I42" s="569"/>
      <c r="J42" s="569"/>
      <c r="K42" s="569"/>
      <c r="L42" s="569"/>
      <c r="M42" s="570"/>
      <c r="N42" s="568">
        <v>11</v>
      </c>
      <c r="O42" s="569"/>
      <c r="P42" s="569"/>
      <c r="Q42" s="569"/>
      <c r="R42" s="569"/>
      <c r="S42" s="569"/>
      <c r="T42" s="591"/>
      <c r="U42" s="590">
        <v>5</v>
      </c>
      <c r="V42" s="585"/>
      <c r="W42" s="585"/>
      <c r="X42" s="586"/>
      <c r="Y42" s="568" t="s">
        <v>444</v>
      </c>
      <c r="Z42" s="569"/>
      <c r="AA42" s="569"/>
      <c r="AB42" s="569"/>
      <c r="AC42" s="569"/>
      <c r="AD42" s="570"/>
      <c r="AE42" s="584">
        <v>10</v>
      </c>
      <c r="AF42" s="585"/>
      <c r="AG42" s="585"/>
      <c r="AH42" s="585"/>
      <c r="AI42" s="586"/>
    </row>
    <row r="43" spans="3:35" ht="16.5" customHeight="1">
      <c r="C43" s="584">
        <v>5</v>
      </c>
      <c r="D43" s="585"/>
      <c r="E43" s="585"/>
      <c r="F43" s="586"/>
      <c r="G43" s="568" t="s">
        <v>455</v>
      </c>
      <c r="H43" s="569"/>
      <c r="I43" s="569"/>
      <c r="J43" s="569"/>
      <c r="K43" s="569"/>
      <c r="L43" s="569"/>
      <c r="M43" s="570"/>
      <c r="N43" s="568">
        <v>11</v>
      </c>
      <c r="O43" s="569"/>
      <c r="P43" s="569"/>
      <c r="Q43" s="569"/>
      <c r="R43" s="569"/>
      <c r="S43" s="569"/>
      <c r="T43" s="591"/>
      <c r="U43" s="590"/>
      <c r="V43" s="585"/>
      <c r="W43" s="585"/>
      <c r="X43" s="586"/>
      <c r="Y43" s="568"/>
      <c r="Z43" s="569"/>
      <c r="AA43" s="569"/>
      <c r="AB43" s="569"/>
      <c r="AC43" s="569"/>
      <c r="AD43" s="570"/>
      <c r="AE43" s="584"/>
      <c r="AF43" s="585"/>
      <c r="AG43" s="585"/>
      <c r="AH43" s="585"/>
      <c r="AI43" s="586"/>
    </row>
    <row r="44" spans="3:35" ht="16.5" customHeight="1">
      <c r="C44" s="584"/>
      <c r="D44" s="585"/>
      <c r="E44" s="585"/>
      <c r="F44" s="586"/>
      <c r="G44" s="568"/>
      <c r="H44" s="569"/>
      <c r="I44" s="569"/>
      <c r="J44" s="569"/>
      <c r="K44" s="569"/>
      <c r="L44" s="569"/>
      <c r="M44" s="570"/>
      <c r="N44" s="568"/>
      <c r="O44" s="569"/>
      <c r="P44" s="569"/>
      <c r="Q44" s="569"/>
      <c r="R44" s="569"/>
      <c r="S44" s="569"/>
      <c r="T44" s="591"/>
      <c r="U44" s="590"/>
      <c r="V44" s="585"/>
      <c r="W44" s="585"/>
      <c r="X44" s="586"/>
      <c r="Y44" s="568"/>
      <c r="Z44" s="569"/>
      <c r="AA44" s="569"/>
      <c r="AB44" s="569"/>
      <c r="AC44" s="569"/>
      <c r="AD44" s="570"/>
      <c r="AE44" s="584"/>
      <c r="AF44" s="585"/>
      <c r="AG44" s="585"/>
      <c r="AH44" s="585"/>
      <c r="AI44" s="586"/>
    </row>
    <row r="45" spans="3:35" ht="16.5" customHeight="1">
      <c r="C45" s="613"/>
      <c r="D45" s="606"/>
      <c r="E45" s="606"/>
      <c r="F45" s="607"/>
      <c r="G45" s="571"/>
      <c r="H45" s="572"/>
      <c r="I45" s="572"/>
      <c r="J45" s="572"/>
      <c r="K45" s="572"/>
      <c r="L45" s="572"/>
      <c r="M45" s="573"/>
      <c r="N45" s="571"/>
      <c r="O45" s="572"/>
      <c r="P45" s="572"/>
      <c r="Q45" s="572"/>
      <c r="R45" s="572"/>
      <c r="S45" s="572"/>
      <c r="T45" s="592"/>
      <c r="U45" s="605"/>
      <c r="V45" s="606"/>
      <c r="W45" s="606"/>
      <c r="X45" s="607"/>
      <c r="Y45" s="571"/>
      <c r="Z45" s="572"/>
      <c r="AA45" s="572"/>
      <c r="AB45" s="572"/>
      <c r="AC45" s="572"/>
      <c r="AD45" s="573"/>
      <c r="AE45" s="613"/>
      <c r="AF45" s="606"/>
      <c r="AG45" s="606"/>
      <c r="AH45" s="606"/>
      <c r="AI45" s="607"/>
    </row>
    <row r="46" spans="3:35" ht="16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8" ht="16.5" customHeight="1">
      <c r="B48" s="174"/>
    </row>
  </sheetData>
  <sheetProtection/>
  <mergeCells count="177">
    <mergeCell ref="N42:T42"/>
    <mergeCell ref="U42:X42"/>
    <mergeCell ref="N41:T41"/>
    <mergeCell ref="U41:X41"/>
    <mergeCell ref="C41:F41"/>
    <mergeCell ref="G41:M41"/>
    <mergeCell ref="Y39:AD39"/>
    <mergeCell ref="AE39:AI39"/>
    <mergeCell ref="Y43:AD43"/>
    <mergeCell ref="AE43:AI43"/>
    <mergeCell ref="C43:F43"/>
    <mergeCell ref="G43:M43"/>
    <mergeCell ref="N43:T43"/>
    <mergeCell ref="U43:X43"/>
    <mergeCell ref="C42:F42"/>
    <mergeCell ref="G42:M42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C39:F39"/>
    <mergeCell ref="C18:F18"/>
    <mergeCell ref="G18:M18"/>
    <mergeCell ref="C21:F21"/>
    <mergeCell ref="C19:F19"/>
    <mergeCell ref="C20:F20"/>
    <mergeCell ref="N27:T27"/>
    <mergeCell ref="G26:M26"/>
    <mergeCell ref="N26:T26"/>
    <mergeCell ref="G27:M27"/>
    <mergeCell ref="C27:F27"/>
    <mergeCell ref="U27:X27"/>
    <mergeCell ref="N18:T18"/>
    <mergeCell ref="U18:X18"/>
    <mergeCell ref="U26:X26"/>
    <mergeCell ref="G21:M21"/>
    <mergeCell ref="C26:F26"/>
    <mergeCell ref="G19:M19"/>
    <mergeCell ref="C25:F25"/>
    <mergeCell ref="U25:X25"/>
    <mergeCell ref="G25:M25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AE16:AI16"/>
    <mergeCell ref="Y17:AD17"/>
    <mergeCell ref="AE21:AI2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Y38:AD38"/>
    <mergeCell ref="AE38:AI38"/>
    <mergeCell ref="Y42:AD42"/>
    <mergeCell ref="AE42:AI42"/>
    <mergeCell ref="U37:X37"/>
    <mergeCell ref="G38:M38"/>
    <mergeCell ref="U38:X38"/>
    <mergeCell ref="G39:M39"/>
    <mergeCell ref="N39:T39"/>
    <mergeCell ref="U39:X39"/>
    <mergeCell ref="N33:T33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U17:X17"/>
    <mergeCell ref="AE29:AI29"/>
    <mergeCell ref="C28:F28"/>
    <mergeCell ref="G28:M28"/>
    <mergeCell ref="N28:T28"/>
    <mergeCell ref="U28:X28"/>
    <mergeCell ref="C29:F29"/>
    <mergeCell ref="G29:M29"/>
    <mergeCell ref="AE20:AI20"/>
    <mergeCell ref="AE19:AI19"/>
    <mergeCell ref="C30:F30"/>
    <mergeCell ref="G30:M30"/>
    <mergeCell ref="N30:T30"/>
    <mergeCell ref="U30:X30"/>
    <mergeCell ref="U29:X29"/>
    <mergeCell ref="N29:T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1:T31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Y21:AD21"/>
    <mergeCell ref="Y19:AD19"/>
    <mergeCell ref="AE28:AI28"/>
    <mergeCell ref="AE30:AI30"/>
    <mergeCell ref="Y25:AD25"/>
    <mergeCell ref="U31:X31"/>
    <mergeCell ref="Y28:AD28"/>
    <mergeCell ref="Y27:AD27"/>
    <mergeCell ref="Y29:AD29"/>
    <mergeCell ref="Y30:AD30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3" sqref="A3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2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21" customWidth="1"/>
    <col min="31" max="31" width="8.875" style="0" customWidth="1"/>
  </cols>
  <sheetData>
    <row r="1" ht="30.75" customHeight="1">
      <c r="A1" s="473" t="s">
        <v>337</v>
      </c>
    </row>
    <row r="2" spans="2:25" s="272" customFormat="1" ht="24" customHeight="1">
      <c r="B2" s="273"/>
      <c r="C2" s="274" t="s">
        <v>258</v>
      </c>
      <c r="E2" s="273"/>
      <c r="F2" s="273"/>
      <c r="G2" s="273"/>
      <c r="H2" s="273"/>
      <c r="I2" s="623" t="s">
        <v>470</v>
      </c>
      <c r="J2" s="623"/>
      <c r="K2" s="623"/>
      <c r="L2" s="623"/>
      <c r="M2" s="274" t="s">
        <v>321</v>
      </c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5"/>
    </row>
    <row r="3" spans="1:25" s="272" customFormat="1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5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5"/>
    </row>
    <row r="4" spans="12:25" s="276" customFormat="1" ht="13.5" customHeight="1">
      <c r="L4" s="277"/>
      <c r="P4"/>
      <c r="Q4"/>
      <c r="Y4" s="277"/>
    </row>
    <row r="5" spans="9:25" s="276" customFormat="1" ht="13.5" customHeight="1">
      <c r="I5" s="278" t="s">
        <v>264</v>
      </c>
      <c r="P5"/>
      <c r="Q5"/>
      <c r="Y5" s="277"/>
    </row>
    <row r="6" spans="9:25" s="276" customFormat="1" ht="13.5" customHeight="1">
      <c r="I6" s="278" t="s">
        <v>261</v>
      </c>
      <c r="J6" s="279"/>
      <c r="K6" s="279"/>
      <c r="N6" s="322" t="s">
        <v>471</v>
      </c>
      <c r="P6"/>
      <c r="Q6"/>
      <c r="Y6" s="277"/>
    </row>
    <row r="7" spans="1:25" s="276" customFormat="1" ht="13.5" customHeight="1">
      <c r="A7" s="280"/>
      <c r="B7" s="280"/>
      <c r="H7"/>
      <c r="I7" s="278" t="s">
        <v>251</v>
      </c>
      <c r="J7" s="279" t="s">
        <v>457</v>
      </c>
      <c r="K7" s="279"/>
      <c r="N7" s="322" t="s">
        <v>472</v>
      </c>
      <c r="V7" s="281"/>
      <c r="Y7" s="277"/>
    </row>
    <row r="8" spans="3:25" ht="15" customHeight="1">
      <c r="C8" s="282"/>
      <c r="D8" s="283"/>
      <c r="E8" s="284" t="s">
        <v>104</v>
      </c>
      <c r="F8" s="285"/>
      <c r="G8" s="286" t="s">
        <v>105</v>
      </c>
      <c r="H8" s="287"/>
      <c r="I8" s="287"/>
      <c r="J8" s="288" t="s">
        <v>203</v>
      </c>
      <c r="K8" s="288"/>
      <c r="L8" s="288" t="s">
        <v>204</v>
      </c>
      <c r="M8" s="288"/>
      <c r="N8" s="289" t="s">
        <v>208</v>
      </c>
      <c r="O8" s="290"/>
      <c r="P8" s="291"/>
      <c r="Q8" s="5"/>
      <c r="R8" s="291"/>
      <c r="S8" s="5"/>
      <c r="T8" s="5"/>
      <c r="U8" s="291"/>
      <c r="V8" s="291"/>
      <c r="W8" s="291"/>
      <c r="X8" s="291"/>
      <c r="Y8" s="292"/>
    </row>
    <row r="9" spans="3:25" ht="15" customHeight="1">
      <c r="C9" s="293" t="s">
        <v>205</v>
      </c>
      <c r="D9" s="293" t="s">
        <v>209</v>
      </c>
      <c r="E9" s="288" t="s">
        <v>206</v>
      </c>
      <c r="F9" s="294" t="s">
        <v>60</v>
      </c>
      <c r="G9" s="288" t="s">
        <v>61</v>
      </c>
      <c r="H9" s="295" t="s">
        <v>210</v>
      </c>
      <c r="I9" s="295" t="s">
        <v>211</v>
      </c>
      <c r="J9" s="295" t="s">
        <v>212</v>
      </c>
      <c r="K9" s="295" t="s">
        <v>213</v>
      </c>
      <c r="L9" s="295" t="s">
        <v>212</v>
      </c>
      <c r="M9" s="295" t="s">
        <v>213</v>
      </c>
      <c r="N9" s="296" t="s">
        <v>207</v>
      </c>
      <c r="O9" s="290"/>
      <c r="P9" s="291"/>
      <c r="Q9" s="291"/>
      <c r="R9" s="291"/>
      <c r="S9" s="291"/>
      <c r="T9" s="291"/>
      <c r="U9" s="291"/>
      <c r="V9" s="291"/>
      <c r="W9" s="291"/>
      <c r="X9" s="291"/>
      <c r="Y9" s="292"/>
    </row>
    <row r="10" spans="3:25" ht="15" customHeight="1">
      <c r="C10" s="297" t="s">
        <v>214</v>
      </c>
      <c r="D10" s="297">
        <v>392212</v>
      </c>
      <c r="E10" s="297">
        <v>1061773</v>
      </c>
      <c r="F10" s="297">
        <v>497947</v>
      </c>
      <c r="G10" s="297">
        <v>563826</v>
      </c>
      <c r="H10" s="297">
        <v>544</v>
      </c>
      <c r="I10" s="297">
        <v>1351</v>
      </c>
      <c r="J10" s="503" t="s">
        <v>356</v>
      </c>
      <c r="K10" s="297">
        <v>812</v>
      </c>
      <c r="L10" s="503" t="s">
        <v>120</v>
      </c>
      <c r="M10" s="297">
        <v>876</v>
      </c>
      <c r="N10" s="298">
        <v>-871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9" t="s">
        <v>215</v>
      </c>
      <c r="D11" s="299">
        <v>357900</v>
      </c>
      <c r="E11" s="299">
        <v>958953</v>
      </c>
      <c r="F11" s="299">
        <v>449961</v>
      </c>
      <c r="G11" s="299">
        <v>508992</v>
      </c>
      <c r="H11" s="299">
        <v>502</v>
      </c>
      <c r="I11" s="299">
        <v>1195</v>
      </c>
      <c r="J11" s="299">
        <v>589</v>
      </c>
      <c r="K11" s="299">
        <v>753</v>
      </c>
      <c r="L11" s="299">
        <v>552</v>
      </c>
      <c r="M11" s="299">
        <v>826</v>
      </c>
      <c r="N11" s="298">
        <v>-729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00"/>
    </row>
    <row r="12" spans="3:25" ht="15" customHeight="1">
      <c r="C12" s="301" t="s">
        <v>216</v>
      </c>
      <c r="D12" s="301">
        <v>34312</v>
      </c>
      <c r="E12" s="301">
        <v>102893</v>
      </c>
      <c r="F12" s="301">
        <v>47995</v>
      </c>
      <c r="G12" s="301">
        <v>54898</v>
      </c>
      <c r="H12" s="301">
        <v>42</v>
      </c>
      <c r="I12" s="301">
        <v>156</v>
      </c>
      <c r="J12" s="301">
        <v>86</v>
      </c>
      <c r="K12" s="301">
        <v>59</v>
      </c>
      <c r="L12" s="301">
        <v>111</v>
      </c>
      <c r="M12" s="301">
        <v>50</v>
      </c>
      <c r="N12" s="302">
        <v>-130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9" t="s">
        <v>217</v>
      </c>
      <c r="D13" s="299">
        <v>133380</v>
      </c>
      <c r="E13" s="299">
        <v>321764</v>
      </c>
      <c r="F13" s="299">
        <v>151327</v>
      </c>
      <c r="G13" s="299">
        <v>170437</v>
      </c>
      <c r="H13" s="299">
        <v>202</v>
      </c>
      <c r="I13" s="299">
        <v>341</v>
      </c>
      <c r="J13" s="299">
        <v>175</v>
      </c>
      <c r="K13" s="299">
        <v>306</v>
      </c>
      <c r="L13" s="299">
        <v>114</v>
      </c>
      <c r="M13" s="299">
        <v>428</v>
      </c>
      <c r="N13" s="303">
        <v>-200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300"/>
    </row>
    <row r="14" spans="3:25" ht="15" customHeight="1">
      <c r="C14" s="299" t="s">
        <v>218</v>
      </c>
      <c r="D14" s="299">
        <v>22792</v>
      </c>
      <c r="E14" s="299">
        <v>57519</v>
      </c>
      <c r="F14" s="299">
        <v>26500</v>
      </c>
      <c r="G14" s="299">
        <v>31019</v>
      </c>
      <c r="H14" s="299">
        <v>29</v>
      </c>
      <c r="I14" s="299">
        <v>77</v>
      </c>
      <c r="J14" s="299">
        <v>50</v>
      </c>
      <c r="K14" s="299">
        <v>58</v>
      </c>
      <c r="L14" s="299">
        <v>52</v>
      </c>
      <c r="M14" s="299">
        <v>39</v>
      </c>
      <c r="N14" s="303">
        <v>-31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300"/>
    </row>
    <row r="15" spans="3:25" ht="15" customHeight="1">
      <c r="C15" s="299" t="s">
        <v>219</v>
      </c>
      <c r="D15" s="299">
        <v>31882</v>
      </c>
      <c r="E15" s="299">
        <v>95751</v>
      </c>
      <c r="F15" s="299">
        <v>45030</v>
      </c>
      <c r="G15" s="299">
        <v>50721</v>
      </c>
      <c r="H15" s="299">
        <v>46</v>
      </c>
      <c r="I15" s="299">
        <v>134</v>
      </c>
      <c r="J15" s="299">
        <v>52</v>
      </c>
      <c r="K15" s="299">
        <v>58</v>
      </c>
      <c r="L15" s="299">
        <v>60</v>
      </c>
      <c r="M15" s="299">
        <v>88</v>
      </c>
      <c r="N15" s="303">
        <v>-126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300"/>
    </row>
    <row r="16" spans="3:25" ht="15" customHeight="1">
      <c r="C16" s="299" t="s">
        <v>220</v>
      </c>
      <c r="D16" s="299">
        <v>28761</v>
      </c>
      <c r="E16" s="299">
        <v>77071</v>
      </c>
      <c r="F16" s="299">
        <v>35964</v>
      </c>
      <c r="G16" s="299">
        <v>41107</v>
      </c>
      <c r="H16" s="299">
        <v>47</v>
      </c>
      <c r="I16" s="299">
        <v>100</v>
      </c>
      <c r="J16" s="299">
        <v>34</v>
      </c>
      <c r="K16" s="299">
        <v>57</v>
      </c>
      <c r="L16" s="299">
        <v>35</v>
      </c>
      <c r="M16" s="299">
        <v>41</v>
      </c>
      <c r="N16" s="303">
        <v>-38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9" t="s">
        <v>221</v>
      </c>
      <c r="D17" s="299">
        <v>11654</v>
      </c>
      <c r="E17" s="299">
        <v>31014</v>
      </c>
      <c r="F17" s="299">
        <v>14593</v>
      </c>
      <c r="G17" s="299">
        <v>16421</v>
      </c>
      <c r="H17" s="299">
        <v>8</v>
      </c>
      <c r="I17" s="299">
        <v>46</v>
      </c>
      <c r="J17" s="299">
        <v>20</v>
      </c>
      <c r="K17" s="299">
        <v>21</v>
      </c>
      <c r="L17" s="299">
        <v>40</v>
      </c>
      <c r="M17" s="299">
        <v>11</v>
      </c>
      <c r="N17" s="303">
        <v>-48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300"/>
    </row>
    <row r="18" spans="3:25" ht="15" customHeight="1">
      <c r="C18" s="299" t="s">
        <v>222</v>
      </c>
      <c r="D18" s="299">
        <v>16528</v>
      </c>
      <c r="E18" s="299">
        <v>49154</v>
      </c>
      <c r="F18" s="299">
        <v>23183</v>
      </c>
      <c r="G18" s="299">
        <v>25971</v>
      </c>
      <c r="H18" s="299">
        <v>21</v>
      </c>
      <c r="I18" s="299">
        <v>58</v>
      </c>
      <c r="J18" s="299">
        <v>46</v>
      </c>
      <c r="K18" s="299">
        <v>42</v>
      </c>
      <c r="L18" s="299">
        <v>38</v>
      </c>
      <c r="M18" s="299">
        <v>33</v>
      </c>
      <c r="N18" s="303">
        <v>-20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00"/>
    </row>
    <row r="19" spans="3:25" ht="15" customHeight="1">
      <c r="C19" s="299" t="s">
        <v>223</v>
      </c>
      <c r="D19" s="299">
        <v>11801</v>
      </c>
      <c r="E19" s="299">
        <v>33333</v>
      </c>
      <c r="F19" s="299">
        <v>15441</v>
      </c>
      <c r="G19" s="299">
        <v>17892</v>
      </c>
      <c r="H19" s="299">
        <v>10</v>
      </c>
      <c r="I19" s="299">
        <v>52</v>
      </c>
      <c r="J19" s="299">
        <v>14</v>
      </c>
      <c r="K19" s="299">
        <v>23</v>
      </c>
      <c r="L19" s="299">
        <v>11</v>
      </c>
      <c r="M19" s="299">
        <v>25</v>
      </c>
      <c r="N19" s="303">
        <v>-41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300"/>
    </row>
    <row r="20" spans="3:25" ht="15" customHeight="1">
      <c r="C20" s="299" t="s">
        <v>224</v>
      </c>
      <c r="D20" s="299">
        <v>28784</v>
      </c>
      <c r="E20" s="299">
        <v>83085</v>
      </c>
      <c r="F20" s="299">
        <v>39758</v>
      </c>
      <c r="G20" s="299">
        <v>43327</v>
      </c>
      <c r="H20" s="299">
        <v>56</v>
      </c>
      <c r="I20" s="299">
        <v>91</v>
      </c>
      <c r="J20" s="299">
        <v>44</v>
      </c>
      <c r="K20" s="299">
        <v>46</v>
      </c>
      <c r="L20" s="299">
        <v>38</v>
      </c>
      <c r="M20" s="299">
        <v>41</v>
      </c>
      <c r="N20" s="303">
        <v>-24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300"/>
    </row>
    <row r="21" spans="3:25" ht="15" customHeight="1">
      <c r="C21" s="299" t="s">
        <v>225</v>
      </c>
      <c r="D21" s="299">
        <v>12145</v>
      </c>
      <c r="E21" s="299">
        <v>33845</v>
      </c>
      <c r="F21" s="299">
        <v>15936</v>
      </c>
      <c r="G21" s="299">
        <v>17909</v>
      </c>
      <c r="H21" s="299">
        <v>18</v>
      </c>
      <c r="I21" s="299">
        <v>30</v>
      </c>
      <c r="J21" s="299">
        <v>42</v>
      </c>
      <c r="K21" s="299">
        <v>23</v>
      </c>
      <c r="L21" s="299">
        <v>48</v>
      </c>
      <c r="M21" s="299">
        <v>19</v>
      </c>
      <c r="N21" s="303">
        <v>-14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300"/>
    </row>
    <row r="22" spans="3:25" ht="15" customHeight="1">
      <c r="C22" s="304" t="s">
        <v>226</v>
      </c>
      <c r="D22" s="304">
        <v>28519</v>
      </c>
      <c r="E22" s="304">
        <v>86041</v>
      </c>
      <c r="F22" s="304">
        <v>39997</v>
      </c>
      <c r="G22" s="304">
        <v>46044</v>
      </c>
      <c r="H22" s="304">
        <v>32</v>
      </c>
      <c r="I22" s="304">
        <v>132</v>
      </c>
      <c r="J22" s="304">
        <v>71</v>
      </c>
      <c r="K22" s="304">
        <v>51</v>
      </c>
      <c r="L22" s="304">
        <v>47</v>
      </c>
      <c r="M22" s="304">
        <v>50</v>
      </c>
      <c r="N22" s="303">
        <v>-75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300"/>
    </row>
    <row r="23" spans="3:25" ht="15" customHeight="1">
      <c r="C23" s="304" t="s">
        <v>227</v>
      </c>
      <c r="D23" s="304">
        <v>12669</v>
      </c>
      <c r="E23" s="304">
        <v>34943</v>
      </c>
      <c r="F23" s="304">
        <v>16224</v>
      </c>
      <c r="G23" s="304">
        <v>18719</v>
      </c>
      <c r="H23" s="304">
        <v>8</v>
      </c>
      <c r="I23" s="304">
        <v>55</v>
      </c>
      <c r="J23" s="304">
        <v>18</v>
      </c>
      <c r="K23" s="304">
        <v>26</v>
      </c>
      <c r="L23" s="304">
        <v>19</v>
      </c>
      <c r="M23" s="304">
        <v>21</v>
      </c>
      <c r="N23" s="303">
        <v>-43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00"/>
    </row>
    <row r="24" spans="3:25" ht="15" customHeight="1">
      <c r="C24" s="304" t="s">
        <v>228</v>
      </c>
      <c r="D24" s="304">
        <v>9147</v>
      </c>
      <c r="E24" s="304">
        <v>26793</v>
      </c>
      <c r="F24" s="304">
        <v>12733</v>
      </c>
      <c r="G24" s="304">
        <v>14060</v>
      </c>
      <c r="H24" s="304">
        <v>15</v>
      </c>
      <c r="I24" s="304">
        <v>34</v>
      </c>
      <c r="J24" s="304">
        <v>12</v>
      </c>
      <c r="K24" s="304">
        <v>12</v>
      </c>
      <c r="L24" s="304">
        <v>30</v>
      </c>
      <c r="M24" s="304">
        <v>9</v>
      </c>
      <c r="N24" s="303">
        <v>-34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300"/>
    </row>
    <row r="25" spans="3:25" ht="15" customHeight="1">
      <c r="C25" s="304" t="s">
        <v>229</v>
      </c>
      <c r="D25" s="299">
        <v>9838</v>
      </c>
      <c r="E25" s="299">
        <v>28640</v>
      </c>
      <c r="F25" s="299">
        <v>13275</v>
      </c>
      <c r="G25" s="299">
        <v>15365</v>
      </c>
      <c r="H25" s="299">
        <v>10</v>
      </c>
      <c r="I25" s="299">
        <v>45</v>
      </c>
      <c r="J25" s="299">
        <v>11</v>
      </c>
      <c r="K25" s="299">
        <v>30</v>
      </c>
      <c r="L25" s="299">
        <v>20</v>
      </c>
      <c r="M25" s="299">
        <v>21</v>
      </c>
      <c r="N25" s="303">
        <v>-35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7" t="s">
        <v>230</v>
      </c>
      <c r="D26" s="307">
        <v>2357</v>
      </c>
      <c r="E26" s="307">
        <v>5838</v>
      </c>
      <c r="F26" s="307">
        <v>2729</v>
      </c>
      <c r="G26" s="307">
        <v>3109</v>
      </c>
      <c r="H26" s="307">
        <v>1</v>
      </c>
      <c r="I26" s="307">
        <v>10</v>
      </c>
      <c r="J26" s="307">
        <v>6</v>
      </c>
      <c r="K26" s="307">
        <v>4</v>
      </c>
      <c r="L26" s="307">
        <v>5</v>
      </c>
      <c r="M26" s="307">
        <v>8</v>
      </c>
      <c r="N26" s="308">
        <v>-12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300"/>
    </row>
    <row r="27" spans="3:25" ht="15" customHeight="1">
      <c r="C27" s="475" t="s">
        <v>231</v>
      </c>
      <c r="D27" s="475">
        <v>2357</v>
      </c>
      <c r="E27" s="475">
        <v>5838</v>
      </c>
      <c r="F27" s="475">
        <v>2729</v>
      </c>
      <c r="G27" s="475">
        <v>3109</v>
      </c>
      <c r="H27" s="475">
        <v>1</v>
      </c>
      <c r="I27" s="475">
        <v>10</v>
      </c>
      <c r="J27" s="475">
        <v>6</v>
      </c>
      <c r="K27" s="475">
        <v>4</v>
      </c>
      <c r="L27" s="475">
        <v>5</v>
      </c>
      <c r="M27" s="475">
        <v>8</v>
      </c>
      <c r="N27" s="476">
        <v>-12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300"/>
    </row>
    <row r="28" spans="3:25" ht="15" customHeight="1">
      <c r="C28" s="307" t="s">
        <v>232</v>
      </c>
      <c r="D28" s="307">
        <v>980</v>
      </c>
      <c r="E28" s="307">
        <v>2558</v>
      </c>
      <c r="F28" s="307">
        <v>1207</v>
      </c>
      <c r="G28" s="307">
        <v>1351</v>
      </c>
      <c r="H28" s="307">
        <v>2</v>
      </c>
      <c r="I28" s="307">
        <v>2</v>
      </c>
      <c r="J28" s="307">
        <v>2</v>
      </c>
      <c r="K28" s="307">
        <v>0</v>
      </c>
      <c r="L28" s="307">
        <v>4</v>
      </c>
      <c r="M28" s="307">
        <v>1</v>
      </c>
      <c r="N28" s="308">
        <v>-3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6"/>
    </row>
    <row r="29" spans="3:25" ht="15" customHeight="1">
      <c r="C29" s="475" t="s">
        <v>233</v>
      </c>
      <c r="D29" s="475">
        <v>980</v>
      </c>
      <c r="E29" s="475">
        <v>2558</v>
      </c>
      <c r="F29" s="475">
        <v>1207</v>
      </c>
      <c r="G29" s="475">
        <v>1351</v>
      </c>
      <c r="H29" s="475">
        <v>2</v>
      </c>
      <c r="I29" s="475">
        <v>2</v>
      </c>
      <c r="J29" s="475">
        <v>2</v>
      </c>
      <c r="K29" s="475">
        <v>0</v>
      </c>
      <c r="L29" s="475">
        <v>4</v>
      </c>
      <c r="M29" s="475">
        <v>1</v>
      </c>
      <c r="N29" s="476">
        <v>-3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6"/>
    </row>
    <row r="30" spans="3:25" ht="15" customHeight="1">
      <c r="C30" s="307" t="s">
        <v>234</v>
      </c>
      <c r="D30" s="307">
        <v>10440</v>
      </c>
      <c r="E30" s="307">
        <v>29746</v>
      </c>
      <c r="F30" s="307">
        <v>13704</v>
      </c>
      <c r="G30" s="307">
        <v>16042</v>
      </c>
      <c r="H30" s="307">
        <v>8</v>
      </c>
      <c r="I30" s="307">
        <v>40</v>
      </c>
      <c r="J30" s="307">
        <v>25</v>
      </c>
      <c r="K30" s="307">
        <v>24</v>
      </c>
      <c r="L30" s="307">
        <v>22</v>
      </c>
      <c r="M30" s="307">
        <v>12</v>
      </c>
      <c r="N30" s="308">
        <v>-17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6"/>
    </row>
    <row r="31" spans="3:25" ht="15" customHeight="1">
      <c r="C31" s="299" t="s">
        <v>235</v>
      </c>
      <c r="D31" s="299">
        <v>1300</v>
      </c>
      <c r="E31" s="299">
        <v>3719</v>
      </c>
      <c r="F31" s="299">
        <v>1761</v>
      </c>
      <c r="G31" s="299">
        <v>1958</v>
      </c>
      <c r="H31" s="299">
        <v>1</v>
      </c>
      <c r="I31" s="299">
        <v>5</v>
      </c>
      <c r="J31" s="299">
        <v>2</v>
      </c>
      <c r="K31" s="299">
        <v>1</v>
      </c>
      <c r="L31" s="299">
        <v>1</v>
      </c>
      <c r="M31" s="299">
        <v>0</v>
      </c>
      <c r="N31" s="303">
        <v>-2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300"/>
    </row>
    <row r="32" spans="3:25" ht="15" customHeight="1">
      <c r="C32" s="299" t="s">
        <v>236</v>
      </c>
      <c r="D32" s="299">
        <v>6283</v>
      </c>
      <c r="E32" s="299">
        <v>18164</v>
      </c>
      <c r="F32" s="299">
        <v>8330</v>
      </c>
      <c r="G32" s="299">
        <v>9834</v>
      </c>
      <c r="H32" s="299">
        <v>4</v>
      </c>
      <c r="I32" s="299">
        <v>24</v>
      </c>
      <c r="J32" s="299">
        <v>19</v>
      </c>
      <c r="K32" s="299">
        <v>12</v>
      </c>
      <c r="L32" s="299">
        <v>12</v>
      </c>
      <c r="M32" s="299">
        <v>8</v>
      </c>
      <c r="N32" s="303">
        <v>-9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300"/>
    </row>
    <row r="33" spans="3:25" ht="15" customHeight="1">
      <c r="C33" s="299" t="s">
        <v>237</v>
      </c>
      <c r="D33" s="299">
        <v>2857</v>
      </c>
      <c r="E33" s="299">
        <v>7863</v>
      </c>
      <c r="F33" s="299">
        <v>3613</v>
      </c>
      <c r="G33" s="299">
        <v>4250</v>
      </c>
      <c r="H33" s="299">
        <v>3</v>
      </c>
      <c r="I33" s="299">
        <v>11</v>
      </c>
      <c r="J33" s="299">
        <v>4</v>
      </c>
      <c r="K33" s="299">
        <v>11</v>
      </c>
      <c r="L33" s="299">
        <v>9</v>
      </c>
      <c r="M33" s="299">
        <v>4</v>
      </c>
      <c r="N33" s="303">
        <v>-6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300"/>
    </row>
    <row r="34" spans="3:25" ht="15" customHeight="1">
      <c r="C34" s="307" t="s">
        <v>238</v>
      </c>
      <c r="D34" s="307">
        <v>8435</v>
      </c>
      <c r="E34" s="307">
        <v>24873</v>
      </c>
      <c r="F34" s="307">
        <v>11579</v>
      </c>
      <c r="G34" s="307">
        <v>13294</v>
      </c>
      <c r="H34" s="307">
        <v>12</v>
      </c>
      <c r="I34" s="307">
        <v>41</v>
      </c>
      <c r="J34" s="307">
        <v>21</v>
      </c>
      <c r="K34" s="307">
        <v>5</v>
      </c>
      <c r="L34" s="307">
        <v>33</v>
      </c>
      <c r="M34" s="307">
        <v>13</v>
      </c>
      <c r="N34" s="308">
        <v>-49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300"/>
    </row>
    <row r="35" spans="3:25" ht="15" customHeight="1">
      <c r="C35" s="299" t="s">
        <v>239</v>
      </c>
      <c r="D35" s="299">
        <v>3764</v>
      </c>
      <c r="E35" s="299">
        <v>10105</v>
      </c>
      <c r="F35" s="299">
        <v>4657</v>
      </c>
      <c r="G35" s="299">
        <v>5448</v>
      </c>
      <c r="H35" s="299">
        <v>3</v>
      </c>
      <c r="I35" s="299">
        <v>22</v>
      </c>
      <c r="J35" s="299">
        <v>9</v>
      </c>
      <c r="K35" s="299">
        <v>1</v>
      </c>
      <c r="L35" s="299">
        <v>17</v>
      </c>
      <c r="M35" s="299">
        <v>6</v>
      </c>
      <c r="N35" s="303">
        <v>-32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00"/>
    </row>
    <row r="36" spans="3:25" ht="15" customHeight="1">
      <c r="C36" s="299" t="s">
        <v>240</v>
      </c>
      <c r="D36" s="299">
        <v>2276</v>
      </c>
      <c r="E36" s="299">
        <v>6352</v>
      </c>
      <c r="F36" s="299">
        <v>2909</v>
      </c>
      <c r="G36" s="299">
        <v>3443</v>
      </c>
      <c r="H36" s="299">
        <v>5</v>
      </c>
      <c r="I36" s="299">
        <v>8</v>
      </c>
      <c r="J36" s="299">
        <v>5</v>
      </c>
      <c r="K36" s="299">
        <v>2</v>
      </c>
      <c r="L36" s="299">
        <v>7</v>
      </c>
      <c r="M36" s="299">
        <v>1</v>
      </c>
      <c r="N36" s="303">
        <v>-4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300"/>
    </row>
    <row r="37" spans="3:25" ht="15" customHeight="1">
      <c r="C37" s="299" t="s">
        <v>241</v>
      </c>
      <c r="D37" s="299">
        <v>1597</v>
      </c>
      <c r="E37" s="299">
        <v>5269</v>
      </c>
      <c r="F37" s="299">
        <v>2462</v>
      </c>
      <c r="G37" s="299">
        <v>2807</v>
      </c>
      <c r="H37" s="299">
        <v>0</v>
      </c>
      <c r="I37" s="299">
        <v>8</v>
      </c>
      <c r="J37" s="299">
        <v>5</v>
      </c>
      <c r="K37" s="299">
        <v>1</v>
      </c>
      <c r="L37" s="299">
        <v>7</v>
      </c>
      <c r="M37" s="299">
        <v>2</v>
      </c>
      <c r="N37" s="303">
        <v>-11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9" t="s">
        <v>242</v>
      </c>
      <c r="D38" s="299">
        <v>798</v>
      </c>
      <c r="E38" s="299">
        <v>3147</v>
      </c>
      <c r="F38" s="299">
        <v>1551</v>
      </c>
      <c r="G38" s="299">
        <v>1596</v>
      </c>
      <c r="H38" s="299">
        <v>4</v>
      </c>
      <c r="I38" s="299">
        <v>3</v>
      </c>
      <c r="J38" s="299">
        <v>2</v>
      </c>
      <c r="K38" s="299">
        <v>1</v>
      </c>
      <c r="L38" s="299">
        <v>2</v>
      </c>
      <c r="M38" s="299">
        <v>4</v>
      </c>
      <c r="N38" s="303">
        <v>-2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300"/>
    </row>
    <row r="39" spans="3:25" ht="15" customHeight="1">
      <c r="C39" s="307" t="s">
        <v>243</v>
      </c>
      <c r="D39" s="309">
        <v>6270</v>
      </c>
      <c r="E39" s="310">
        <v>20983</v>
      </c>
      <c r="F39" s="307">
        <v>9798</v>
      </c>
      <c r="G39" s="307">
        <v>11185</v>
      </c>
      <c r="H39" s="307">
        <v>11</v>
      </c>
      <c r="I39" s="307">
        <v>30</v>
      </c>
      <c r="J39" s="307">
        <v>10</v>
      </c>
      <c r="K39" s="307">
        <v>16</v>
      </c>
      <c r="L39" s="307">
        <v>18</v>
      </c>
      <c r="M39" s="307">
        <v>6</v>
      </c>
      <c r="N39" s="308">
        <v>-17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300"/>
    </row>
    <row r="40" spans="3:25" ht="15" customHeight="1">
      <c r="C40" s="299" t="s">
        <v>244</v>
      </c>
      <c r="D40" s="304">
        <v>6270</v>
      </c>
      <c r="E40" s="311">
        <v>20983</v>
      </c>
      <c r="F40" s="299">
        <v>9798</v>
      </c>
      <c r="G40" s="299">
        <v>11185</v>
      </c>
      <c r="H40" s="299">
        <v>11</v>
      </c>
      <c r="I40" s="299">
        <v>30</v>
      </c>
      <c r="J40" s="299">
        <v>10</v>
      </c>
      <c r="K40" s="299">
        <v>16</v>
      </c>
      <c r="L40" s="299">
        <v>18</v>
      </c>
      <c r="M40" s="299">
        <v>6</v>
      </c>
      <c r="N40" s="303">
        <v>-17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300"/>
    </row>
    <row r="41" spans="3:25" ht="15" customHeight="1">
      <c r="C41" s="307" t="s">
        <v>245</v>
      </c>
      <c r="D41" s="309">
        <v>5830</v>
      </c>
      <c r="E41" s="310">
        <v>18895</v>
      </c>
      <c r="F41" s="307">
        <v>8978</v>
      </c>
      <c r="G41" s="307">
        <v>9917</v>
      </c>
      <c r="H41" s="307">
        <v>8</v>
      </c>
      <c r="I41" s="307">
        <v>33</v>
      </c>
      <c r="J41" s="307">
        <v>22</v>
      </c>
      <c r="K41" s="307">
        <v>10</v>
      </c>
      <c r="L41" s="307">
        <v>29</v>
      </c>
      <c r="M41" s="307">
        <v>10</v>
      </c>
      <c r="N41" s="308">
        <v>-32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00"/>
    </row>
    <row r="42" spans="3:25" ht="15" customHeight="1">
      <c r="C42" s="299" t="s">
        <v>246</v>
      </c>
      <c r="D42" s="304">
        <v>4967</v>
      </c>
      <c r="E42" s="311">
        <v>16129</v>
      </c>
      <c r="F42" s="299">
        <v>7636</v>
      </c>
      <c r="G42" s="299">
        <v>8493</v>
      </c>
      <c r="H42" s="299">
        <v>7</v>
      </c>
      <c r="I42" s="299">
        <v>26</v>
      </c>
      <c r="J42" s="299">
        <v>20</v>
      </c>
      <c r="K42" s="299">
        <v>9</v>
      </c>
      <c r="L42" s="299">
        <v>26</v>
      </c>
      <c r="M42" s="299">
        <v>7</v>
      </c>
      <c r="N42" s="303">
        <v>-23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300"/>
    </row>
    <row r="43" spans="3:25" ht="15" customHeight="1">
      <c r="C43" s="301" t="s">
        <v>247</v>
      </c>
      <c r="D43" s="302">
        <v>863</v>
      </c>
      <c r="E43" s="312">
        <v>2766</v>
      </c>
      <c r="F43" s="301">
        <v>1342</v>
      </c>
      <c r="G43" s="301">
        <v>1424</v>
      </c>
      <c r="H43" s="301">
        <v>1</v>
      </c>
      <c r="I43" s="301">
        <v>7</v>
      </c>
      <c r="J43" s="301">
        <v>2</v>
      </c>
      <c r="K43" s="301">
        <v>1</v>
      </c>
      <c r="L43" s="301">
        <v>3</v>
      </c>
      <c r="M43" s="301">
        <v>3</v>
      </c>
      <c r="N43" s="305">
        <v>-9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313"/>
    </row>
    <row r="44" spans="1:25" ht="15" customHeight="1">
      <c r="A44" s="5"/>
      <c r="B44" s="5"/>
      <c r="C44" s="314"/>
      <c r="D44" s="314"/>
      <c r="E44" s="314"/>
      <c r="F44" s="314"/>
      <c r="G44" s="314"/>
      <c r="H44" s="314"/>
      <c r="I44" s="314"/>
      <c r="J44" s="314"/>
      <c r="K44" s="314"/>
      <c r="L44" s="315"/>
      <c r="M44" s="316"/>
      <c r="N44" s="31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313"/>
    </row>
    <row r="45" spans="2:25" ht="15" customHeight="1">
      <c r="B45" s="256"/>
      <c r="C45" s="317" t="s">
        <v>351</v>
      </c>
      <c r="D45" s="316"/>
      <c r="E45" s="316"/>
      <c r="F45" s="316"/>
      <c r="G45" s="316"/>
      <c r="H45" s="316"/>
      <c r="I45" s="316"/>
      <c r="J45" s="316"/>
      <c r="K45" s="316"/>
      <c r="L45" s="318"/>
      <c r="M45" s="316"/>
      <c r="N45" s="31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313"/>
    </row>
    <row r="46" spans="2:25" ht="15" customHeight="1">
      <c r="B46" s="256"/>
      <c r="C46" s="316" t="s">
        <v>248</v>
      </c>
      <c r="D46" s="316"/>
      <c r="E46" s="316"/>
      <c r="F46" s="316"/>
      <c r="G46" s="316"/>
      <c r="H46" s="316"/>
      <c r="I46" s="316"/>
      <c r="J46" s="316"/>
      <c r="K46" s="316"/>
      <c r="L46" s="318"/>
      <c r="M46" s="316"/>
      <c r="N46" s="31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313"/>
    </row>
    <row r="47" spans="1:26" ht="13.5" customHeight="1">
      <c r="A47" s="256"/>
      <c r="B47" s="256"/>
      <c r="C47" s="316"/>
      <c r="D47" s="316"/>
      <c r="E47" s="316"/>
      <c r="F47" s="316"/>
      <c r="G47" s="316"/>
      <c r="H47" s="316"/>
      <c r="I47" s="316"/>
      <c r="J47" s="316"/>
      <c r="K47" s="316"/>
      <c r="L47" s="318"/>
      <c r="M47" s="316"/>
      <c r="N47" s="31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13"/>
      <c r="Z47" s="118"/>
    </row>
    <row r="48" spans="1:25" ht="13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13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313"/>
    </row>
    <row r="49" spans="1:25" ht="13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313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313"/>
    </row>
    <row r="50" spans="1:25" ht="12" customHeight="1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13"/>
      <c r="M50" s="256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20"/>
    </row>
    <row r="51" spans="1:25" ht="12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313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313"/>
    </row>
    <row r="52" spans="1:25" ht="12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13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313"/>
    </row>
    <row r="53" spans="1:25" ht="12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313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313"/>
    </row>
    <row r="54" spans="2:25" ht="12" customHeight="1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13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313"/>
    </row>
    <row r="55" spans="1:25" ht="12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313"/>
      <c r="M55" s="256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1:25" ht="12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13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313"/>
    </row>
    <row r="57" spans="1:25" ht="12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313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313"/>
    </row>
    <row r="58" spans="1:25" ht="12" customHeight="1">
      <c r="A58" s="256" t="s">
        <v>249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313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313"/>
    </row>
    <row r="59" spans="1:25" ht="12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313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313"/>
    </row>
    <row r="60" spans="1:25" ht="12" customHeight="1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313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313"/>
    </row>
    <row r="61" spans="1:25" s="276" customFormat="1" ht="12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20"/>
      <c r="M61" s="319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313"/>
    </row>
    <row r="62" spans="1:25" ht="12" customHeight="1">
      <c r="A62" s="256" t="s">
        <v>250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313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313"/>
    </row>
    <row r="63" spans="1:25" ht="12" customHeight="1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313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313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4">
      <selection activeCell="G7" sqref="G7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522"/>
      <c r="B1" s="624" t="s">
        <v>365</v>
      </c>
      <c r="C1" s="625"/>
      <c r="D1" s="625"/>
      <c r="E1" s="626"/>
      <c r="F1" s="624" t="s">
        <v>366</v>
      </c>
      <c r="G1" s="625"/>
      <c r="H1" s="625"/>
      <c r="I1" s="626"/>
    </row>
    <row r="2" spans="1:9" ht="13.5">
      <c r="A2" s="523"/>
      <c r="B2" s="517" t="s">
        <v>367</v>
      </c>
      <c r="C2" s="518" t="s">
        <v>368</v>
      </c>
      <c r="D2" s="518" t="s">
        <v>369</v>
      </c>
      <c r="E2" s="519" t="s">
        <v>370</v>
      </c>
      <c r="F2" s="514" t="s">
        <v>371</v>
      </c>
      <c r="G2" s="515" t="s">
        <v>372</v>
      </c>
      <c r="H2" s="515" t="s">
        <v>373</v>
      </c>
      <c r="I2" s="516" t="s">
        <v>374</v>
      </c>
    </row>
    <row r="3" spans="1:9" ht="40.5">
      <c r="A3" s="521" t="s">
        <v>378</v>
      </c>
      <c r="B3" s="394" t="s">
        <v>399</v>
      </c>
      <c r="C3" s="415" t="s">
        <v>447</v>
      </c>
      <c r="D3" s="395" t="s">
        <v>440</v>
      </c>
      <c r="E3" s="513" t="s">
        <v>439</v>
      </c>
      <c r="F3" s="408" t="s">
        <v>347</v>
      </c>
      <c r="G3" s="395" t="s">
        <v>437</v>
      </c>
      <c r="H3" s="395" t="s">
        <v>438</v>
      </c>
      <c r="I3" s="396" t="s">
        <v>439</v>
      </c>
    </row>
    <row r="4" spans="1:9" ht="13.5">
      <c r="A4" s="391" t="s">
        <v>38</v>
      </c>
      <c r="B4" s="527">
        <f>F4/1000</f>
        <v>1075.058</v>
      </c>
      <c r="C4" s="528">
        <f>G4/1000</f>
        <v>1063.143</v>
      </c>
      <c r="D4" s="528">
        <f>H4/1000</f>
        <v>391.082</v>
      </c>
      <c r="E4" s="529">
        <f>I4/1000</f>
        <v>392.187</v>
      </c>
      <c r="F4" s="397">
        <v>1075058</v>
      </c>
      <c r="G4" s="409">
        <v>1063143</v>
      </c>
      <c r="H4" s="398">
        <v>391082</v>
      </c>
      <c r="I4" s="412">
        <v>392187</v>
      </c>
    </row>
    <row r="5" spans="1:9" ht="13.5">
      <c r="A5" s="392" t="s">
        <v>39</v>
      </c>
      <c r="B5" s="530">
        <f>F5/1000</f>
        <v>1074.408</v>
      </c>
      <c r="C5" s="531">
        <f aca="true" t="shared" si="0" ref="C5:C15">G5/1000</f>
        <v>1062.644</v>
      </c>
      <c r="D5" s="531">
        <f>H5/1000</f>
        <v>391.166</v>
      </c>
      <c r="E5" s="532">
        <f>I5/1000</f>
        <v>392.278</v>
      </c>
      <c r="F5" s="400">
        <v>1074408</v>
      </c>
      <c r="G5" s="410">
        <v>1062644</v>
      </c>
      <c r="H5" s="401">
        <v>391166</v>
      </c>
      <c r="I5" s="413">
        <v>392278</v>
      </c>
    </row>
    <row r="6" spans="1:9" ht="13.5">
      <c r="A6" s="392" t="s">
        <v>40</v>
      </c>
      <c r="B6" s="530">
        <f aca="true" t="shared" si="1" ref="B6:D7">F6/1000</f>
        <v>1073.684</v>
      </c>
      <c r="C6" s="531">
        <f t="shared" si="0"/>
        <v>1061.773</v>
      </c>
      <c r="D6" s="531">
        <f t="shared" si="1"/>
        <v>391.218</v>
      </c>
      <c r="E6" s="532">
        <f>I6/1000</f>
        <v>392.212</v>
      </c>
      <c r="F6" s="400">
        <v>1073684</v>
      </c>
      <c r="G6" s="410">
        <v>1061773</v>
      </c>
      <c r="H6" s="401">
        <v>391218</v>
      </c>
      <c r="I6" s="413">
        <v>392212</v>
      </c>
    </row>
    <row r="7" spans="1:9" ht="13.5">
      <c r="A7" s="392" t="s">
        <v>21</v>
      </c>
      <c r="B7" s="530">
        <f t="shared" si="1"/>
        <v>1072.786</v>
      </c>
      <c r="C7" s="531">
        <f t="shared" si="0"/>
        <v>0</v>
      </c>
      <c r="D7" s="531">
        <f t="shared" si="1"/>
        <v>391.096</v>
      </c>
      <c r="E7" s="532"/>
      <c r="F7" s="400">
        <v>1072786</v>
      </c>
      <c r="G7" s="410"/>
      <c r="H7" s="401">
        <v>391096</v>
      </c>
      <c r="I7" s="413"/>
    </row>
    <row r="8" spans="1:9" ht="13.5">
      <c r="A8" s="392" t="s">
        <v>22</v>
      </c>
      <c r="B8" s="530">
        <f aca="true" t="shared" si="2" ref="B8:B15">F8/1000</f>
        <v>1071.843</v>
      </c>
      <c r="C8" s="531">
        <f t="shared" si="0"/>
        <v>0</v>
      </c>
      <c r="D8" s="531">
        <f aca="true" t="shared" si="3" ref="D8:D15">H8/1000</f>
        <v>391.007</v>
      </c>
      <c r="E8" s="532">
        <f aca="true" t="shared" si="4" ref="E8:E15">I8/1000</f>
        <v>0</v>
      </c>
      <c r="F8" s="400">
        <v>1071843</v>
      </c>
      <c r="G8" s="410"/>
      <c r="H8" s="401">
        <v>391007</v>
      </c>
      <c r="I8" s="413"/>
    </row>
    <row r="9" spans="1:9" ht="13.5">
      <c r="A9" s="392" t="s">
        <v>23</v>
      </c>
      <c r="B9" s="530">
        <f t="shared" si="2"/>
        <v>1070.956</v>
      </c>
      <c r="C9" s="531">
        <f>G9/1000</f>
        <v>0</v>
      </c>
      <c r="D9" s="531">
        <f>H9/1000</f>
        <v>390.878</v>
      </c>
      <c r="E9" s="532">
        <f t="shared" si="4"/>
        <v>0</v>
      </c>
      <c r="F9" s="400">
        <v>1070956</v>
      </c>
      <c r="G9" s="410"/>
      <c r="H9" s="401">
        <v>390878</v>
      </c>
      <c r="I9" s="413"/>
    </row>
    <row r="10" spans="1:9" ht="13.5">
      <c r="A10" s="392" t="s">
        <v>24</v>
      </c>
      <c r="B10" s="530">
        <f t="shared" si="2"/>
        <v>1066.627</v>
      </c>
      <c r="C10" s="531">
        <f>G10/1000</f>
        <v>0</v>
      </c>
      <c r="D10" s="531">
        <f t="shared" si="3"/>
        <v>390.281</v>
      </c>
      <c r="E10" s="532">
        <f t="shared" si="4"/>
        <v>0</v>
      </c>
      <c r="F10" s="400">
        <v>1066627</v>
      </c>
      <c r="G10" s="410"/>
      <c r="H10" s="401">
        <v>390281</v>
      </c>
      <c r="I10" s="413"/>
    </row>
    <row r="11" spans="1:9" ht="13.5">
      <c r="A11" s="392" t="s">
        <v>25</v>
      </c>
      <c r="B11" s="530">
        <f t="shared" si="2"/>
        <v>1066.45</v>
      </c>
      <c r="C11" s="531">
        <f t="shared" si="0"/>
        <v>0</v>
      </c>
      <c r="D11" s="531">
        <f t="shared" si="3"/>
        <v>391.762</v>
      </c>
      <c r="E11" s="532">
        <f t="shared" si="4"/>
        <v>0</v>
      </c>
      <c r="F11" s="400">
        <v>1066450</v>
      </c>
      <c r="G11" s="410"/>
      <c r="H11" s="401">
        <v>391762</v>
      </c>
      <c r="I11" s="413"/>
    </row>
    <row r="12" spans="1:9" ht="13.5">
      <c r="A12" s="392" t="s">
        <v>26</v>
      </c>
      <c r="B12" s="530">
        <f t="shared" si="2"/>
        <v>1065.688</v>
      </c>
      <c r="C12" s="531">
        <f t="shared" si="0"/>
        <v>0</v>
      </c>
      <c r="D12" s="531">
        <f t="shared" si="3"/>
        <v>391.936</v>
      </c>
      <c r="E12" s="532">
        <f t="shared" si="4"/>
        <v>0</v>
      </c>
      <c r="F12" s="400">
        <v>1065688</v>
      </c>
      <c r="G12" s="410"/>
      <c r="H12" s="401">
        <v>391936</v>
      </c>
      <c r="I12" s="413"/>
    </row>
    <row r="13" spans="1:9" ht="13.5">
      <c r="A13" s="392" t="s">
        <v>27</v>
      </c>
      <c r="B13" s="530">
        <f t="shared" si="2"/>
        <v>1064.984</v>
      </c>
      <c r="C13" s="531">
        <f t="shared" si="0"/>
        <v>0</v>
      </c>
      <c r="D13" s="531">
        <f t="shared" si="3"/>
        <v>392.025</v>
      </c>
      <c r="E13" s="532">
        <f t="shared" si="4"/>
        <v>0</v>
      </c>
      <c r="F13" s="400">
        <v>1064984</v>
      </c>
      <c r="G13" s="410"/>
      <c r="H13" s="401">
        <v>392025</v>
      </c>
      <c r="I13" s="413"/>
    </row>
    <row r="14" spans="1:9" ht="13.5">
      <c r="A14" s="392" t="s">
        <v>28</v>
      </c>
      <c r="B14" s="530">
        <f t="shared" si="2"/>
        <v>1064.27</v>
      </c>
      <c r="C14" s="531">
        <f t="shared" si="0"/>
        <v>0</v>
      </c>
      <c r="D14" s="531">
        <f t="shared" si="3"/>
        <v>392.044</v>
      </c>
      <c r="E14" s="532">
        <f t="shared" si="4"/>
        <v>0</v>
      </c>
      <c r="F14" s="400">
        <v>1064270</v>
      </c>
      <c r="G14" s="410"/>
      <c r="H14" s="401">
        <v>392044</v>
      </c>
      <c r="I14" s="413"/>
    </row>
    <row r="15" spans="1:9" ht="13.5">
      <c r="A15" s="393" t="s">
        <v>29</v>
      </c>
      <c r="B15" s="524">
        <f t="shared" si="2"/>
        <v>1063.794</v>
      </c>
      <c r="C15" s="525">
        <f t="shared" si="0"/>
        <v>0</v>
      </c>
      <c r="D15" s="525">
        <f t="shared" si="3"/>
        <v>392.185</v>
      </c>
      <c r="E15" s="533">
        <f t="shared" si="4"/>
        <v>0</v>
      </c>
      <c r="F15" s="403">
        <v>1063794</v>
      </c>
      <c r="G15" s="411"/>
      <c r="H15" s="404">
        <v>392185</v>
      </c>
      <c r="I15" s="414"/>
    </row>
    <row r="17" ht="13.5">
      <c r="A17" s="56" t="s">
        <v>381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2012-12-18T01:51:30Z</cp:lastPrinted>
  <dcterms:created xsi:type="dcterms:W3CDTF">1999-11-22T06:59:10Z</dcterms:created>
  <dcterms:modified xsi:type="dcterms:W3CDTF">2012-12-21T00:13:22Z</dcterms:modified>
  <cp:category/>
  <cp:version/>
  <cp:contentType/>
  <cp:contentStatus/>
</cp:coreProperties>
</file>