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'表紙'!$A$1:$R$48</definedName>
  </definedNames>
  <calcPr fullCalcOnLoad="1"/>
</workbook>
</file>

<file path=xl/sharedStrings.xml><?xml version="1.0" encoding="utf-8"?>
<sst xmlns="http://schemas.openxmlformats.org/spreadsheetml/2006/main" count="344" uniqueCount="236">
  <si>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</si>
  <si>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</si>
  <si>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</si>
  <si>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</si>
  <si>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</si>
  <si>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</si>
  <si>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</si>
  <si>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</si>
  <si>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</si>
  <si>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</si>
  <si>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</si>
  <si>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</si>
  <si>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</si>
  <si>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</si>
  <si>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</si>
  <si>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</si>
  <si>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</si>
  <si>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</si>
  <si>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</si>
  <si>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</si>
  <si>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</si>
  <si>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</si>
  <si>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</si>
  <si>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</si>
  <si>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</si>
  <si>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</si>
  <si>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</si>
  <si>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</si>
  <si>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</si>
  <si>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</si>
  <si>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</si>
  <si>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</si>
  <si>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</si>
  <si>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</si>
  <si>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</si>
  <si>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</si>
  <si>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</si>
  <si>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</si>
  <si>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</si>
  <si>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</si>
  <si>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</si>
  <si>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</si>
  <si>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</si>
  <si>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</si>
  <si>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</si>
  <si>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</si>
  <si>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</si>
  <si>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</si>
  <si>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</si>
  <si>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</si>
  <si>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</si>
  <si>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</si>
  <si>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</si>
  <si>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</si>
  <si>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</si>
  <si>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</si>
  <si>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</si>
  <si>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</si>
  <si>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</si>
  <si>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</si>
  <si>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</si>
  <si>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</si>
  <si>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</si>
  <si>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</si>
  <si>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</si>
  <si>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</si>
  <si>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</si>
  <si>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</si>
  <si>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</si>
  <si>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</si>
  <si>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</si>
  <si>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</si>
  <si>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</si>
  <si>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</si>
  <si>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</si>
  <si>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</si>
  <si>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</si>
  <si>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</si>
  <si>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</si>
  <si>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</si>
  <si>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</si>
  <si>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</si>
  <si>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</si>
  <si>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</si>
  <si>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</si>
  <si>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</si>
  <si>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</si>
  <si>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</si>
  <si>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</si>
  <si>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</si>
  <si>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</si>
  <si>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</si>
  <si>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</si>
  <si>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</si>
  <si>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</si>
  <si>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</si>
  <si>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</si>
  <si>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</si>
  <si>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</si>
  <si>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</si>
  <si>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</si>
  <si>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</si>
  <si>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</si>
  <si>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</si>
  <si>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</si>
  <si>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</si>
  <si>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</si>
  <si>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</si>
  <si>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</si>
  <si>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</si>
  <si>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</si>
  <si>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</si>
  <si>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</si>
  <si>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</si>
  <si>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</si>
  <si>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</si>
  <si>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</si>
  <si>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</si>
  <si>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</si>
  <si>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</si>
  <si>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</si>
  <si>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</si>
  <si>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</si>
  <si>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</si>
  <si>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</si>
  <si>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</si>
  <si>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</si>
  <si>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</si>
  <si>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</si>
  <si>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</si>
  <si>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</si>
  <si>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</si>
  <si>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</si>
  <si>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</si>
  <si>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</si>
  <si>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</si>
  <si>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</si>
  <si>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</si>
  <si>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</si>
  <si>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</si>
  <si>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</si>
  <si>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</si>
  <si>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</si>
  <si>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</si>
  <si>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</si>
  <si>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</si>
  <si>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</si>
  <si>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</si>
  <si>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</si>
  <si>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</si>
  <si>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</si>
  <si>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</si>
  <si>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</si>
  <si>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</si>
  <si>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</si>
  <si>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</si>
  <si>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</si>
  <si>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</si>
  <si>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</si>
  <si>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</si>
  <si>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</si>
  <si>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</si>
  <si>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</si>
  <si>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</si>
  <si>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平成21年</t>
  </si>
  <si>
    <t>20年</t>
  </si>
  <si>
    <t>生鮮果物</t>
  </si>
  <si>
    <t>他の光熱</t>
  </si>
  <si>
    <t>教養娯楽用耐久財</t>
  </si>
  <si>
    <t>12月</t>
  </si>
  <si>
    <t>平成22年</t>
  </si>
  <si>
    <t>1月</t>
  </si>
  <si>
    <t>平成
22年</t>
  </si>
  <si>
    <t>秋田県企画振興部調査統計課　　生活統計班</t>
  </si>
  <si>
    <t>2月</t>
  </si>
  <si>
    <t xml:space="preserve">  (％)</t>
  </si>
  <si>
    <t>秋田県　企画振興部　情報企画課</t>
  </si>
  <si>
    <t>秋田県　企画振興部　調査統計課　生活統計班</t>
  </si>
  <si>
    <t>3月</t>
  </si>
  <si>
    <t>　　　3月</t>
  </si>
  <si>
    <t>4月</t>
  </si>
  <si>
    <t>　　　4月</t>
  </si>
  <si>
    <t>授業料等</t>
  </si>
  <si>
    <t>5月</t>
  </si>
  <si>
    <t>　　　5月</t>
  </si>
  <si>
    <t>6月</t>
  </si>
  <si>
    <t>　　　6月</t>
  </si>
  <si>
    <t>7月</t>
  </si>
  <si>
    <t>　　　7月</t>
  </si>
  <si>
    <t>8月</t>
  </si>
  <si>
    <t>　　　8月</t>
  </si>
  <si>
    <t>9月</t>
  </si>
  <si>
    <t>　　　9月</t>
  </si>
  <si>
    <t>生鮮野菜</t>
  </si>
  <si>
    <t>10月</t>
  </si>
  <si>
    <t>平成</t>
  </si>
  <si>
    <t>22年　1月</t>
  </si>
  <si>
    <t xml:space="preserve">    　2月</t>
  </si>
  <si>
    <t>たばこ</t>
  </si>
  <si>
    <t>家事用消耗品</t>
  </si>
  <si>
    <t>11月</t>
  </si>
  <si>
    <t>　　 10月</t>
  </si>
  <si>
    <t>下着類</t>
  </si>
  <si>
    <t>　　　　　　　　の上昇となった。</t>
  </si>
  <si>
    <t>　　 11月</t>
  </si>
  <si>
    <t>菓子類</t>
  </si>
  <si>
    <t>家事雑貨</t>
  </si>
  <si>
    <t>平成23年</t>
  </si>
  <si>
    <t>平成21年</t>
  </si>
  <si>
    <t>平成22年</t>
  </si>
  <si>
    <t>平成23年</t>
  </si>
  <si>
    <t>平成21年</t>
  </si>
  <si>
    <r>
      <t>　　　　　（１）　</t>
    </r>
    <r>
      <rPr>
        <b/>
        <sz val="12"/>
        <rFont val="標準明朝"/>
        <family val="1"/>
      </rPr>
      <t>総合指数</t>
    </r>
    <r>
      <rPr>
        <sz val="12"/>
        <rFont val="標準明朝"/>
        <family val="1"/>
      </rPr>
      <t>は平成１７年を１００として９８．２となり、前月比は０．１％の上昇。前年同月比は</t>
    </r>
  </si>
  <si>
    <t>　　　　　　　　０．３％の上昇となった。</t>
  </si>
  <si>
    <r>
      <t>　　　　　（２）　</t>
    </r>
    <r>
      <rPr>
        <b/>
        <sz val="12"/>
        <rFont val="標準明朝"/>
        <family val="1"/>
      </rPr>
      <t>生鮮食品を除く総合指数</t>
    </r>
    <r>
      <rPr>
        <sz val="12"/>
        <rFont val="標準明朝"/>
        <family val="1"/>
      </rPr>
      <t>は９８．３となり、前月比は０．１％の下落。前年同月比は０．３％</t>
    </r>
  </si>
  <si>
    <r>
      <t>　　　　　（３）　</t>
    </r>
    <r>
      <rPr>
        <b/>
        <sz val="12"/>
        <rFont val="標準明朝"/>
        <family val="1"/>
      </rPr>
      <t>食料（酒類を除く）及びエネルギーを除く総合指数</t>
    </r>
    <r>
      <rPr>
        <sz val="12"/>
        <rFont val="標準明朝"/>
        <family val="1"/>
      </rPr>
      <t>は９５．５となり、前月比は０．６％の</t>
    </r>
  </si>
  <si>
    <t>　　　　　　　　下落。前年同月比は０．２％の下落となった。</t>
  </si>
  <si>
    <t>平成
23年</t>
  </si>
  <si>
    <t>秋　田　市　　　平成２３年１月分　</t>
  </si>
  <si>
    <t>　 (平成23年1月分)</t>
  </si>
  <si>
    <t>１　この月報は、平成２３年２月２５日総務省統計局公表資料に基づき作成したものです。原則として、毎月</t>
  </si>
  <si>
    <t>　　 12月</t>
  </si>
  <si>
    <t>23年　1月</t>
  </si>
  <si>
    <t>21年</t>
  </si>
  <si>
    <t>洋服</t>
  </si>
  <si>
    <t>シャツ・セーター類</t>
  </si>
  <si>
    <t>乳卵類</t>
  </si>
  <si>
    <t>保健医療用品・器具</t>
  </si>
  <si>
    <t>家庭用耐久財</t>
  </si>
  <si>
    <t>室内装備品</t>
  </si>
  <si>
    <t>他の諸雑費</t>
  </si>
  <si>
    <t>平成２３年５月１６日</t>
  </si>
  <si>
    <t>・前月との比較</t>
  </si>
  <si>
    <t>　　10大費目指数、前月変化率及び寄与度</t>
  </si>
  <si>
    <t>・前年同月との比較</t>
  </si>
  <si>
    <t>　　10大費目の前年同月変化率及び寄与度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</si>
</sst>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1">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7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3"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4" fillId="0" borderId="42" xfId="0" applyNumberFormat="1" applyFont="1" applyBorder="1" applyAlignment="1">
      <alignment vertical="center"/>
    </xf>
    <xf numFmtId="0" fontId="0" fillId="0" borderId="41" xfId="0" applyBorder="1" applyAlignment="1">
      <alignment vertic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horizontal="left" wrapText="1"/>
    </xf>
    <xf numFmtId="0" fontId="0" fillId="0" borderId="5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0" fillId="0" borderId="0" xfId="0" applyBorder="1" applyAlignment="1">
      <alignment wrapText="1"/>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6" fontId="0" fillId="0" borderId="78" xfId="0" applyNumberFormat="1" applyBorder="1" applyAlignment="1">
      <alignment horizontal="center" vertical="center"/>
    </xf>
    <xf numFmtId="0" fontId="4" fillId="0" borderId="80" xfId="0" applyFont="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49" fontId="4" fillId="0" borderId="81"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7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186" fontId="13" fillId="0" borderId="45"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13" fillId="0" borderId="82"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83" xfId="0" applyFont="1" applyBorder="1" applyAlignment="1">
      <alignment horizontal="center" vertical="center" wrapText="1"/>
    </xf>
    <xf numFmtId="0" fontId="0" fillId="0" borderId="41"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46" xfId="0" applyFont="1" applyBorder="1" applyAlignment="1">
      <alignment horizontal="left" vertical="center"/>
    </xf>
    <xf numFmtId="0" fontId="0" fillId="0" borderId="86"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98.2</c:v>
                </c:pt>
              </c:numCache>
            </c:numRef>
          </c:val>
          <c:smooth val="0"/>
        </c:ser>
        <c:marker val="1"/>
        <c:axId val="27735129"/>
        <c:axId val="48289570"/>
      </c:lineChart>
      <c:catAx>
        <c:axId val="2773512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289570"/>
        <c:crossesAt val="96"/>
        <c:auto val="0"/>
        <c:lblOffset val="100"/>
        <c:tickLblSkip val="1"/>
        <c:noMultiLvlLbl val="0"/>
      </c:catAx>
      <c:valAx>
        <c:axId val="4828957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735129"/>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98.3</c:v>
                </c:pt>
              </c:numCache>
            </c:numRef>
          </c:val>
          <c:smooth val="0"/>
        </c:ser>
        <c:marker val="1"/>
        <c:axId val="31952947"/>
        <c:axId val="19141068"/>
      </c:lineChart>
      <c:catAx>
        <c:axId val="3195294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9141068"/>
        <c:crossesAt val="96"/>
        <c:auto val="0"/>
        <c:lblOffset val="100"/>
        <c:tickLblSkip val="1"/>
        <c:noMultiLvlLbl val="0"/>
      </c:catAx>
      <c:valAx>
        <c:axId val="1914106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5294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95.5</c:v>
                </c:pt>
              </c:numCache>
            </c:numRef>
          </c:val>
          <c:smooth val="0"/>
        </c:ser>
        <c:marker val="1"/>
        <c:axId val="38051885"/>
        <c:axId val="6922646"/>
      </c:lineChart>
      <c:catAx>
        <c:axId val="3805188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922646"/>
        <c:crossesAt val="94"/>
        <c:auto val="0"/>
        <c:lblOffset val="100"/>
        <c:tickLblSkip val="1"/>
        <c:noMultiLvlLbl val="0"/>
      </c:catAx>
      <c:valAx>
        <c:axId val="6922646"/>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05188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6"/>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c r="M1" s="199" t="s">
        <v>231</v>
      </c>
      <c r="N1" s="199"/>
      <c r="O1" s="199"/>
      <c r="P1" s="199"/>
      <c r="Q1" s="199"/>
    </row>
    <row r="2" spans="11:18" ht="18" customHeight="1">
      <c r="K2" s="214" t="s">
        <v>173</v>
      </c>
      <c r="L2" s="215"/>
      <c r="M2" s="215"/>
      <c r="N2" s="215"/>
      <c r="O2" s="215"/>
      <c r="P2" s="215"/>
      <c r="Q2" s="215"/>
      <c r="R2" s="63"/>
    </row>
    <row r="3" spans="11:18" ht="18" customHeight="1">
      <c r="K3" s="30"/>
      <c r="L3" s="73"/>
      <c r="M3" s="121"/>
      <c r="N3" s="121"/>
      <c r="O3" s="121"/>
      <c r="P3" s="121"/>
      <c r="Q3" s="121"/>
      <c r="R3" s="63"/>
    </row>
    <row r="4" spans="11:18" ht="18" customHeight="1">
      <c r="K4" s="30"/>
      <c r="L4" s="73"/>
      <c r="M4" s="121"/>
      <c r="N4" s="121"/>
      <c r="O4" s="121"/>
      <c r="P4" s="121"/>
      <c r="Q4" s="121"/>
      <c r="R4" s="63"/>
    </row>
    <row r="5" ht="24" customHeight="1"/>
    <row r="6" spans="1:18" ht="28.5" customHeight="1">
      <c r="A6" s="200" t="s">
        <v>135</v>
      </c>
      <c r="B6" s="201"/>
      <c r="C6" s="201"/>
      <c r="D6" s="201"/>
      <c r="E6" s="201"/>
      <c r="F6" s="201"/>
      <c r="G6" s="201"/>
      <c r="H6" s="201"/>
      <c r="I6" s="201"/>
      <c r="J6" s="201"/>
      <c r="K6" s="201"/>
      <c r="L6" s="201"/>
      <c r="M6" s="201"/>
      <c r="N6" s="201"/>
      <c r="O6" s="201"/>
      <c r="P6" s="201"/>
      <c r="Q6" s="201"/>
      <c r="R6" s="201"/>
    </row>
    <row r="7" spans="1:18" ht="28.5" customHeight="1">
      <c r="A7" s="216" t="s">
        <v>218</v>
      </c>
      <c r="B7" s="216"/>
      <c r="C7" s="216"/>
      <c r="D7" s="216"/>
      <c r="E7" s="216"/>
      <c r="F7" s="216"/>
      <c r="G7" s="216"/>
      <c r="H7" s="216"/>
      <c r="I7" s="216"/>
      <c r="J7" s="216"/>
      <c r="K7" s="216"/>
      <c r="L7" s="216"/>
      <c r="M7" s="216"/>
      <c r="N7" s="216"/>
      <c r="O7" s="216"/>
      <c r="P7" s="216"/>
      <c r="Q7" s="216"/>
      <c r="R7" s="216"/>
    </row>
    <row r="8" ht="24" customHeight="1"/>
    <row r="9" ht="24" customHeight="1">
      <c r="A9" s="30" t="s">
        <v>125</v>
      </c>
    </row>
    <row r="10" spans="1:18" ht="18" customHeight="1">
      <c r="A10" s="217" t="s">
        <v>126</v>
      </c>
      <c r="B10" s="217"/>
      <c r="C10" s="217"/>
      <c r="D10" s="217"/>
      <c r="E10" s="217"/>
      <c r="F10" s="217"/>
      <c r="G10" s="217"/>
      <c r="H10" s="217"/>
      <c r="I10" s="217"/>
      <c r="J10" s="217"/>
      <c r="K10" s="217"/>
      <c r="L10" s="217"/>
      <c r="M10" s="217"/>
      <c r="N10" s="217"/>
      <c r="O10" s="217"/>
      <c r="P10" s="217"/>
      <c r="Q10" s="217"/>
      <c r="R10" s="217"/>
    </row>
    <row r="11" ht="19.5" customHeight="1">
      <c r="A11" s="30" t="s">
        <v>212</v>
      </c>
    </row>
    <row r="12" ht="19.5" customHeight="1">
      <c r="A12" s="30" t="s">
        <v>213</v>
      </c>
    </row>
    <row r="13" ht="19.5" customHeight="1">
      <c r="A13" s="30" t="s">
        <v>214</v>
      </c>
    </row>
    <row r="14" ht="19.5" customHeight="1">
      <c r="A14" s="30" t="s">
        <v>203</v>
      </c>
    </row>
    <row r="15" ht="19.5" customHeight="1">
      <c r="A15" s="30" t="s">
        <v>215</v>
      </c>
    </row>
    <row r="16" ht="19.5" customHeight="1">
      <c r="A16" s="30" t="s">
        <v>216</v>
      </c>
    </row>
    <row r="17" spans="1:18" ht="18" customHeight="1">
      <c r="A17" s="217" t="s">
        <v>126</v>
      </c>
      <c r="B17" s="217"/>
      <c r="C17" s="217"/>
      <c r="D17" s="217"/>
      <c r="E17" s="217"/>
      <c r="F17" s="217"/>
      <c r="G17" s="217"/>
      <c r="H17" s="217"/>
      <c r="I17" s="217"/>
      <c r="J17" s="217"/>
      <c r="K17" s="217"/>
      <c r="L17" s="217"/>
      <c r="M17" s="217"/>
      <c r="N17" s="217"/>
      <c r="O17" s="217"/>
      <c r="P17" s="217"/>
      <c r="Q17" s="217"/>
      <c r="R17" s="217"/>
    </row>
    <row r="18" ht="21" customHeight="1"/>
    <row r="19" spans="1:13" ht="21" customHeight="1">
      <c r="A19" s="30" t="s">
        <v>117</v>
      </c>
      <c r="G19" s="30" t="s">
        <v>121</v>
      </c>
      <c r="H19" s="82"/>
      <c r="I19" s="82"/>
      <c r="M19" s="63" t="s">
        <v>123</v>
      </c>
    </row>
    <row r="20" spans="7:13" ht="21" customHeight="1">
      <c r="G20" s="30" t="s">
        <v>122</v>
      </c>
      <c r="H20" s="82"/>
      <c r="I20" s="82"/>
      <c r="M20" s="83" t="s">
        <v>124</v>
      </c>
    </row>
    <row r="21" spans="4:16" ht="10.5" customHeight="1">
      <c r="D21" s="84" t="s">
        <v>118</v>
      </c>
      <c r="F21" s="84"/>
      <c r="J21" s="84" t="s">
        <v>118</v>
      </c>
      <c r="K21" s="84"/>
      <c r="P21" s="84" t="s">
        <v>118</v>
      </c>
    </row>
    <row r="22" ht="21" customHeight="1"/>
    <row r="23" spans="1:6" ht="21" customHeight="1">
      <c r="A23" s="63"/>
      <c r="B23" s="63"/>
      <c r="E23" s="63"/>
      <c r="F23" s="63"/>
    </row>
    <row r="24" spans="3:7" ht="21" customHeight="1">
      <c r="C24" s="62"/>
      <c r="G24" s="62"/>
    </row>
    <row r="25" spans="3:7" ht="21" customHeight="1">
      <c r="C25" s="62"/>
      <c r="G25" s="62"/>
    </row>
    <row r="26" ht="21" customHeight="1">
      <c r="C26" s="62"/>
    </row>
    <row r="27" ht="21" customHeight="1"/>
    <row r="28" ht="21" customHeight="1"/>
    <row r="29" spans="1:6" ht="21" customHeight="1">
      <c r="A29" s="63"/>
      <c r="B29" s="63"/>
      <c r="E29" s="63"/>
      <c r="F29" s="63"/>
    </row>
    <row r="30" spans="3:7" ht="21" customHeight="1">
      <c r="C30" s="62"/>
      <c r="G30" s="62"/>
    </row>
    <row r="31" spans="2:7" ht="21" customHeight="1">
      <c r="B31" s="30" t="s">
        <v>161</v>
      </c>
      <c r="C31" s="62"/>
      <c r="G31" s="62"/>
    </row>
    <row r="32" spans="3:18" ht="21" customHeight="1">
      <c r="C32" s="62"/>
      <c r="E32" s="218" t="s">
        <v>172</v>
      </c>
      <c r="F32" s="218"/>
      <c r="J32" s="184"/>
      <c r="K32" s="184"/>
      <c r="M32" s="184"/>
      <c r="N32" s="184"/>
      <c r="O32" s="186"/>
      <c r="P32" s="186"/>
      <c r="Q32" s="218" t="s">
        <v>217</v>
      </c>
      <c r="R32" s="218" t="s">
        <v>175</v>
      </c>
    </row>
    <row r="33" spans="5:18" ht="14.25">
      <c r="E33" s="219"/>
      <c r="F33" s="219"/>
      <c r="J33" s="185"/>
      <c r="K33" s="185"/>
      <c r="M33" s="185"/>
      <c r="N33" s="185"/>
      <c r="O33" s="187"/>
      <c r="P33" s="187"/>
      <c r="Q33" s="219"/>
      <c r="R33" s="226"/>
    </row>
    <row r="34" spans="2:18" ht="30" customHeight="1">
      <c r="B34" s="85"/>
      <c r="C34" s="87"/>
      <c r="D34" s="86"/>
      <c r="E34" s="90" t="s">
        <v>171</v>
      </c>
      <c r="F34" s="90" t="s">
        <v>174</v>
      </c>
      <c r="G34" s="90" t="s">
        <v>178</v>
      </c>
      <c r="H34" s="90" t="s">
        <v>180</v>
      </c>
      <c r="I34" s="90" t="s">
        <v>183</v>
      </c>
      <c r="J34" s="90" t="s">
        <v>185</v>
      </c>
      <c r="K34" s="90" t="s">
        <v>187</v>
      </c>
      <c r="L34" s="90" t="s">
        <v>189</v>
      </c>
      <c r="M34" s="90" t="s">
        <v>191</v>
      </c>
      <c r="N34" s="90" t="s">
        <v>194</v>
      </c>
      <c r="O34" s="90" t="s">
        <v>200</v>
      </c>
      <c r="P34" s="90" t="s">
        <v>169</v>
      </c>
      <c r="Q34" s="90" t="s">
        <v>171</v>
      </c>
      <c r="R34" s="152"/>
    </row>
    <row r="35" spans="2:17" ht="30" customHeight="1">
      <c r="B35" s="202" t="s">
        <v>130</v>
      </c>
      <c r="C35" s="203"/>
      <c r="D35" s="120" t="s">
        <v>162</v>
      </c>
      <c r="E35" s="134">
        <f>'年次比較'!$B6</f>
        <v>97.9</v>
      </c>
      <c r="F35" s="134">
        <f>'年次比較'!$B7</f>
        <v>97.9</v>
      </c>
      <c r="G35" s="134">
        <f>'年次比較'!$B8</f>
        <v>98.2</v>
      </c>
      <c r="H35" s="134">
        <f>'年次比較'!$B9</f>
        <v>98.2</v>
      </c>
      <c r="I35" s="134">
        <f>'年次比較'!$B10</f>
        <v>98.3</v>
      </c>
      <c r="J35" s="134">
        <f>'年次比較'!$B11</f>
        <v>97.9</v>
      </c>
      <c r="K35" s="134">
        <f>'年次比較'!$B12</f>
        <v>97.9</v>
      </c>
      <c r="L35" s="134">
        <f>'年次比較'!$B13</f>
        <v>97.9</v>
      </c>
      <c r="M35" s="134">
        <f>'年次比較'!$B14</f>
        <v>98.2</v>
      </c>
      <c r="N35" s="134">
        <f>'年次比較'!$B15</f>
        <v>98.3</v>
      </c>
      <c r="O35" s="134">
        <f>'年次比較'!$B16</f>
        <v>98</v>
      </c>
      <c r="P35" s="134">
        <f>'年次比較'!$B17</f>
        <v>98.1</v>
      </c>
      <c r="Q35" s="134">
        <f>'年次比較'!$C6</f>
        <v>98.2</v>
      </c>
    </row>
    <row r="36" spans="2:17" ht="30" customHeight="1">
      <c r="B36" s="204"/>
      <c r="C36" s="205"/>
      <c r="D36" s="120" t="s">
        <v>127</v>
      </c>
      <c r="E36" s="92">
        <f>'年次比較'!$B20</f>
        <v>0.20470829068577334</v>
      </c>
      <c r="F36" s="92">
        <f>'年次比較'!$B21</f>
        <v>0</v>
      </c>
      <c r="G36" s="92">
        <f>'年次比較'!$B22</f>
        <v>0.3064351378958108</v>
      </c>
      <c r="H36" s="92">
        <f>'年次比較'!$B23</f>
        <v>0</v>
      </c>
      <c r="I36" s="92">
        <f>'年次比較'!$B24</f>
        <v>0.10183299389001643</v>
      </c>
      <c r="J36" s="92">
        <f>'年次比較'!$B25</f>
        <v>-0.4069175991861518</v>
      </c>
      <c r="K36" s="92">
        <f>'年次比較'!$B26</f>
        <v>0</v>
      </c>
      <c r="L36" s="92">
        <f>'年次比較'!$B27</f>
        <v>0</v>
      </c>
      <c r="M36" s="92">
        <f>'年次比較'!$B28</f>
        <v>0.3064351378958108</v>
      </c>
      <c r="N36" s="92">
        <f>'年次比較'!$B29</f>
        <v>0.10183299389001643</v>
      </c>
      <c r="O36" s="92">
        <f>'年次比較'!$B30</f>
        <v>-0.3051881993896166</v>
      </c>
      <c r="P36" s="92">
        <f>'年次比較'!$B31</f>
        <v>0.10204081632652073</v>
      </c>
      <c r="Q36" s="92">
        <f>'年次比較'!$C20</f>
        <v>0.10193679918450993</v>
      </c>
    </row>
    <row r="37" spans="2:17" ht="14.25">
      <c r="B37" s="204"/>
      <c r="C37" s="205"/>
      <c r="D37" s="89" t="s">
        <v>128</v>
      </c>
      <c r="E37" s="197">
        <f>'年次比較'!$B34</f>
        <v>-0.8105369807497431</v>
      </c>
      <c r="F37" s="197">
        <f>'年次比較'!$B35</f>
        <v>-0.8105369807497431</v>
      </c>
      <c r="G37" s="197">
        <f>'年次比較'!$B36</f>
        <v>-0.908173562058523</v>
      </c>
      <c r="H37" s="197">
        <f>'年次比較'!$B37</f>
        <v>-0.5065856129685908</v>
      </c>
      <c r="I37" s="197">
        <f>'年次比較'!$B38</f>
        <v>-0.30425963488843744</v>
      </c>
      <c r="J37" s="197">
        <f>'年次比較'!$B39</f>
        <v>-0.20387359836899765</v>
      </c>
      <c r="K37" s="197">
        <f>'年次比較'!$B40</f>
        <v>-0.3054989816700604</v>
      </c>
      <c r="L37" s="197">
        <f>'年次比較'!$B41</f>
        <v>-0.6091370558375608</v>
      </c>
      <c r="M37" s="197">
        <f>'年次比較'!$B42</f>
        <v>-0.5065856129685908</v>
      </c>
      <c r="N37" s="197">
        <f>'年次比較'!$B43</f>
        <v>0.40858018386107364</v>
      </c>
      <c r="O37" s="197">
        <f>'年次比較'!$B44</f>
        <v>0.3070624360286489</v>
      </c>
      <c r="P37" s="197">
        <f>'年次比較'!$B45</f>
        <v>0.4094165813715467</v>
      </c>
      <c r="Q37" s="197">
        <f>'年次比較'!$C34</f>
        <v>0.3064351378958108</v>
      </c>
    </row>
    <row r="38" spans="2:17" ht="14.25">
      <c r="B38" s="206"/>
      <c r="C38" s="207"/>
      <c r="D38" s="88" t="s">
        <v>129</v>
      </c>
      <c r="E38" s="198"/>
      <c r="F38" s="198"/>
      <c r="G38" s="198"/>
      <c r="H38" s="198"/>
      <c r="I38" s="198"/>
      <c r="J38" s="198"/>
      <c r="K38" s="198"/>
      <c r="L38" s="198"/>
      <c r="M38" s="198"/>
      <c r="N38" s="198"/>
      <c r="O38" s="198"/>
      <c r="P38" s="198"/>
      <c r="Q38" s="198"/>
    </row>
    <row r="39" spans="2:17" ht="30" customHeight="1">
      <c r="B39" s="220" t="s">
        <v>131</v>
      </c>
      <c r="C39" s="221"/>
      <c r="D39" s="125" t="s">
        <v>162</v>
      </c>
      <c r="E39" s="134">
        <f>'年次比較'!$G6</f>
        <v>98</v>
      </c>
      <c r="F39" s="134">
        <f>'年次比較'!$G7</f>
        <v>98.1</v>
      </c>
      <c r="G39" s="134">
        <f>'年次比較'!$G8</f>
        <v>98.3</v>
      </c>
      <c r="H39" s="134">
        <f>'年次比較'!$G9</f>
        <v>98</v>
      </c>
      <c r="I39" s="134">
        <f>'年次比較'!$G10</f>
        <v>98.2</v>
      </c>
      <c r="J39" s="134">
        <f>'年次比較'!$G11</f>
        <v>97.9</v>
      </c>
      <c r="K39" s="134">
        <f>'年次比較'!$G12</f>
        <v>98.2</v>
      </c>
      <c r="L39" s="134">
        <f>'年次比較'!$G13</f>
        <v>98.1</v>
      </c>
      <c r="M39" s="134">
        <f>'年次比較'!$G14</f>
        <v>98</v>
      </c>
      <c r="N39" s="134">
        <f>'年次比較'!$G15</f>
        <v>98.2</v>
      </c>
      <c r="O39" s="134">
        <f>'年次比較'!$G16</f>
        <v>98.1</v>
      </c>
      <c r="P39" s="134">
        <f>'年次比較'!$G17</f>
        <v>98.4</v>
      </c>
      <c r="Q39" s="134">
        <f>'年次比較'!$H6</f>
        <v>98.3</v>
      </c>
    </row>
    <row r="40" spans="2:17" ht="30" customHeight="1">
      <c r="B40" s="222"/>
      <c r="C40" s="223"/>
      <c r="D40" s="120" t="s">
        <v>127</v>
      </c>
      <c r="E40" s="92">
        <f>'年次比較'!$G20</f>
        <v>-0.20366598778004397</v>
      </c>
      <c r="F40" s="92">
        <f>'年次比較'!$G21</f>
        <v>0.10204081632652073</v>
      </c>
      <c r="G40" s="92">
        <f>'年次比較'!$G22</f>
        <v>0.20387359836901986</v>
      </c>
      <c r="H40" s="92">
        <f>'年次比較'!$G23</f>
        <v>-0.3051881993896166</v>
      </c>
      <c r="I40" s="92">
        <f>'年次比較'!$G24</f>
        <v>0.20408163265306367</v>
      </c>
      <c r="J40" s="92">
        <f>'年次比較'!$G25</f>
        <v>-0.3054989816700604</v>
      </c>
      <c r="K40" s="92">
        <f>'年次比較'!$G26</f>
        <v>0.3064351378958108</v>
      </c>
      <c r="L40" s="92">
        <f>'年次比較'!$G27</f>
        <v>-0.10183299389002753</v>
      </c>
      <c r="M40" s="92">
        <f>'年次比較'!$G28</f>
        <v>-0.10193679918449883</v>
      </c>
      <c r="N40" s="92">
        <f>'年次比較'!$G29</f>
        <v>0.20408163265306367</v>
      </c>
      <c r="O40" s="92">
        <f>'年次比較'!$G30</f>
        <v>-0.10183299389002753</v>
      </c>
      <c r="P40" s="92">
        <f>'年次比較'!$G31</f>
        <v>0.3058103975535298</v>
      </c>
      <c r="Q40" s="92">
        <f>'年次比較'!$H20</f>
        <v>-0.1016260162601701</v>
      </c>
    </row>
    <row r="41" spans="2:17" ht="14.25">
      <c r="B41" s="222"/>
      <c r="C41" s="223"/>
      <c r="D41" s="89" t="s">
        <v>128</v>
      </c>
      <c r="E41" s="197">
        <f>'年次比較'!$G34</f>
        <v>-0.9100101112234582</v>
      </c>
      <c r="F41" s="197">
        <f>'年次比較'!$G35</f>
        <v>-0.8088978766430888</v>
      </c>
      <c r="G41" s="197">
        <f>'年次比較'!$G36</f>
        <v>-0.8072653884964698</v>
      </c>
      <c r="H41" s="197">
        <f>'年次比較'!$G37</f>
        <v>-0.6085192697768749</v>
      </c>
      <c r="I41" s="197">
        <f>'年次比較'!$G38</f>
        <v>-0.40567951318457585</v>
      </c>
      <c r="J41" s="197">
        <f>'年次比較'!$G39</f>
        <v>-0.5081300813008172</v>
      </c>
      <c r="K41" s="197">
        <f>'年次比較'!$G40</f>
        <v>-0.3045685279187804</v>
      </c>
      <c r="L41" s="197">
        <f>'年次比較'!$G41</f>
        <v>-0.6079027355623157</v>
      </c>
      <c r="M41" s="197">
        <f>'年次比較'!$G42</f>
        <v>-0.8097165991902799</v>
      </c>
      <c r="N41" s="197">
        <f>'年次比較'!$G43</f>
        <v>-0.3045685279187804</v>
      </c>
      <c r="O41" s="197">
        <f>'年次比較'!$G44</f>
        <v>-0.3048780487804992</v>
      </c>
      <c r="P41" s="197">
        <f>'年次比較'!$G45</f>
        <v>0.20366598778003286</v>
      </c>
      <c r="Q41" s="197">
        <f>'年次比較'!$H34</f>
        <v>0.3061224489795844</v>
      </c>
    </row>
    <row r="42" spans="2:17" ht="14.25">
      <c r="B42" s="224"/>
      <c r="C42" s="225"/>
      <c r="D42" s="88" t="s">
        <v>129</v>
      </c>
      <c r="E42" s="198"/>
      <c r="F42" s="198"/>
      <c r="G42" s="198"/>
      <c r="H42" s="198"/>
      <c r="I42" s="198"/>
      <c r="J42" s="198"/>
      <c r="K42" s="198"/>
      <c r="L42" s="198"/>
      <c r="M42" s="198"/>
      <c r="N42" s="198"/>
      <c r="O42" s="198"/>
      <c r="P42" s="198"/>
      <c r="Q42" s="198"/>
    </row>
    <row r="43" spans="2:17" ht="30" customHeight="1">
      <c r="B43" s="208" t="s">
        <v>132</v>
      </c>
      <c r="C43" s="209"/>
      <c r="D43" s="125" t="s">
        <v>162</v>
      </c>
      <c r="E43" s="134">
        <f>'年次比較'!$L6</f>
        <v>95.7</v>
      </c>
      <c r="F43" s="134">
        <f>'年次比較'!$L7</f>
        <v>95.6</v>
      </c>
      <c r="G43" s="134">
        <f>'年次比較'!$L8</f>
        <v>95.7</v>
      </c>
      <c r="H43" s="134">
        <f>'年次比較'!$L9</f>
        <v>95.1</v>
      </c>
      <c r="I43" s="134">
        <f>'年次比較'!$L10</f>
        <v>95.3</v>
      </c>
      <c r="J43" s="134">
        <f>'年次比較'!$L11</f>
        <v>95</v>
      </c>
      <c r="K43" s="134">
        <f>'年次比較'!$L12</f>
        <v>95.3</v>
      </c>
      <c r="L43" s="134">
        <f>'年次比較'!$L13</f>
        <v>95.5</v>
      </c>
      <c r="M43" s="134">
        <f>'年次比較'!$L14</f>
        <v>95.3</v>
      </c>
      <c r="N43" s="134">
        <f>'年次比較'!$L15</f>
        <v>95.9</v>
      </c>
      <c r="O43" s="134">
        <f>'年次比較'!$L16</f>
        <v>95.7</v>
      </c>
      <c r="P43" s="134">
        <f>'年次比較'!$L17</f>
        <v>96.1</v>
      </c>
      <c r="Q43" s="134">
        <f>'年次比較'!$M6</f>
        <v>95.5</v>
      </c>
    </row>
    <row r="44" spans="2:17" ht="30" customHeight="1">
      <c r="B44" s="210"/>
      <c r="C44" s="211"/>
      <c r="D44" s="120" t="s">
        <v>127</v>
      </c>
      <c r="E44" s="92">
        <f>'年次比較'!$L20</f>
        <v>-0.519750519750517</v>
      </c>
      <c r="F44" s="92">
        <f>'年次比較'!$L21</f>
        <v>-0.10449320794149175</v>
      </c>
      <c r="G44" s="92">
        <f>'年次比較'!$L22</f>
        <v>0.10460251046024993</v>
      </c>
      <c r="H44" s="92">
        <f>'年次比較'!$L23</f>
        <v>-0.6269592476489172</v>
      </c>
      <c r="I44" s="92">
        <f>'年次比較'!$L24</f>
        <v>0.2103049421661396</v>
      </c>
      <c r="J44" s="92">
        <f>'年次比較'!$L25</f>
        <v>-0.31479538300104304</v>
      </c>
      <c r="K44" s="92">
        <f>'年次比較'!$L26</f>
        <v>0.3157894736842026</v>
      </c>
      <c r="L44" s="92">
        <f>'年次比較'!$L27</f>
        <v>0.20986358866736943</v>
      </c>
      <c r="M44" s="92">
        <f>'年次比較'!$L28</f>
        <v>-0.20942408376963817</v>
      </c>
      <c r="N44" s="92">
        <f>'年次比較'!$L29</f>
        <v>0.6295907660021083</v>
      </c>
      <c r="O44" s="92">
        <f>'年次比較'!$L30</f>
        <v>-0.2085505735140769</v>
      </c>
      <c r="P44" s="92">
        <f>'年次比較'!$L31</f>
        <v>0.4179728317659226</v>
      </c>
      <c r="Q44" s="92">
        <f>'年次比較'!$M20</f>
        <v>-0.6243496357960399</v>
      </c>
    </row>
    <row r="45" spans="2:17" ht="14.25">
      <c r="B45" s="210"/>
      <c r="C45" s="211"/>
      <c r="D45" s="89" t="s">
        <v>128</v>
      </c>
      <c r="E45" s="197">
        <f>'年次比較'!$L34</f>
        <v>-1.441812564366629</v>
      </c>
      <c r="F45" s="197">
        <f>'年次比較'!$L35</f>
        <v>-1.3415892672858698</v>
      </c>
      <c r="G45" s="197">
        <f>'年次比較'!$L36</f>
        <v>-1.5432098765432056</v>
      </c>
      <c r="H45" s="197">
        <f>'年次比較'!$L37</f>
        <v>-1.552795031055898</v>
      </c>
      <c r="I45" s="197">
        <f>'年次比較'!$L38</f>
        <v>-1.3457556935817738</v>
      </c>
      <c r="J45" s="197">
        <f>'年次比較'!$L39</f>
        <v>-1.4522821576763545</v>
      </c>
      <c r="K45" s="197">
        <f>'年次比較'!$L40</f>
        <v>-1.2435233160621784</v>
      </c>
      <c r="L45" s="197">
        <f>'年次比較'!$L41</f>
        <v>-1.1387163561076497</v>
      </c>
      <c r="M45" s="197">
        <f>'年次比較'!$L42</f>
        <v>-1.5495867768595017</v>
      </c>
      <c r="N45" s="197">
        <f>'年次比較'!$L43</f>
        <v>-0.6217616580310836</v>
      </c>
      <c r="O45" s="197">
        <f>'年次比較'!$L44</f>
        <v>-0.6230529595015466</v>
      </c>
      <c r="P45" s="197">
        <f>'年次比較'!$L45</f>
        <v>-0.10395010395011228</v>
      </c>
      <c r="Q45" s="197">
        <f>'年次比較'!$M34</f>
        <v>-0.2089864158829724</v>
      </c>
    </row>
    <row r="46" spans="2:17" ht="14.25">
      <c r="B46" s="212"/>
      <c r="C46" s="213"/>
      <c r="D46" s="88" t="s">
        <v>129</v>
      </c>
      <c r="E46" s="198"/>
      <c r="F46" s="198"/>
      <c r="G46" s="198"/>
      <c r="H46" s="198"/>
      <c r="I46" s="198"/>
      <c r="J46" s="198"/>
      <c r="K46" s="198"/>
      <c r="L46" s="198"/>
      <c r="M46" s="198"/>
      <c r="N46" s="198"/>
      <c r="O46" s="198"/>
      <c r="P46" s="198"/>
      <c r="Q46" s="198"/>
    </row>
  </sheetData>
  <sheetProtection/>
  <mergeCells count="52">
    <mergeCell ref="N45:N46"/>
    <mergeCell ref="O45:O46"/>
    <mergeCell ref="J45:J46"/>
    <mergeCell ref="K45:K46"/>
    <mergeCell ref="L45:L46"/>
    <mergeCell ref="M45:M46"/>
    <mergeCell ref="R32:R33"/>
    <mergeCell ref="E37:E38"/>
    <mergeCell ref="E41:E42"/>
    <mergeCell ref="E45:E46"/>
    <mergeCell ref="F37:F38"/>
    <mergeCell ref="G37:G38"/>
    <mergeCell ref="H37:H38"/>
    <mergeCell ref="I37:I38"/>
    <mergeCell ref="J37:J38"/>
    <mergeCell ref="K37:K38"/>
    <mergeCell ref="K41:K42"/>
    <mergeCell ref="F32:F33"/>
    <mergeCell ref="B39:C42"/>
    <mergeCell ref="F41:F42"/>
    <mergeCell ref="G41:G42"/>
    <mergeCell ref="L37:L38"/>
    <mergeCell ref="K2:Q2"/>
    <mergeCell ref="A7:R7"/>
    <mergeCell ref="Q37:Q38"/>
    <mergeCell ref="A10:R10"/>
    <mergeCell ref="A17:R17"/>
    <mergeCell ref="E32:E33"/>
    <mergeCell ref="Q32:Q33"/>
    <mergeCell ref="M37:M38"/>
    <mergeCell ref="N37:N38"/>
    <mergeCell ref="O37:O38"/>
    <mergeCell ref="B35:C38"/>
    <mergeCell ref="M41:M42"/>
    <mergeCell ref="N41:N42"/>
    <mergeCell ref="O41:O42"/>
    <mergeCell ref="B43:C46"/>
    <mergeCell ref="P41:P42"/>
    <mergeCell ref="L41:L42"/>
    <mergeCell ref="H41:H42"/>
    <mergeCell ref="I41:I42"/>
    <mergeCell ref="J41:J42"/>
    <mergeCell ref="F45:F46"/>
    <mergeCell ref="G45:G46"/>
    <mergeCell ref="H45:H46"/>
    <mergeCell ref="I45:I46"/>
    <mergeCell ref="M1:Q1"/>
    <mergeCell ref="Q45:Q46"/>
    <mergeCell ref="P45:P46"/>
    <mergeCell ref="Q41:Q42"/>
    <mergeCell ref="P37:P38"/>
    <mergeCell ref="A6:R6"/>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3" t="s">
        <v>81</v>
      </c>
    </row>
    <row r="2" spans="1:2" ht="15.75" customHeight="1">
      <c r="A2" s="51"/>
      <c r="B2" s="51"/>
    </row>
    <row r="3" spans="1:2" ht="15.75" customHeight="1">
      <c r="A3" s="70" t="s">
        <v>232</v>
      </c>
      <c r="B3" s="51"/>
    </row>
    <row r="4" spans="1:11" ht="15.75" customHeight="1" thickBot="1">
      <c r="A4" s="71" t="s">
        <v>233</v>
      </c>
      <c r="B4" s="51"/>
      <c r="K4" s="1" t="s">
        <v>107</v>
      </c>
    </row>
    <row r="5" spans="1:24" ht="33" customHeight="1">
      <c r="A5" s="55" t="s">
        <v>82</v>
      </c>
      <c r="B5" s="19" t="s">
        <v>83</v>
      </c>
      <c r="C5" s="19" t="s">
        <v>84</v>
      </c>
      <c r="D5" s="19" t="s">
        <v>85</v>
      </c>
      <c r="E5" s="21" t="s">
        <v>7</v>
      </c>
      <c r="F5" s="21" t="s">
        <v>8</v>
      </c>
      <c r="G5" s="21" t="s">
        <v>9</v>
      </c>
      <c r="H5" s="19" t="s">
        <v>10</v>
      </c>
      <c r="I5" s="21" t="s">
        <v>86</v>
      </c>
      <c r="J5" s="19" t="s">
        <v>11</v>
      </c>
      <c r="K5" s="19" t="s">
        <v>12</v>
      </c>
      <c r="L5" s="56" t="s">
        <v>96</v>
      </c>
      <c r="N5" s="19" t="s">
        <v>83</v>
      </c>
      <c r="O5" s="19" t="s">
        <v>84</v>
      </c>
      <c r="P5" s="19" t="s">
        <v>85</v>
      </c>
      <c r="Q5" s="21" t="s">
        <v>7</v>
      </c>
      <c r="R5" s="21" t="s">
        <v>8</v>
      </c>
      <c r="S5" s="21" t="s">
        <v>9</v>
      </c>
      <c r="T5" s="19" t="s">
        <v>10</v>
      </c>
      <c r="U5" s="21" t="s">
        <v>86</v>
      </c>
      <c r="V5" s="19" t="s">
        <v>11</v>
      </c>
      <c r="W5" s="19" t="s">
        <v>12</v>
      </c>
      <c r="X5" s="56" t="s">
        <v>96</v>
      </c>
    </row>
    <row r="6" spans="1:24" ht="24" customHeight="1">
      <c r="A6" s="57" t="s">
        <v>87</v>
      </c>
      <c r="B6" s="107">
        <f>'中分類'!C8</f>
        <v>98.2</v>
      </c>
      <c r="C6" s="107">
        <f>'中分類'!C9</f>
        <v>100.8</v>
      </c>
      <c r="D6" s="107">
        <f>'中分類'!C25</f>
        <v>95.2</v>
      </c>
      <c r="E6" s="107">
        <f>'中分類'!C28</f>
        <v>107.6</v>
      </c>
      <c r="F6" s="107">
        <f>'中分類'!C33</f>
        <v>85.2</v>
      </c>
      <c r="G6" s="107">
        <f>'中分類'!C40</f>
        <v>96.3</v>
      </c>
      <c r="H6" s="107">
        <f>'中分類'!C54</f>
        <v>97.1</v>
      </c>
      <c r="I6" s="107">
        <f>'中分類'!C58</f>
        <v>100.1</v>
      </c>
      <c r="J6" s="107">
        <f>'中分類'!C62</f>
        <v>89.9</v>
      </c>
      <c r="K6" s="107">
        <f>'中分類'!C66</f>
        <v>91.5</v>
      </c>
      <c r="L6" s="108">
        <f>'中分類'!C71</f>
        <v>107.6</v>
      </c>
      <c r="N6" s="103">
        <f>SUM(O6:X6)</f>
        <v>10001</v>
      </c>
      <c r="O6" s="2">
        <v>2564</v>
      </c>
      <c r="P6" s="2">
        <v>2061</v>
      </c>
      <c r="Q6" s="2">
        <v>722</v>
      </c>
      <c r="R6" s="2">
        <v>295</v>
      </c>
      <c r="S6" s="2">
        <v>456</v>
      </c>
      <c r="T6" s="2">
        <v>410</v>
      </c>
      <c r="U6" s="2">
        <v>1389</v>
      </c>
      <c r="V6" s="2">
        <v>300</v>
      </c>
      <c r="W6" s="2">
        <v>1197</v>
      </c>
      <c r="X6" s="2">
        <v>607</v>
      </c>
    </row>
    <row r="7" spans="1:12" ht="24" customHeight="1">
      <c r="A7" s="58" t="s">
        <v>88</v>
      </c>
      <c r="B7" s="107">
        <f>'中分類'!D8</f>
        <v>0.1</v>
      </c>
      <c r="C7" s="107">
        <f>'中分類'!D9</f>
        <v>1</v>
      </c>
      <c r="D7" s="107">
        <f>'中分類'!D25</f>
        <v>-0.3</v>
      </c>
      <c r="E7" s="107">
        <f>'中分類'!D28</f>
        <v>2.3</v>
      </c>
      <c r="F7" s="107">
        <f>'中分類'!D33</f>
        <v>-0.4</v>
      </c>
      <c r="G7" s="107">
        <f>'中分類'!D40</f>
        <v>-4.2</v>
      </c>
      <c r="H7" s="107">
        <f>'中分類'!D54</f>
        <v>-0.5</v>
      </c>
      <c r="I7" s="107">
        <f>'中分類'!D58</f>
        <v>0.5</v>
      </c>
      <c r="J7" s="107">
        <f>'中分類'!D62</f>
        <v>0</v>
      </c>
      <c r="K7" s="107">
        <f>'中分類'!D66</f>
        <v>-1</v>
      </c>
      <c r="L7" s="108">
        <f>'中分類'!D71</f>
        <v>0.1</v>
      </c>
    </row>
    <row r="8" spans="1:12" ht="24" customHeight="1" thickBot="1">
      <c r="A8" s="59" t="s">
        <v>90</v>
      </c>
      <c r="B8" s="104">
        <v>0.1</v>
      </c>
      <c r="C8" s="104">
        <f>(('十大費目'!G25-'十大費目'!G24)*'主要因'!O6/'主要因'!$N$6)/'十大費目'!$C$24*100</f>
        <v>0.2613398191271597</v>
      </c>
      <c r="D8" s="104">
        <f>(('十大費目'!I25-'十大費目'!I24)*'主要因'!P6/'主要因'!$N$6)/'十大費目'!$C$24*100</f>
        <v>-0.06302122081369785</v>
      </c>
      <c r="E8" s="104">
        <f>(('十大費目'!J25-'十大費目'!J24)*'主要因'!Q6/'主要因'!$N$6)/'十大費目'!$C$24*100</f>
        <v>0.17661842378453224</v>
      </c>
      <c r="F8" s="104">
        <f>(('十大費目'!K25-'十大費目'!K24)*'主要因'!R6/'主要因'!$N$6)/'十大費目'!$C$24*100</f>
        <v>-0.009020504677360925</v>
      </c>
      <c r="G8" s="104">
        <f>(('十大費目'!L25-'十大費目'!L24)*'主要因'!S6/'主要因'!$N$6)/'十大費目'!$C$24*100</f>
        <v>-0.19520983681448384</v>
      </c>
      <c r="H8" s="104">
        <f>(('十大費目'!M25-'十大費目'!M24)*'主要因'!T6/'主要因'!$N$6)/'十大費目'!$C$24*100</f>
        <v>-0.02089495433738991</v>
      </c>
      <c r="I8" s="104">
        <f>(('十大費目'!N25-'十大費目'!N24)*'主要因'!U6/'主要因'!$N$6)/'十大費目'!$C$24*100</f>
        <v>0.07078802823081608</v>
      </c>
      <c r="J8" s="104">
        <f>(('十大費目'!O25-'十大費目'!O24)*'主要因'!V6/'主要因'!$N$6)/'十大費目'!$C$24*100</f>
        <v>0</v>
      </c>
      <c r="K8" s="104">
        <f>(('十大費目'!P25-'十大費目'!P24)*'主要因'!W6/'主要因'!$N$6)/'十大費目'!$C$24*100</f>
        <v>-0.10980553320814777</v>
      </c>
      <c r="L8" s="105">
        <f>(('十大費目'!Q25-'十大費目'!Q24)*'主要因'!X6/'主要因'!$N$6)/'十大費目'!$C$24*100</f>
        <v>0.006186945015997539</v>
      </c>
    </row>
    <row r="9" spans="1:12" ht="15.75" customHeight="1">
      <c r="A9" s="60"/>
      <c r="B9" s="54"/>
      <c r="C9" s="54"/>
      <c r="D9" s="54"/>
      <c r="E9" s="54"/>
      <c r="F9" s="54"/>
      <c r="G9" s="54"/>
      <c r="H9" s="54"/>
      <c r="I9" s="54"/>
      <c r="J9" s="54"/>
      <c r="K9" s="54"/>
      <c r="L9" s="54"/>
    </row>
    <row r="10" spans="1:7" ht="15" customHeight="1" thickBot="1">
      <c r="A10" s="11" t="s">
        <v>115</v>
      </c>
      <c r="E10" s="52"/>
      <c r="G10" s="11" t="s">
        <v>116</v>
      </c>
    </row>
    <row r="11" spans="1:10" ht="14.25" customHeight="1">
      <c r="A11" s="230" t="s">
        <v>108</v>
      </c>
      <c r="B11" s="231"/>
      <c r="C11" s="230" t="s">
        <v>109</v>
      </c>
      <c r="D11" s="231"/>
      <c r="G11" s="230" t="s">
        <v>108</v>
      </c>
      <c r="H11" s="244"/>
      <c r="I11" s="230" t="s">
        <v>109</v>
      </c>
      <c r="J11" s="231"/>
    </row>
    <row r="12" spans="1:17" ht="14.25" customHeight="1">
      <c r="A12" s="234" t="s">
        <v>167</v>
      </c>
      <c r="B12" s="235"/>
      <c r="C12" s="232">
        <v>9.8</v>
      </c>
      <c r="D12" s="233"/>
      <c r="G12" s="234" t="s">
        <v>224</v>
      </c>
      <c r="H12" s="235"/>
      <c r="I12" s="241">
        <v>-7.1</v>
      </c>
      <c r="J12" s="242"/>
      <c r="N12" s="192"/>
      <c r="O12" s="192"/>
      <c r="P12" s="192"/>
      <c r="Q12" s="192"/>
    </row>
    <row r="13" spans="1:17" ht="14.25" customHeight="1">
      <c r="A13" s="234" t="s">
        <v>193</v>
      </c>
      <c r="B13" s="235"/>
      <c r="C13" s="232">
        <v>9.5</v>
      </c>
      <c r="D13" s="233"/>
      <c r="G13" s="234" t="s">
        <v>225</v>
      </c>
      <c r="H13" s="235"/>
      <c r="I13" s="241">
        <v>-5.2</v>
      </c>
      <c r="J13" s="242"/>
      <c r="N13" s="192"/>
      <c r="O13" s="192"/>
      <c r="P13" s="192"/>
      <c r="Q13" s="192"/>
    </row>
    <row r="14" spans="1:17" ht="14.25" customHeight="1">
      <c r="A14" s="234" t="s">
        <v>166</v>
      </c>
      <c r="B14" s="235"/>
      <c r="C14" s="232">
        <v>4.9</v>
      </c>
      <c r="D14" s="236"/>
      <c r="G14" s="234" t="s">
        <v>226</v>
      </c>
      <c r="H14" s="235"/>
      <c r="I14" s="241">
        <v>-3.1</v>
      </c>
      <c r="J14" s="243"/>
      <c r="N14" s="192"/>
      <c r="O14" s="192"/>
      <c r="P14" s="192"/>
      <c r="Q14" s="192"/>
    </row>
    <row r="15" spans="1:17" ht="14.25" customHeight="1">
      <c r="A15" s="237" t="s">
        <v>206</v>
      </c>
      <c r="B15" s="238"/>
      <c r="C15" s="232">
        <v>1.7</v>
      </c>
      <c r="D15" s="236"/>
      <c r="G15" s="237" t="s">
        <v>168</v>
      </c>
      <c r="H15" s="238"/>
      <c r="I15" s="241">
        <v>-2.6</v>
      </c>
      <c r="J15" s="243"/>
      <c r="N15" s="192"/>
      <c r="O15" s="192"/>
      <c r="P15" s="192"/>
      <c r="Q15" s="192"/>
    </row>
    <row r="16" spans="1:17" ht="14.25" customHeight="1" thickBot="1">
      <c r="A16" s="239" t="s">
        <v>205</v>
      </c>
      <c r="B16" s="240"/>
      <c r="C16" s="245">
        <v>1.7</v>
      </c>
      <c r="D16" s="246"/>
      <c r="G16" s="253" t="s">
        <v>227</v>
      </c>
      <c r="H16" s="254"/>
      <c r="I16" s="251">
        <v>-2.1</v>
      </c>
      <c r="J16" s="252"/>
      <c r="N16" s="193"/>
      <c r="O16" s="193"/>
      <c r="P16" s="193"/>
      <c r="Q16" s="193"/>
    </row>
    <row r="17" spans="1:10" ht="14.25" customHeight="1">
      <c r="A17" s="255"/>
      <c r="B17" s="255"/>
      <c r="C17" s="228"/>
      <c r="D17" s="229"/>
      <c r="E17" s="17"/>
      <c r="F17" s="17"/>
      <c r="G17" s="255"/>
      <c r="H17" s="255"/>
      <c r="I17" s="256"/>
      <c r="J17" s="256"/>
    </row>
    <row r="18" spans="7:10" ht="14.25" customHeight="1">
      <c r="G18" s="259"/>
      <c r="H18" s="259"/>
      <c r="I18" s="249"/>
      <c r="J18" s="250"/>
    </row>
    <row r="19" spans="7:10" ht="14.25" customHeight="1">
      <c r="G19" s="189"/>
      <c r="H19" s="189"/>
      <c r="I19" s="190"/>
      <c r="J19" s="191"/>
    </row>
    <row r="20" spans="1:2" ht="15.75" customHeight="1">
      <c r="A20" s="70" t="s">
        <v>234</v>
      </c>
      <c r="B20" s="51"/>
    </row>
    <row r="21" spans="1:11" ht="15.75" customHeight="1" thickBot="1">
      <c r="A21" s="71" t="s">
        <v>235</v>
      </c>
      <c r="B21" s="51"/>
      <c r="K21" s="1" t="s">
        <v>107</v>
      </c>
    </row>
    <row r="22" spans="1:12" ht="33" customHeight="1">
      <c r="A22" s="55" t="s">
        <v>82</v>
      </c>
      <c r="B22" s="19" t="s">
        <v>83</v>
      </c>
      <c r="C22" s="19" t="s">
        <v>84</v>
      </c>
      <c r="D22" s="19" t="s">
        <v>85</v>
      </c>
      <c r="E22" s="21" t="s">
        <v>7</v>
      </c>
      <c r="F22" s="21" t="s">
        <v>8</v>
      </c>
      <c r="G22" s="21" t="s">
        <v>9</v>
      </c>
      <c r="H22" s="19" t="s">
        <v>10</v>
      </c>
      <c r="I22" s="21" t="s">
        <v>86</v>
      </c>
      <c r="J22" s="19" t="s">
        <v>11</v>
      </c>
      <c r="K22" s="19" t="s">
        <v>12</v>
      </c>
      <c r="L22" s="56" t="s">
        <v>96</v>
      </c>
    </row>
    <row r="23" spans="1:12" ht="30" customHeight="1">
      <c r="A23" s="76" t="s">
        <v>89</v>
      </c>
      <c r="B23" s="93">
        <f>'中分類'!E8</f>
        <v>0.3</v>
      </c>
      <c r="C23" s="93">
        <f>'中分類'!E9</f>
        <v>-0.7</v>
      </c>
      <c r="D23" s="93">
        <f>'中分類'!E25</f>
        <v>-0.3</v>
      </c>
      <c r="E23" s="93">
        <f>'中分類'!E28</f>
        <v>5.2</v>
      </c>
      <c r="F23" s="93">
        <f>'中分類'!E33</f>
        <v>-5.2</v>
      </c>
      <c r="G23" s="93">
        <f>'中分類'!E40</f>
        <v>0.7</v>
      </c>
      <c r="H23" s="93">
        <f>'中分類'!E54</f>
        <v>0.2</v>
      </c>
      <c r="I23" s="93">
        <f>'中分類'!E58</f>
        <v>1.6</v>
      </c>
      <c r="J23" s="93">
        <f>'中分類'!E62</f>
        <v>-12.8</v>
      </c>
      <c r="K23" s="93">
        <f>'中分類'!E66</f>
        <v>0</v>
      </c>
      <c r="L23" s="106">
        <f>'中分類'!E71</f>
        <v>7.5</v>
      </c>
    </row>
    <row r="24" spans="1:13" ht="30" customHeight="1" thickBot="1">
      <c r="A24" s="59" t="s">
        <v>91</v>
      </c>
      <c r="B24" s="104">
        <v>0.3</v>
      </c>
      <c r="C24" s="104">
        <f>(('十大費目'!G25-'十大費目'!G13)*'主要因'!O6/'主要因'!$N$6)/'十大費目'!$C$13*100</f>
        <v>-0.18331159733873467</v>
      </c>
      <c r="D24" s="104">
        <f>(('十大費目'!I25-'十大費目'!I13)*'主要因'!P6/'主要因'!$N$6)/'十大費目'!$C$13*100</f>
        <v>-0.0631499669236339</v>
      </c>
      <c r="E24" s="104">
        <f>(('十大費目'!J25-'十大費目'!J13)*'主要因'!Q6/'主要因'!$N$6)/'十大費目'!$C$13*100</f>
        <v>0.39082914997570706</v>
      </c>
      <c r="F24" s="104">
        <f>(('十大費目'!K25-'十大費目'!K13)*'主要因'!R6/'主要因'!$N$6)/'十大費目'!$C$13*100</f>
        <v>-0.14160994523632425</v>
      </c>
      <c r="G24" s="104">
        <f>(('十大費目'!L25-'十大費目'!L13)*'主要因'!S6/'主要因'!$N$6)/'十大費目'!$C$13*100</f>
        <v>0.0326014385282617</v>
      </c>
      <c r="H24" s="104">
        <f>(('十大費目'!M25-'十大費目'!M13)*'主要因'!T6/'主要因'!$N$6)/'十大費目'!$C$13*100</f>
        <v>0.008375056263525367</v>
      </c>
      <c r="I24" s="104">
        <f>(('十大費目'!N25-'十大費目'!N13)*'主要因'!U6/'主要因'!$N$6)/'十大費目'!$C$13*100</f>
        <v>0.22698445170804593</v>
      </c>
      <c r="J24" s="104">
        <f>(('十大費目'!O25-'十大費目'!O13)*'主要因'!V6/'主要因'!$N$6)/'十大費目'!$C$13*100</f>
        <v>-0.40445393662880863</v>
      </c>
      <c r="K24" s="104">
        <f>(('十大費目'!P25-'十大費目'!P13)*'主要因'!W6/'主要因'!$N$6)/'十大費目'!$C$13*100</f>
        <v>0</v>
      </c>
      <c r="L24" s="105">
        <f>(('十大費目'!Q25-'十大費目'!Q13)*'主要因'!X6/'主要因'!$N$6)/'十大費目'!$C$13*100</f>
        <v>0.46496882487440727</v>
      </c>
      <c r="M24" s="72"/>
    </row>
    <row r="25" ht="15.75" customHeight="1">
      <c r="A25" s="61"/>
    </row>
    <row r="26" spans="1:7" ht="15" customHeight="1" thickBot="1">
      <c r="A26" s="11" t="s">
        <v>115</v>
      </c>
      <c r="E26" s="52"/>
      <c r="G26" s="11" t="s">
        <v>116</v>
      </c>
    </row>
    <row r="27" spans="1:10" ht="14.25" customHeight="1">
      <c r="A27" s="230" t="s">
        <v>108</v>
      </c>
      <c r="B27" s="231"/>
      <c r="C27" s="230" t="s">
        <v>109</v>
      </c>
      <c r="D27" s="231"/>
      <c r="G27" s="230" t="s">
        <v>108</v>
      </c>
      <c r="H27" s="244"/>
      <c r="I27" s="230" t="s">
        <v>109</v>
      </c>
      <c r="J27" s="231"/>
    </row>
    <row r="28" spans="1:10" ht="14.25" customHeight="1">
      <c r="A28" s="234" t="s">
        <v>198</v>
      </c>
      <c r="B28" s="235"/>
      <c r="C28" s="232">
        <v>38.6</v>
      </c>
      <c r="D28" s="233"/>
      <c r="G28" s="237" t="s">
        <v>182</v>
      </c>
      <c r="H28" s="238"/>
      <c r="I28" s="241">
        <v>-16</v>
      </c>
      <c r="J28" s="242"/>
    </row>
    <row r="29" spans="1:13" ht="14.25" customHeight="1">
      <c r="A29" s="234" t="s">
        <v>167</v>
      </c>
      <c r="B29" s="235"/>
      <c r="C29" s="232">
        <v>22.3</v>
      </c>
      <c r="D29" s="233"/>
      <c r="G29" s="237" t="s">
        <v>168</v>
      </c>
      <c r="H29" s="238"/>
      <c r="I29" s="241">
        <v>-12.9</v>
      </c>
      <c r="J29" s="242"/>
      <c r="L29" s="193"/>
      <c r="M29" s="193"/>
    </row>
    <row r="30" spans="1:13" ht="14.25" customHeight="1">
      <c r="A30" s="234" t="s">
        <v>230</v>
      </c>
      <c r="B30" s="235"/>
      <c r="C30" s="232">
        <v>7.1</v>
      </c>
      <c r="D30" s="236"/>
      <c r="G30" s="237" t="s">
        <v>228</v>
      </c>
      <c r="H30" s="238"/>
      <c r="I30" s="241">
        <v>-7.6</v>
      </c>
      <c r="J30" s="243"/>
      <c r="L30" s="193"/>
      <c r="M30" s="193"/>
    </row>
    <row r="31" spans="1:13" ht="14.25" customHeight="1">
      <c r="A31" s="234" t="s">
        <v>202</v>
      </c>
      <c r="B31" s="235"/>
      <c r="C31" s="232">
        <v>6.9</v>
      </c>
      <c r="D31" s="236"/>
      <c r="G31" s="237" t="s">
        <v>199</v>
      </c>
      <c r="H31" s="238"/>
      <c r="I31" s="241">
        <v>-7</v>
      </c>
      <c r="J31" s="243"/>
      <c r="L31" s="193"/>
      <c r="M31" s="193"/>
    </row>
    <row r="32" spans="1:13" ht="14.25" customHeight="1" thickBot="1">
      <c r="A32" s="234" t="s">
        <v>225</v>
      </c>
      <c r="B32" s="235"/>
      <c r="C32" s="245">
        <v>4.4</v>
      </c>
      <c r="D32" s="246"/>
      <c r="G32" s="247" t="s">
        <v>229</v>
      </c>
      <c r="H32" s="248"/>
      <c r="I32" s="257">
        <v>-6.4</v>
      </c>
      <c r="J32" s="258"/>
      <c r="L32" s="193"/>
      <c r="M32" s="193"/>
    </row>
    <row r="33" spans="1:13" ht="14.25" customHeight="1">
      <c r="A33" s="227"/>
      <c r="B33" s="227"/>
      <c r="C33" s="228"/>
      <c r="D33" s="229"/>
      <c r="E33" s="17"/>
      <c r="F33" s="17"/>
      <c r="G33" s="73"/>
      <c r="H33" s="74"/>
      <c r="I33" s="75"/>
      <c r="J33" s="75"/>
      <c r="L33" s="193"/>
      <c r="M33" s="193"/>
    </row>
    <row r="34" ht="15.75" customHeight="1">
      <c r="A34" s="61"/>
    </row>
    <row r="35" ht="14.25">
      <c r="A35" s="61" t="s">
        <v>94</v>
      </c>
    </row>
    <row r="36" ht="14.25">
      <c r="A36" s="61" t="s">
        <v>93</v>
      </c>
    </row>
    <row r="37" ht="14.25">
      <c r="A37" s="1" t="s">
        <v>110</v>
      </c>
    </row>
    <row r="38" ht="14.25">
      <c r="A38" s="1" t="s">
        <v>111</v>
      </c>
    </row>
  </sheetData>
  <sheetProtection/>
  <mergeCells count="56">
    <mergeCell ref="A27:B27"/>
    <mergeCell ref="A28:B28"/>
    <mergeCell ref="I27:J27"/>
    <mergeCell ref="A17:B17"/>
    <mergeCell ref="C27:D27"/>
    <mergeCell ref="G28:H28"/>
    <mergeCell ref="I28:J28"/>
    <mergeCell ref="C28:D28"/>
    <mergeCell ref="G27:H27"/>
    <mergeCell ref="G18:H18"/>
    <mergeCell ref="C29:D29"/>
    <mergeCell ref="I32:J32"/>
    <mergeCell ref="I31:J31"/>
    <mergeCell ref="G31:H31"/>
    <mergeCell ref="I29:J29"/>
    <mergeCell ref="G30:H30"/>
    <mergeCell ref="I30:J30"/>
    <mergeCell ref="G29:H29"/>
    <mergeCell ref="I18:J18"/>
    <mergeCell ref="I16:J16"/>
    <mergeCell ref="G13:H13"/>
    <mergeCell ref="C13:D13"/>
    <mergeCell ref="C17:D17"/>
    <mergeCell ref="G16:H16"/>
    <mergeCell ref="G17:H17"/>
    <mergeCell ref="I17:J17"/>
    <mergeCell ref="C11:D11"/>
    <mergeCell ref="G11:H11"/>
    <mergeCell ref="I14:J14"/>
    <mergeCell ref="C16:D16"/>
    <mergeCell ref="C15:D15"/>
    <mergeCell ref="A32:B32"/>
    <mergeCell ref="C32:D32"/>
    <mergeCell ref="G32:H32"/>
    <mergeCell ref="A30:B30"/>
    <mergeCell ref="C30:D30"/>
    <mergeCell ref="A16:B16"/>
    <mergeCell ref="A29:B29"/>
    <mergeCell ref="I11:J11"/>
    <mergeCell ref="I13:J13"/>
    <mergeCell ref="C14:D14"/>
    <mergeCell ref="I15:J15"/>
    <mergeCell ref="G12:H12"/>
    <mergeCell ref="I12:J12"/>
    <mergeCell ref="G14:H14"/>
    <mergeCell ref="G15:H15"/>
    <mergeCell ref="A33:B33"/>
    <mergeCell ref="C33:D33"/>
    <mergeCell ref="A11:B11"/>
    <mergeCell ref="C12:D12"/>
    <mergeCell ref="A31:B31"/>
    <mergeCell ref="C31:D31"/>
    <mergeCell ref="A12:B12"/>
    <mergeCell ref="A13:B13"/>
    <mergeCell ref="A15:B15"/>
    <mergeCell ref="A14:B14"/>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114</v>
      </c>
    </row>
    <row r="2" spans="5:17" ht="12.75" customHeight="1" thickBot="1">
      <c r="E2"/>
      <c r="F2"/>
      <c r="K2" s="27"/>
      <c r="Q2" s="15" t="s">
        <v>99</v>
      </c>
    </row>
    <row r="3" spans="1:17" ht="12">
      <c r="A3" s="100"/>
      <c r="B3" s="265" t="s">
        <v>3</v>
      </c>
      <c r="C3" s="267" t="s">
        <v>4</v>
      </c>
      <c r="D3" s="95"/>
      <c r="E3" s="95"/>
      <c r="F3" s="96"/>
      <c r="G3" s="269" t="s">
        <v>5</v>
      </c>
      <c r="H3" s="95"/>
      <c r="I3" s="260" t="s">
        <v>6</v>
      </c>
      <c r="J3" s="260" t="s">
        <v>7</v>
      </c>
      <c r="K3" s="260" t="s">
        <v>8</v>
      </c>
      <c r="L3" s="260" t="s">
        <v>9</v>
      </c>
      <c r="M3" s="260" t="s">
        <v>158</v>
      </c>
      <c r="N3" s="260" t="s">
        <v>76</v>
      </c>
      <c r="O3" s="262" t="s">
        <v>11</v>
      </c>
      <c r="P3" s="260" t="s">
        <v>159</v>
      </c>
      <c r="Q3" s="263" t="s">
        <v>13</v>
      </c>
    </row>
    <row r="4" spans="1:17" ht="52.5" customHeight="1">
      <c r="A4" s="99"/>
      <c r="B4" s="266"/>
      <c r="C4" s="268"/>
      <c r="D4" s="97" t="s">
        <v>14</v>
      </c>
      <c r="E4" s="98" t="s">
        <v>15</v>
      </c>
      <c r="F4" s="101" t="s">
        <v>106</v>
      </c>
      <c r="G4" s="268"/>
      <c r="H4" s="97" t="s">
        <v>149</v>
      </c>
      <c r="I4" s="261"/>
      <c r="J4" s="261"/>
      <c r="K4" s="261"/>
      <c r="L4" s="261"/>
      <c r="M4" s="261"/>
      <c r="N4" s="261"/>
      <c r="O4" s="261"/>
      <c r="P4" s="261"/>
      <c r="Q4" s="264"/>
    </row>
    <row r="5" spans="1:17" ht="11.25" customHeight="1">
      <c r="A5" s="10"/>
      <c r="B5" s="17"/>
      <c r="C5" s="24"/>
      <c r="D5" s="16"/>
      <c r="E5" s="16"/>
      <c r="F5" s="18"/>
      <c r="G5" s="16"/>
      <c r="H5" s="16"/>
      <c r="I5" s="16"/>
      <c r="J5" s="16"/>
      <c r="K5" s="16"/>
      <c r="L5" s="16"/>
      <c r="M5" s="16"/>
      <c r="N5" s="16"/>
      <c r="O5" s="17"/>
      <c r="P5" s="16"/>
      <c r="Q5" s="18"/>
    </row>
    <row r="6" spans="1:17" ht="21.75" customHeight="1">
      <c r="A6" s="10" t="s">
        <v>92</v>
      </c>
      <c r="B6" s="23" t="s">
        <v>95</v>
      </c>
      <c r="C6" s="81">
        <v>100.2</v>
      </c>
      <c r="D6" s="4">
        <v>100.1</v>
      </c>
      <c r="E6" s="4">
        <v>100.1</v>
      </c>
      <c r="F6" s="102" t="s">
        <v>151</v>
      </c>
      <c r="G6" s="4">
        <v>100.4</v>
      </c>
      <c r="H6" s="4">
        <v>102.5</v>
      </c>
      <c r="I6" s="4">
        <v>100.5</v>
      </c>
      <c r="J6" s="4">
        <v>96</v>
      </c>
      <c r="K6" s="4">
        <v>102.1</v>
      </c>
      <c r="L6" s="4">
        <v>101</v>
      </c>
      <c r="M6" s="4">
        <v>101.4</v>
      </c>
      <c r="N6" s="4">
        <v>99.6</v>
      </c>
      <c r="O6" s="4">
        <v>99.2</v>
      </c>
      <c r="P6" s="4">
        <v>102.1</v>
      </c>
      <c r="Q6" s="5">
        <v>99.6</v>
      </c>
    </row>
    <row r="7" spans="1:17" ht="21" customHeight="1">
      <c r="A7" s="10"/>
      <c r="B7" s="23" t="s">
        <v>97</v>
      </c>
      <c r="C7" s="81">
        <v>100</v>
      </c>
      <c r="D7" s="4">
        <v>100</v>
      </c>
      <c r="E7" s="4">
        <v>100</v>
      </c>
      <c r="F7" s="5">
        <v>100</v>
      </c>
      <c r="G7" s="4">
        <v>100</v>
      </c>
      <c r="H7" s="4">
        <v>100</v>
      </c>
      <c r="I7" s="4">
        <v>100</v>
      </c>
      <c r="J7" s="4">
        <v>100</v>
      </c>
      <c r="K7" s="4">
        <v>100</v>
      </c>
      <c r="L7" s="4">
        <v>100</v>
      </c>
      <c r="M7" s="4">
        <v>100</v>
      </c>
      <c r="N7" s="4">
        <v>100</v>
      </c>
      <c r="O7" s="4">
        <v>100</v>
      </c>
      <c r="P7" s="4">
        <v>100</v>
      </c>
      <c r="Q7" s="5">
        <v>100</v>
      </c>
    </row>
    <row r="8" spans="1:17" ht="21" customHeight="1">
      <c r="A8" s="10"/>
      <c r="B8" s="23" t="s">
        <v>98</v>
      </c>
      <c r="C8" s="81">
        <v>100.2</v>
      </c>
      <c r="D8" s="4">
        <v>100.2</v>
      </c>
      <c r="E8" s="4">
        <v>100.4</v>
      </c>
      <c r="F8" s="5">
        <v>99.1</v>
      </c>
      <c r="G8" s="4">
        <v>100.3</v>
      </c>
      <c r="H8" s="4">
        <v>101.8</v>
      </c>
      <c r="I8" s="4">
        <v>99.6</v>
      </c>
      <c r="J8" s="4">
        <v>106.4</v>
      </c>
      <c r="K8" s="4">
        <v>96.7</v>
      </c>
      <c r="L8" s="4">
        <v>98.6</v>
      </c>
      <c r="M8" s="4">
        <v>98.4</v>
      </c>
      <c r="N8" s="4">
        <v>101.3</v>
      </c>
      <c r="O8" s="4">
        <v>101.7</v>
      </c>
      <c r="P8" s="4">
        <v>98.4</v>
      </c>
      <c r="Q8" s="5">
        <v>100.2</v>
      </c>
    </row>
    <row r="9" spans="1:17" ht="21" customHeight="1">
      <c r="A9" s="10"/>
      <c r="B9" s="23" t="s">
        <v>150</v>
      </c>
      <c r="C9" s="81">
        <v>99.3</v>
      </c>
      <c r="D9" s="4">
        <v>99.4</v>
      </c>
      <c r="E9" s="4">
        <v>99.5</v>
      </c>
      <c r="F9" s="5">
        <v>98</v>
      </c>
      <c r="G9" s="4">
        <v>98.8</v>
      </c>
      <c r="H9" s="4">
        <v>96.3</v>
      </c>
      <c r="I9" s="4">
        <v>97.8</v>
      </c>
      <c r="J9" s="4">
        <v>107.1</v>
      </c>
      <c r="K9" s="4">
        <v>93.2</v>
      </c>
      <c r="L9" s="4">
        <v>97.6</v>
      </c>
      <c r="M9" s="4">
        <v>97.9</v>
      </c>
      <c r="N9" s="4">
        <v>101.6</v>
      </c>
      <c r="O9" s="4">
        <v>102.4</v>
      </c>
      <c r="P9" s="4">
        <v>96.8</v>
      </c>
      <c r="Q9" s="5">
        <v>100.5</v>
      </c>
    </row>
    <row r="10" spans="1:17" ht="21" customHeight="1">
      <c r="A10" s="10"/>
      <c r="B10" s="23" t="s">
        <v>165</v>
      </c>
      <c r="C10" s="81">
        <v>100.4</v>
      </c>
      <c r="D10" s="4">
        <v>100.7</v>
      </c>
      <c r="E10" s="4">
        <v>100.9</v>
      </c>
      <c r="F10" s="5">
        <v>97.6</v>
      </c>
      <c r="G10" s="4">
        <v>100.4</v>
      </c>
      <c r="H10" s="4">
        <v>94.7</v>
      </c>
      <c r="I10" s="4">
        <v>96.9</v>
      </c>
      <c r="J10" s="4">
        <v>116</v>
      </c>
      <c r="K10" s="4">
        <v>93.3</v>
      </c>
      <c r="L10" s="4">
        <v>97.4</v>
      </c>
      <c r="M10" s="4">
        <v>97.5</v>
      </c>
      <c r="N10" s="4">
        <v>104.1</v>
      </c>
      <c r="O10" s="4">
        <v>102.3</v>
      </c>
      <c r="P10" s="4">
        <v>96.1</v>
      </c>
      <c r="Q10" s="5">
        <v>101</v>
      </c>
    </row>
    <row r="11" spans="1:17" s="180" customFormat="1" ht="21" customHeight="1">
      <c r="A11" s="175"/>
      <c r="B11" s="196" t="s">
        <v>223</v>
      </c>
      <c r="C11" s="81">
        <v>98.4</v>
      </c>
      <c r="D11" s="178">
        <v>98.6</v>
      </c>
      <c r="E11" s="178">
        <v>98.6</v>
      </c>
      <c r="F11" s="179">
        <v>96.6</v>
      </c>
      <c r="G11" s="178">
        <v>101.8</v>
      </c>
      <c r="H11" s="178">
        <v>92.5</v>
      </c>
      <c r="I11" s="178">
        <v>96.5</v>
      </c>
      <c r="J11" s="178">
        <v>102.3</v>
      </c>
      <c r="K11" s="178">
        <v>91.5</v>
      </c>
      <c r="L11" s="178">
        <v>94.3</v>
      </c>
      <c r="M11" s="178">
        <v>97.3</v>
      </c>
      <c r="N11" s="178">
        <v>98.1</v>
      </c>
      <c r="O11" s="178">
        <v>103</v>
      </c>
      <c r="P11" s="178">
        <v>93.8</v>
      </c>
      <c r="Q11" s="179">
        <v>100.3</v>
      </c>
    </row>
    <row r="12" spans="1:17" ht="9" customHeight="1">
      <c r="A12" s="10"/>
      <c r="B12" s="23"/>
      <c r="C12" s="22"/>
      <c r="D12" s="4"/>
      <c r="E12" s="4"/>
      <c r="F12" s="5"/>
      <c r="G12" s="4"/>
      <c r="H12" s="4"/>
      <c r="I12" s="4"/>
      <c r="J12" s="4"/>
      <c r="K12" s="4"/>
      <c r="L12" s="4"/>
      <c r="M12" s="4"/>
      <c r="N12" s="4"/>
      <c r="O12" s="4"/>
      <c r="P12" s="4"/>
      <c r="Q12" s="5"/>
    </row>
    <row r="13" spans="1:17" ht="20.25" customHeight="1">
      <c r="A13" s="10" t="s">
        <v>195</v>
      </c>
      <c r="B13" s="176" t="s">
        <v>196</v>
      </c>
      <c r="C13" s="177">
        <v>97.9</v>
      </c>
      <c r="D13" s="178">
        <v>98</v>
      </c>
      <c r="E13" s="178">
        <v>98.2</v>
      </c>
      <c r="F13" s="179">
        <v>95.7</v>
      </c>
      <c r="G13" s="178">
        <v>101.5</v>
      </c>
      <c r="H13" s="178">
        <v>95.5</v>
      </c>
      <c r="I13" s="178">
        <v>95.5</v>
      </c>
      <c r="J13" s="178">
        <v>102.3</v>
      </c>
      <c r="K13" s="178">
        <v>89.9</v>
      </c>
      <c r="L13" s="178">
        <v>95.6</v>
      </c>
      <c r="M13" s="178">
        <v>96.9</v>
      </c>
      <c r="N13" s="178">
        <v>98.5</v>
      </c>
      <c r="O13" s="178">
        <v>103.1</v>
      </c>
      <c r="P13" s="178">
        <v>91.5</v>
      </c>
      <c r="Q13" s="179">
        <v>100.1</v>
      </c>
    </row>
    <row r="14" spans="1:17" ht="20.25" customHeight="1">
      <c r="A14" s="10"/>
      <c r="B14" s="176" t="s">
        <v>197</v>
      </c>
      <c r="C14" s="177">
        <v>97.9</v>
      </c>
      <c r="D14" s="178">
        <v>98.1</v>
      </c>
      <c r="E14" s="178">
        <v>98.3</v>
      </c>
      <c r="F14" s="179">
        <v>95.6</v>
      </c>
      <c r="G14" s="178">
        <v>101.3</v>
      </c>
      <c r="H14" s="178">
        <v>95.3</v>
      </c>
      <c r="I14" s="178">
        <v>95.4</v>
      </c>
      <c r="J14" s="178">
        <v>104.3</v>
      </c>
      <c r="K14" s="178">
        <v>90</v>
      </c>
      <c r="L14" s="178">
        <v>94.8</v>
      </c>
      <c r="M14" s="178">
        <v>96.2</v>
      </c>
      <c r="N14" s="178">
        <v>98.8</v>
      </c>
      <c r="O14" s="178">
        <v>103.1</v>
      </c>
      <c r="P14" s="178">
        <v>91.5</v>
      </c>
      <c r="Q14" s="179">
        <v>100.5</v>
      </c>
    </row>
    <row r="15" spans="1:17" ht="20.25" customHeight="1">
      <c r="A15" s="10"/>
      <c r="B15" s="176" t="s">
        <v>179</v>
      </c>
      <c r="C15" s="177">
        <v>98.2</v>
      </c>
      <c r="D15" s="178">
        <v>98.3</v>
      </c>
      <c r="E15" s="178">
        <v>98.6</v>
      </c>
      <c r="F15" s="179">
        <v>95.7</v>
      </c>
      <c r="G15" s="178">
        <v>101.7</v>
      </c>
      <c r="H15" s="178">
        <v>96.2</v>
      </c>
      <c r="I15" s="178">
        <v>95.1</v>
      </c>
      <c r="J15" s="178">
        <v>104.7</v>
      </c>
      <c r="K15" s="178">
        <v>89</v>
      </c>
      <c r="L15" s="178">
        <v>94.9</v>
      </c>
      <c r="M15" s="178">
        <v>96.6</v>
      </c>
      <c r="N15" s="178">
        <v>99.3</v>
      </c>
      <c r="O15" s="178">
        <v>103.1</v>
      </c>
      <c r="P15" s="178">
        <v>92.2</v>
      </c>
      <c r="Q15" s="179">
        <v>100.6</v>
      </c>
    </row>
    <row r="16" spans="1:17" ht="20.25" customHeight="1">
      <c r="A16" s="10"/>
      <c r="B16" s="176" t="s">
        <v>181</v>
      </c>
      <c r="C16" s="177">
        <v>98.2</v>
      </c>
      <c r="D16" s="178">
        <v>98</v>
      </c>
      <c r="E16" s="178">
        <v>98.7</v>
      </c>
      <c r="F16" s="179">
        <v>95.1</v>
      </c>
      <c r="G16" s="178">
        <v>102.8</v>
      </c>
      <c r="H16" s="178">
        <v>104.1</v>
      </c>
      <c r="I16" s="178">
        <v>95</v>
      </c>
      <c r="J16" s="178">
        <v>104.9</v>
      </c>
      <c r="K16" s="178">
        <v>89</v>
      </c>
      <c r="L16" s="178">
        <v>98.1</v>
      </c>
      <c r="M16" s="178">
        <v>96.8</v>
      </c>
      <c r="N16" s="178">
        <v>99.5</v>
      </c>
      <c r="O16" s="178">
        <v>89.9</v>
      </c>
      <c r="P16" s="178">
        <v>92.2</v>
      </c>
      <c r="Q16" s="179">
        <v>100.4</v>
      </c>
    </row>
    <row r="17" spans="1:17" ht="20.25" customHeight="1">
      <c r="A17" s="10"/>
      <c r="B17" s="176" t="s">
        <v>184</v>
      </c>
      <c r="C17" s="177">
        <v>98.3</v>
      </c>
      <c r="D17" s="178">
        <v>98.2</v>
      </c>
      <c r="E17" s="178">
        <v>98.8</v>
      </c>
      <c r="F17" s="179">
        <v>95.3</v>
      </c>
      <c r="G17" s="178">
        <v>101.9</v>
      </c>
      <c r="H17" s="178">
        <v>100.5</v>
      </c>
      <c r="I17" s="178">
        <v>95.2</v>
      </c>
      <c r="J17" s="178">
        <v>106.5</v>
      </c>
      <c r="K17" s="178">
        <v>88.7</v>
      </c>
      <c r="L17" s="178">
        <v>97.7</v>
      </c>
      <c r="M17" s="178">
        <v>96.9</v>
      </c>
      <c r="N17" s="178">
        <v>100.6</v>
      </c>
      <c r="O17" s="178">
        <v>89.9</v>
      </c>
      <c r="P17" s="178">
        <v>92.7</v>
      </c>
      <c r="Q17" s="179">
        <v>100.3</v>
      </c>
    </row>
    <row r="18" spans="1:17" ht="20.25" customHeight="1">
      <c r="A18" s="10"/>
      <c r="B18" s="176" t="s">
        <v>186</v>
      </c>
      <c r="C18" s="177">
        <v>97.9</v>
      </c>
      <c r="D18" s="178">
        <v>97.9</v>
      </c>
      <c r="E18" s="178">
        <v>98.3</v>
      </c>
      <c r="F18" s="179">
        <v>95</v>
      </c>
      <c r="G18" s="178">
        <v>101.2</v>
      </c>
      <c r="H18" s="178">
        <v>98.2</v>
      </c>
      <c r="I18" s="178">
        <v>95</v>
      </c>
      <c r="J18" s="178">
        <v>106.5</v>
      </c>
      <c r="K18" s="178">
        <v>88</v>
      </c>
      <c r="L18" s="178">
        <v>96.5</v>
      </c>
      <c r="M18" s="178">
        <v>96.9</v>
      </c>
      <c r="N18" s="178">
        <v>99.9</v>
      </c>
      <c r="O18" s="178">
        <v>89.9</v>
      </c>
      <c r="P18" s="178">
        <v>92.3</v>
      </c>
      <c r="Q18" s="179">
        <v>100.5</v>
      </c>
    </row>
    <row r="19" spans="1:17" ht="20.25" customHeight="1">
      <c r="A19" s="10"/>
      <c r="B19" s="176" t="s">
        <v>188</v>
      </c>
      <c r="C19" s="177">
        <v>97.9</v>
      </c>
      <c r="D19" s="178">
        <v>98.2</v>
      </c>
      <c r="E19" s="178">
        <v>98.3</v>
      </c>
      <c r="F19" s="179">
        <v>95.3</v>
      </c>
      <c r="G19" s="178">
        <v>100.6</v>
      </c>
      <c r="H19" s="178">
        <v>92.6</v>
      </c>
      <c r="I19" s="178">
        <v>95.1</v>
      </c>
      <c r="J19" s="178">
        <v>106.7</v>
      </c>
      <c r="K19" s="178">
        <v>88</v>
      </c>
      <c r="L19" s="178">
        <v>98.6</v>
      </c>
      <c r="M19" s="178">
        <v>96.8</v>
      </c>
      <c r="N19" s="178">
        <v>100</v>
      </c>
      <c r="O19" s="178">
        <v>89.9</v>
      </c>
      <c r="P19" s="178">
        <v>92.8</v>
      </c>
      <c r="Q19" s="179">
        <v>100.1</v>
      </c>
    </row>
    <row r="20" spans="1:17" ht="20.25" customHeight="1">
      <c r="A20" s="188"/>
      <c r="B20" s="176" t="s">
        <v>190</v>
      </c>
      <c r="C20" s="177">
        <v>97.9</v>
      </c>
      <c r="D20" s="178">
        <v>98.1</v>
      </c>
      <c r="E20" s="178">
        <v>98.3</v>
      </c>
      <c r="F20" s="179">
        <v>95.5</v>
      </c>
      <c r="G20" s="178">
        <v>100.4</v>
      </c>
      <c r="H20" s="178">
        <v>93.5</v>
      </c>
      <c r="I20" s="178">
        <v>95.1</v>
      </c>
      <c r="J20" s="178">
        <v>106.2</v>
      </c>
      <c r="K20" s="178">
        <v>84.6</v>
      </c>
      <c r="L20" s="178">
        <v>96.4</v>
      </c>
      <c r="M20" s="178">
        <v>96.3</v>
      </c>
      <c r="N20" s="178">
        <v>100.7</v>
      </c>
      <c r="O20" s="178">
        <v>89.9</v>
      </c>
      <c r="P20" s="178">
        <v>94.6</v>
      </c>
      <c r="Q20" s="179">
        <v>100.2</v>
      </c>
    </row>
    <row r="21" spans="1:17" ht="20.25" customHeight="1">
      <c r="A21" s="175"/>
      <c r="B21" s="176" t="s">
        <v>192</v>
      </c>
      <c r="C21" s="177">
        <v>98.2</v>
      </c>
      <c r="D21" s="178">
        <v>98</v>
      </c>
      <c r="E21" s="178">
        <v>98.5</v>
      </c>
      <c r="F21" s="179">
        <v>95.3</v>
      </c>
      <c r="G21" s="178">
        <v>102.3</v>
      </c>
      <c r="H21" s="178">
        <v>102.8</v>
      </c>
      <c r="I21" s="178">
        <v>95.3</v>
      </c>
      <c r="J21" s="178">
        <v>106.1</v>
      </c>
      <c r="K21" s="178">
        <v>85.7</v>
      </c>
      <c r="L21" s="178">
        <v>99.4</v>
      </c>
      <c r="M21" s="178">
        <v>96.9</v>
      </c>
      <c r="N21" s="178">
        <v>98.9</v>
      </c>
      <c r="O21" s="178">
        <v>89.9</v>
      </c>
      <c r="P21" s="178">
        <v>92.9</v>
      </c>
      <c r="Q21" s="179">
        <v>100</v>
      </c>
    </row>
    <row r="22" spans="1:17" ht="20.25" customHeight="1">
      <c r="A22" s="175"/>
      <c r="B22" s="176" t="s">
        <v>201</v>
      </c>
      <c r="C22" s="177">
        <v>98.3</v>
      </c>
      <c r="D22" s="178">
        <v>98.2</v>
      </c>
      <c r="E22" s="178">
        <v>98.8</v>
      </c>
      <c r="F22" s="179">
        <v>95.9</v>
      </c>
      <c r="G22" s="178">
        <v>101.9</v>
      </c>
      <c r="H22" s="178">
        <v>101.3</v>
      </c>
      <c r="I22" s="178">
        <v>95</v>
      </c>
      <c r="J22" s="178">
        <v>104.8</v>
      </c>
      <c r="K22" s="178">
        <v>85.6</v>
      </c>
      <c r="L22" s="178">
        <v>99</v>
      </c>
      <c r="M22" s="178">
        <v>97.5</v>
      </c>
      <c r="N22" s="178">
        <v>98.5</v>
      </c>
      <c r="O22" s="178">
        <v>89.9</v>
      </c>
      <c r="P22" s="178">
        <v>92.7</v>
      </c>
      <c r="Q22" s="179">
        <v>107.7</v>
      </c>
    </row>
    <row r="23" spans="1:17" s="180" customFormat="1" ht="20.25" customHeight="1">
      <c r="A23" s="175"/>
      <c r="B23" s="176" t="s">
        <v>204</v>
      </c>
      <c r="C23" s="177">
        <v>98</v>
      </c>
      <c r="D23" s="178">
        <v>98.1</v>
      </c>
      <c r="E23" s="178">
        <v>98.4</v>
      </c>
      <c r="F23" s="179">
        <v>95.7</v>
      </c>
      <c r="G23" s="178">
        <v>100.6</v>
      </c>
      <c r="H23" s="178">
        <v>95.6</v>
      </c>
      <c r="I23" s="178">
        <v>95</v>
      </c>
      <c r="J23" s="178">
        <v>105.5</v>
      </c>
      <c r="K23" s="178">
        <v>84.9</v>
      </c>
      <c r="L23" s="178">
        <v>100.3</v>
      </c>
      <c r="M23" s="178">
        <v>97.5</v>
      </c>
      <c r="N23" s="178">
        <v>98.8</v>
      </c>
      <c r="O23" s="178">
        <v>89.9</v>
      </c>
      <c r="P23" s="178">
        <v>91.6</v>
      </c>
      <c r="Q23" s="179">
        <v>107.7</v>
      </c>
    </row>
    <row r="24" spans="1:17" s="180" customFormat="1" ht="20.25" customHeight="1">
      <c r="A24" s="175"/>
      <c r="B24" s="176" t="s">
        <v>221</v>
      </c>
      <c r="C24" s="177">
        <v>98.1</v>
      </c>
      <c r="D24" s="178">
        <v>98.4</v>
      </c>
      <c r="E24" s="178">
        <v>98.4</v>
      </c>
      <c r="F24" s="179">
        <v>96.1</v>
      </c>
      <c r="G24" s="178">
        <v>99.8</v>
      </c>
      <c r="H24" s="178">
        <v>91.6</v>
      </c>
      <c r="I24" s="178">
        <v>95.5</v>
      </c>
      <c r="J24" s="178">
        <v>105.2</v>
      </c>
      <c r="K24" s="178">
        <v>85.5</v>
      </c>
      <c r="L24" s="178">
        <v>100.5</v>
      </c>
      <c r="M24" s="178">
        <v>97.6</v>
      </c>
      <c r="N24" s="178">
        <v>99.6</v>
      </c>
      <c r="O24" s="178">
        <v>89.9</v>
      </c>
      <c r="P24" s="178">
        <v>92.4</v>
      </c>
      <c r="Q24" s="179">
        <v>107.5</v>
      </c>
    </row>
    <row r="25" spans="1:17" ht="20.25" customHeight="1" thickBot="1">
      <c r="A25" s="25" t="s">
        <v>92</v>
      </c>
      <c r="B25" s="20" t="s">
        <v>222</v>
      </c>
      <c r="C25" s="26">
        <f>'中分類'!$C$8</f>
        <v>98.2</v>
      </c>
      <c r="D25" s="8">
        <f>'中分類'!$C$81</f>
        <v>98.3</v>
      </c>
      <c r="E25" s="8">
        <f>'中分類'!$C$83</f>
        <v>98.6</v>
      </c>
      <c r="F25" s="9">
        <f>'中分類'!C88</f>
        <v>95.5</v>
      </c>
      <c r="G25" s="8">
        <f>'中分類'!$C$9</f>
        <v>100.8</v>
      </c>
      <c r="H25" s="8">
        <f>'中分類'!C77</f>
        <v>96.4</v>
      </c>
      <c r="I25" s="8">
        <f>'中分類'!$C$25</f>
        <v>95.2</v>
      </c>
      <c r="J25" s="8">
        <f>'中分類'!$C$28</f>
        <v>107.6</v>
      </c>
      <c r="K25" s="8">
        <f>'中分類'!$C$33</f>
        <v>85.2</v>
      </c>
      <c r="L25" s="8">
        <f>'中分類'!$C$40</f>
        <v>96.3</v>
      </c>
      <c r="M25" s="8">
        <f>'中分類'!$C$54</f>
        <v>97.1</v>
      </c>
      <c r="N25" s="8">
        <f>'中分類'!$C$58</f>
        <v>100.1</v>
      </c>
      <c r="O25" s="8">
        <f>'中分類'!$C$62</f>
        <v>89.9</v>
      </c>
      <c r="P25" s="8">
        <f>'中分類'!$C$66</f>
        <v>91.5</v>
      </c>
      <c r="Q25" s="9">
        <f>'中分類'!$C$71</f>
        <v>107.6</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144</v>
      </c>
      <c r="G4" s="29" t="s">
        <v>219</v>
      </c>
    </row>
    <row r="5" spans="2:8" ht="22.5" customHeight="1" thickBot="1">
      <c r="B5" s="30"/>
      <c r="C5" s="6" t="s">
        <v>16</v>
      </c>
      <c r="D5" s="30"/>
      <c r="H5" s="31" t="s">
        <v>99</v>
      </c>
    </row>
    <row r="6" spans="1:8" ht="13.5" thickBot="1" thickTop="1">
      <c r="A6" s="32"/>
      <c r="B6" s="274" t="s">
        <v>157</v>
      </c>
      <c r="C6" s="37" t="s">
        <v>17</v>
      </c>
      <c r="D6" s="41" t="s">
        <v>18</v>
      </c>
      <c r="E6" s="42" t="s">
        <v>19</v>
      </c>
      <c r="F6" s="37" t="s">
        <v>145</v>
      </c>
      <c r="G6" s="41"/>
      <c r="H6" s="42" t="s">
        <v>146</v>
      </c>
    </row>
    <row r="7" spans="1:8" ht="36.75" thickBot="1">
      <c r="A7" s="35"/>
      <c r="B7" s="275"/>
      <c r="C7" s="38" t="s">
        <v>21</v>
      </c>
      <c r="D7" s="39" t="s">
        <v>70</v>
      </c>
      <c r="E7" s="40" t="s">
        <v>71</v>
      </c>
      <c r="F7" s="38" t="s">
        <v>21</v>
      </c>
      <c r="G7" s="39" t="s">
        <v>70</v>
      </c>
      <c r="H7" s="40" t="s">
        <v>71</v>
      </c>
    </row>
    <row r="8" spans="1:8" ht="14.25" customHeight="1" thickTop="1">
      <c r="A8" s="43" t="s">
        <v>22</v>
      </c>
      <c r="B8" s="45"/>
      <c r="C8" s="153">
        <v>98.2</v>
      </c>
      <c r="D8" s="110">
        <v>0.1</v>
      </c>
      <c r="E8" s="111">
        <v>0.3</v>
      </c>
      <c r="F8" s="109">
        <v>99.4</v>
      </c>
      <c r="G8" s="110">
        <v>-0.2</v>
      </c>
      <c r="H8" s="111">
        <v>0</v>
      </c>
    </row>
    <row r="9" spans="1:8" ht="14.25" customHeight="1">
      <c r="A9" s="135"/>
      <c r="B9" s="126" t="s">
        <v>152</v>
      </c>
      <c r="C9" s="149">
        <v>100.8</v>
      </c>
      <c r="D9" s="130">
        <v>1</v>
      </c>
      <c r="E9" s="131">
        <v>-0.7</v>
      </c>
      <c r="F9" s="129">
        <v>103.1</v>
      </c>
      <c r="G9" s="127">
        <v>0.5</v>
      </c>
      <c r="H9" s="128">
        <v>0.2</v>
      </c>
    </row>
    <row r="10" spans="1:8" ht="14.25" customHeight="1">
      <c r="A10" s="33"/>
      <c r="B10" s="47" t="s">
        <v>23</v>
      </c>
      <c r="C10" s="159">
        <v>99.9</v>
      </c>
      <c r="D10" s="113">
        <v>-0.3</v>
      </c>
      <c r="E10" s="114">
        <v>-2.7</v>
      </c>
      <c r="F10" s="113">
        <v>98.9</v>
      </c>
      <c r="G10" s="113">
        <v>-0.1</v>
      </c>
      <c r="H10" s="114">
        <v>-3.4</v>
      </c>
    </row>
    <row r="11" spans="1:8" ht="14.25" customHeight="1">
      <c r="A11" s="33"/>
      <c r="B11" s="47" t="s">
        <v>24</v>
      </c>
      <c r="C11" s="159">
        <v>96.4</v>
      </c>
      <c r="D11" s="113">
        <v>0.4</v>
      </c>
      <c r="E11" s="114">
        <v>-0.3</v>
      </c>
      <c r="F11" s="112">
        <v>103</v>
      </c>
      <c r="G11" s="113">
        <v>0.2</v>
      </c>
      <c r="H11" s="114">
        <v>-0.1</v>
      </c>
    </row>
    <row r="12" spans="1:8" ht="14.25" customHeight="1">
      <c r="A12" s="33"/>
      <c r="B12" s="47" t="s">
        <v>137</v>
      </c>
      <c r="C12" s="159">
        <v>89.8</v>
      </c>
      <c r="D12" s="113">
        <v>0.3</v>
      </c>
      <c r="E12" s="114">
        <v>-0.1</v>
      </c>
      <c r="F12" s="112">
        <v>102.8</v>
      </c>
      <c r="G12" s="113">
        <v>0.2</v>
      </c>
      <c r="H12" s="114">
        <v>1.3</v>
      </c>
    </row>
    <row r="13" spans="1:8" ht="14.25" customHeight="1">
      <c r="A13" s="33"/>
      <c r="B13" s="47" t="s">
        <v>25</v>
      </c>
      <c r="C13" s="159">
        <v>100.5</v>
      </c>
      <c r="D13" s="113">
        <v>0.1</v>
      </c>
      <c r="E13" s="114">
        <v>-0.1</v>
      </c>
      <c r="F13" s="112">
        <v>104</v>
      </c>
      <c r="G13" s="113">
        <v>0.3</v>
      </c>
      <c r="H13" s="114">
        <v>-0.4</v>
      </c>
    </row>
    <row r="14" spans="1:8" ht="14.25" customHeight="1">
      <c r="A14" s="33"/>
      <c r="B14" s="47" t="s">
        <v>26</v>
      </c>
      <c r="C14" s="159">
        <v>103.6</v>
      </c>
      <c r="D14" s="113">
        <v>-3.1</v>
      </c>
      <c r="E14" s="114">
        <v>1.8</v>
      </c>
      <c r="F14" s="112">
        <v>102.4</v>
      </c>
      <c r="G14" s="155">
        <v>-1.2</v>
      </c>
      <c r="H14" s="114">
        <v>0.1</v>
      </c>
    </row>
    <row r="15" spans="1:8" ht="14.25" customHeight="1">
      <c r="A15" s="33"/>
      <c r="B15" s="47" t="s">
        <v>72</v>
      </c>
      <c r="C15" s="159">
        <v>104.5</v>
      </c>
      <c r="D15" s="113">
        <v>6.3</v>
      </c>
      <c r="E15" s="114">
        <v>0.4</v>
      </c>
      <c r="F15" s="112">
        <v>107.8</v>
      </c>
      <c r="G15" s="113">
        <v>3</v>
      </c>
      <c r="H15" s="114">
        <v>2.1</v>
      </c>
    </row>
    <row r="16" spans="1:8" ht="14.25" customHeight="1">
      <c r="A16" s="33"/>
      <c r="B16" s="47" t="s">
        <v>139</v>
      </c>
      <c r="C16" s="159">
        <v>105.1</v>
      </c>
      <c r="D16" s="113">
        <v>9.5</v>
      </c>
      <c r="E16" s="114">
        <v>1.2</v>
      </c>
      <c r="F16" s="112">
        <v>112.4</v>
      </c>
      <c r="G16" s="113">
        <v>4.8</v>
      </c>
      <c r="H16" s="114">
        <v>4.3</v>
      </c>
    </row>
    <row r="17" spans="1:8" ht="14.25" customHeight="1">
      <c r="A17" s="33"/>
      <c r="B17" s="47" t="s">
        <v>138</v>
      </c>
      <c r="C17" s="159">
        <v>92.4</v>
      </c>
      <c r="D17" s="113">
        <v>4.6</v>
      </c>
      <c r="E17" s="114">
        <v>1.7</v>
      </c>
      <c r="F17" s="112">
        <v>111.9</v>
      </c>
      <c r="G17" s="113">
        <v>2.7</v>
      </c>
      <c r="H17" s="114">
        <v>17.9</v>
      </c>
    </row>
    <row r="18" spans="1:8" ht="14.25" customHeight="1">
      <c r="A18" s="33"/>
      <c r="B18" s="47" t="s">
        <v>140</v>
      </c>
      <c r="C18" s="159">
        <v>91.6</v>
      </c>
      <c r="D18" s="113">
        <v>4.9</v>
      </c>
      <c r="E18" s="114">
        <v>2.2</v>
      </c>
      <c r="F18" s="112">
        <v>113</v>
      </c>
      <c r="G18" s="113">
        <v>2.9</v>
      </c>
      <c r="H18" s="114">
        <v>18.9</v>
      </c>
    </row>
    <row r="19" spans="1:8" ht="14.25" customHeight="1">
      <c r="A19" s="33"/>
      <c r="B19" s="47" t="s">
        <v>27</v>
      </c>
      <c r="C19" s="159">
        <v>100.9</v>
      </c>
      <c r="D19" s="113">
        <v>0.6</v>
      </c>
      <c r="E19" s="114">
        <v>0.1</v>
      </c>
      <c r="F19" s="112">
        <v>99.9</v>
      </c>
      <c r="G19" s="113">
        <v>-0.2</v>
      </c>
      <c r="H19" s="114">
        <v>-2.3</v>
      </c>
    </row>
    <row r="20" spans="1:8" ht="14.25" customHeight="1">
      <c r="A20" s="33"/>
      <c r="B20" s="47" t="s">
        <v>28</v>
      </c>
      <c r="C20" s="159">
        <v>109.8</v>
      </c>
      <c r="D20" s="113">
        <v>1.7</v>
      </c>
      <c r="E20" s="114">
        <v>-2.6</v>
      </c>
      <c r="F20" s="112">
        <v>107.8</v>
      </c>
      <c r="G20" s="113">
        <v>0.2</v>
      </c>
      <c r="H20" s="114">
        <v>-0.6</v>
      </c>
    </row>
    <row r="21" spans="1:8" ht="14.25" customHeight="1">
      <c r="A21" s="33"/>
      <c r="B21" s="47" t="s">
        <v>29</v>
      </c>
      <c r="C21" s="159">
        <v>103.6</v>
      </c>
      <c r="D21" s="113">
        <v>0.8</v>
      </c>
      <c r="E21" s="114">
        <v>-1.4</v>
      </c>
      <c r="F21" s="112">
        <v>103.9</v>
      </c>
      <c r="G21" s="113">
        <v>0.2</v>
      </c>
      <c r="H21" s="114">
        <v>-0.2</v>
      </c>
    </row>
    <row r="22" spans="1:8" ht="14.25" customHeight="1">
      <c r="A22" s="33"/>
      <c r="B22" s="47" t="s">
        <v>30</v>
      </c>
      <c r="C22" s="159">
        <v>90.8</v>
      </c>
      <c r="D22" s="113">
        <v>-0.2</v>
      </c>
      <c r="E22" s="114">
        <v>-2.4</v>
      </c>
      <c r="F22" s="112">
        <v>91.3</v>
      </c>
      <c r="G22" s="113">
        <v>0.3</v>
      </c>
      <c r="H22" s="114">
        <v>-1.8</v>
      </c>
    </row>
    <row r="23" spans="1:8" ht="14.25" customHeight="1">
      <c r="A23" s="33"/>
      <c r="B23" s="47" t="s">
        <v>31</v>
      </c>
      <c r="C23" s="159">
        <v>92.7</v>
      </c>
      <c r="D23" s="113">
        <v>0.2</v>
      </c>
      <c r="E23" s="114">
        <v>-0.6</v>
      </c>
      <c r="F23" s="112">
        <v>97.1</v>
      </c>
      <c r="G23" s="113">
        <v>0.4</v>
      </c>
      <c r="H23" s="114">
        <v>-1.3</v>
      </c>
    </row>
    <row r="24" spans="1:8" ht="14.25" customHeight="1">
      <c r="A24" s="44"/>
      <c r="B24" s="46" t="s">
        <v>32</v>
      </c>
      <c r="C24" s="159">
        <v>102.9</v>
      </c>
      <c r="D24" s="113">
        <v>0</v>
      </c>
      <c r="E24" s="114">
        <v>0.1</v>
      </c>
      <c r="F24" s="115">
        <v>103.6</v>
      </c>
      <c r="G24" s="116">
        <v>-0.1</v>
      </c>
      <c r="H24" s="117">
        <v>0.1</v>
      </c>
    </row>
    <row r="25" spans="1:8" ht="14.25" customHeight="1">
      <c r="A25" s="135"/>
      <c r="B25" s="126" t="s">
        <v>33</v>
      </c>
      <c r="C25" s="149">
        <v>95.2</v>
      </c>
      <c r="D25" s="130">
        <v>-0.3</v>
      </c>
      <c r="E25" s="131">
        <v>-0.3</v>
      </c>
      <c r="F25" s="129">
        <v>99.1</v>
      </c>
      <c r="G25" s="127">
        <v>-0.1</v>
      </c>
      <c r="H25" s="128">
        <v>-0.5</v>
      </c>
    </row>
    <row r="26" spans="1:8" ht="14.25" customHeight="1">
      <c r="A26" s="33"/>
      <c r="B26" s="47" t="s">
        <v>34</v>
      </c>
      <c r="C26" s="159">
        <v>95.5</v>
      </c>
      <c r="D26" s="113">
        <v>-0.2</v>
      </c>
      <c r="E26" s="114">
        <v>-0.3</v>
      </c>
      <c r="F26" s="112">
        <v>98.9</v>
      </c>
      <c r="G26" s="113">
        <v>-0.1</v>
      </c>
      <c r="H26" s="114">
        <v>-0.5</v>
      </c>
    </row>
    <row r="27" spans="1:8" ht="14.25" customHeight="1">
      <c r="A27" s="44"/>
      <c r="B27" s="46" t="s">
        <v>35</v>
      </c>
      <c r="C27" s="159">
        <v>94.1</v>
      </c>
      <c r="D27" s="113">
        <v>0</v>
      </c>
      <c r="E27" s="114">
        <v>0.3</v>
      </c>
      <c r="F27" s="112">
        <v>100.8</v>
      </c>
      <c r="G27" s="113">
        <v>0</v>
      </c>
      <c r="H27" s="114">
        <v>-0.6</v>
      </c>
    </row>
    <row r="28" spans="1:8" ht="14.25" customHeight="1">
      <c r="A28" s="135"/>
      <c r="B28" s="126" t="s">
        <v>7</v>
      </c>
      <c r="C28" s="149">
        <v>107.6</v>
      </c>
      <c r="D28" s="130">
        <v>2.3</v>
      </c>
      <c r="E28" s="131">
        <v>5.2</v>
      </c>
      <c r="F28" s="132">
        <v>106.8</v>
      </c>
      <c r="G28" s="130">
        <v>0.4</v>
      </c>
      <c r="H28" s="131">
        <v>2.6</v>
      </c>
    </row>
    <row r="29" spans="1:8" ht="14.25" customHeight="1">
      <c r="A29" s="33"/>
      <c r="B29" s="47" t="s">
        <v>100</v>
      </c>
      <c r="C29" s="159">
        <v>102.1</v>
      </c>
      <c r="D29" s="113">
        <v>-0.5</v>
      </c>
      <c r="E29" s="114">
        <v>-0.2</v>
      </c>
      <c r="F29" s="157">
        <v>100.6</v>
      </c>
      <c r="G29" s="113">
        <v>-0.5</v>
      </c>
      <c r="H29" s="114">
        <v>0.4</v>
      </c>
    </row>
    <row r="30" spans="1:8" ht="14.25" customHeight="1">
      <c r="A30" s="33"/>
      <c r="B30" s="47" t="s">
        <v>101</v>
      </c>
      <c r="C30" s="159">
        <v>103.8</v>
      </c>
      <c r="D30" s="113">
        <v>0.2</v>
      </c>
      <c r="E30" s="114">
        <v>1.2</v>
      </c>
      <c r="F30" s="157">
        <v>112.7</v>
      </c>
      <c r="G30" s="113">
        <v>0.2</v>
      </c>
      <c r="H30" s="114">
        <v>2.7</v>
      </c>
    </row>
    <row r="31" spans="1:8" ht="14.25" customHeight="1">
      <c r="A31" s="33"/>
      <c r="B31" s="47" t="s">
        <v>36</v>
      </c>
      <c r="C31" s="159">
        <v>128.1</v>
      </c>
      <c r="D31" s="113">
        <v>9.8</v>
      </c>
      <c r="E31" s="114">
        <v>22.3</v>
      </c>
      <c r="F31" s="157">
        <v>135.7</v>
      </c>
      <c r="G31" s="113">
        <v>5.9</v>
      </c>
      <c r="H31" s="114">
        <v>18.4</v>
      </c>
    </row>
    <row r="32" spans="1:8" ht="14.25" customHeight="1">
      <c r="A32" s="33"/>
      <c r="B32" s="47" t="s">
        <v>37</v>
      </c>
      <c r="C32" s="159">
        <v>100</v>
      </c>
      <c r="D32" s="113">
        <v>0</v>
      </c>
      <c r="E32" s="114">
        <v>0</v>
      </c>
      <c r="F32" s="158">
        <v>102.1</v>
      </c>
      <c r="G32" s="116">
        <v>0</v>
      </c>
      <c r="H32" s="117">
        <v>0.2</v>
      </c>
    </row>
    <row r="33" spans="1:8" ht="14.25" customHeight="1">
      <c r="A33" s="135"/>
      <c r="B33" s="126" t="s">
        <v>8</v>
      </c>
      <c r="C33" s="149">
        <v>85.2</v>
      </c>
      <c r="D33" s="130">
        <v>-0.4</v>
      </c>
      <c r="E33" s="131">
        <v>-5.2</v>
      </c>
      <c r="F33" s="132">
        <v>87.8</v>
      </c>
      <c r="G33" s="130">
        <v>-0.6</v>
      </c>
      <c r="H33" s="131">
        <v>-3.4</v>
      </c>
    </row>
    <row r="34" spans="1:8" ht="14.25" customHeight="1">
      <c r="A34" s="33"/>
      <c r="B34" s="47" t="s">
        <v>63</v>
      </c>
      <c r="C34" s="159">
        <v>62.8</v>
      </c>
      <c r="D34" s="113">
        <v>-1.9</v>
      </c>
      <c r="E34" s="114">
        <v>-7.6</v>
      </c>
      <c r="F34" s="112">
        <v>69.2</v>
      </c>
      <c r="G34" s="113">
        <v>-1.6</v>
      </c>
      <c r="H34" s="114">
        <v>-8.5</v>
      </c>
    </row>
    <row r="35" spans="1:8" ht="14.25" customHeight="1">
      <c r="A35" s="33"/>
      <c r="B35" s="47" t="s">
        <v>38</v>
      </c>
      <c r="C35" s="159">
        <v>106</v>
      </c>
      <c r="D35" s="113">
        <v>0</v>
      </c>
      <c r="E35" s="114">
        <v>-6.4</v>
      </c>
      <c r="F35" s="112">
        <v>86.5</v>
      </c>
      <c r="G35" s="113">
        <v>-0.6</v>
      </c>
      <c r="H35" s="114">
        <v>-3.1</v>
      </c>
    </row>
    <row r="36" spans="1:8" ht="14.25" customHeight="1">
      <c r="A36" s="33"/>
      <c r="B36" s="47" t="s">
        <v>39</v>
      </c>
      <c r="C36" s="159">
        <v>87.8</v>
      </c>
      <c r="D36" s="113">
        <v>-0.8</v>
      </c>
      <c r="E36" s="114">
        <v>-2.9</v>
      </c>
      <c r="F36" s="112">
        <v>93.7</v>
      </c>
      <c r="G36" s="113">
        <v>-0.7</v>
      </c>
      <c r="H36" s="114">
        <v>-0.1</v>
      </c>
    </row>
    <row r="37" spans="1:8" ht="14.25" customHeight="1">
      <c r="A37" s="33"/>
      <c r="B37" s="47" t="s">
        <v>40</v>
      </c>
      <c r="C37" s="159">
        <v>96.7</v>
      </c>
      <c r="D37" s="113">
        <v>1.7</v>
      </c>
      <c r="E37" s="114">
        <v>-3.6</v>
      </c>
      <c r="F37" s="112">
        <v>101.6</v>
      </c>
      <c r="G37" s="113">
        <v>-0.2</v>
      </c>
      <c r="H37" s="114">
        <v>-0.6</v>
      </c>
    </row>
    <row r="38" spans="1:8" ht="14.25" customHeight="1">
      <c r="A38" s="33"/>
      <c r="B38" s="47" t="s">
        <v>41</v>
      </c>
      <c r="C38" s="159">
        <v>86.8</v>
      </c>
      <c r="D38" s="113">
        <v>-1.1</v>
      </c>
      <c r="E38" s="114">
        <v>-7</v>
      </c>
      <c r="F38" s="112">
        <v>95.8</v>
      </c>
      <c r="G38" s="113">
        <v>0.2</v>
      </c>
      <c r="H38" s="114">
        <v>-3</v>
      </c>
    </row>
    <row r="39" spans="1:8" ht="14.25" customHeight="1">
      <c r="A39" s="44"/>
      <c r="B39" s="46" t="s">
        <v>42</v>
      </c>
      <c r="C39" s="159">
        <v>99.1</v>
      </c>
      <c r="D39" s="113">
        <v>0</v>
      </c>
      <c r="E39" s="114">
        <v>0</v>
      </c>
      <c r="F39" s="115">
        <v>101.2</v>
      </c>
      <c r="G39" s="116">
        <v>0</v>
      </c>
      <c r="H39" s="117">
        <v>0.3</v>
      </c>
    </row>
    <row r="40" spans="1:8" ht="14.25" customHeight="1">
      <c r="A40" s="136"/>
      <c r="B40" s="133" t="s">
        <v>9</v>
      </c>
      <c r="C40" s="149">
        <v>96.3</v>
      </c>
      <c r="D40" s="130">
        <v>-4.2</v>
      </c>
      <c r="E40" s="131">
        <v>0.7</v>
      </c>
      <c r="F40" s="132">
        <v>95.7</v>
      </c>
      <c r="G40" s="130">
        <v>-6.9</v>
      </c>
      <c r="H40" s="131">
        <v>0</v>
      </c>
    </row>
    <row r="41" spans="1:8" ht="14.25" customHeight="1">
      <c r="A41" s="33"/>
      <c r="B41" s="47" t="s">
        <v>43</v>
      </c>
      <c r="C41" s="159">
        <v>98.6</v>
      </c>
      <c r="D41" s="113">
        <v>-6.9</v>
      </c>
      <c r="E41" s="114">
        <v>-0.9</v>
      </c>
      <c r="F41" s="112">
        <v>93.5</v>
      </c>
      <c r="G41" s="113">
        <v>-10.4</v>
      </c>
      <c r="H41" s="114">
        <v>1.4</v>
      </c>
    </row>
    <row r="42" spans="1:8" ht="14.25" customHeight="1">
      <c r="A42" s="33"/>
      <c r="B42" s="47" t="s">
        <v>44</v>
      </c>
      <c r="C42" s="159">
        <v>92.2</v>
      </c>
      <c r="D42" s="113">
        <v>0</v>
      </c>
      <c r="E42" s="114">
        <v>0</v>
      </c>
      <c r="F42" s="112">
        <v>97.3</v>
      </c>
      <c r="G42" s="113">
        <v>-0.9</v>
      </c>
      <c r="H42" s="114">
        <v>0.3</v>
      </c>
    </row>
    <row r="43" spans="1:8" ht="14.25" customHeight="1">
      <c r="A43" s="33"/>
      <c r="B43" s="47" t="s">
        <v>45</v>
      </c>
      <c r="C43" s="159">
        <v>98.8</v>
      </c>
      <c r="D43" s="113">
        <v>-7.1</v>
      </c>
      <c r="E43" s="114">
        <v>-1</v>
      </c>
      <c r="F43" s="112">
        <v>93.2</v>
      </c>
      <c r="G43" s="113">
        <v>-11.1</v>
      </c>
      <c r="H43" s="114">
        <v>1.6</v>
      </c>
    </row>
    <row r="44" spans="1:8" ht="14.25" customHeight="1">
      <c r="A44" s="33"/>
      <c r="B44" s="47" t="s">
        <v>46</v>
      </c>
      <c r="C44" s="159">
        <v>84.7</v>
      </c>
      <c r="D44" s="113">
        <v>-3.5</v>
      </c>
      <c r="E44" s="114">
        <v>5.1</v>
      </c>
      <c r="F44" s="112">
        <v>95.4</v>
      </c>
      <c r="G44" s="113">
        <v>-6.4</v>
      </c>
      <c r="H44" s="114">
        <v>-1.6</v>
      </c>
    </row>
    <row r="45" spans="1:8" ht="14.25" customHeight="1">
      <c r="A45" s="33"/>
      <c r="B45" s="47" t="s">
        <v>47</v>
      </c>
      <c r="C45" s="159">
        <v>80.6</v>
      </c>
      <c r="D45" s="113">
        <v>-5.2</v>
      </c>
      <c r="E45" s="114">
        <v>4.4</v>
      </c>
      <c r="F45" s="112">
        <v>94.6</v>
      </c>
      <c r="G45" s="113">
        <v>-8.5</v>
      </c>
      <c r="H45" s="114">
        <v>-2</v>
      </c>
    </row>
    <row r="46" spans="1:8" ht="14.25" customHeight="1">
      <c r="A46" s="33"/>
      <c r="B46" s="47" t="s">
        <v>48</v>
      </c>
      <c r="C46" s="159">
        <v>94.3</v>
      </c>
      <c r="D46" s="113">
        <v>0</v>
      </c>
      <c r="E46" s="114">
        <v>6.9</v>
      </c>
      <c r="F46" s="112">
        <v>97.4</v>
      </c>
      <c r="G46" s="113">
        <v>-1</v>
      </c>
      <c r="H46" s="114">
        <v>-0.6</v>
      </c>
    </row>
    <row r="47" spans="1:8" ht="14.25" customHeight="1">
      <c r="A47" s="33"/>
      <c r="B47" s="47" t="s">
        <v>49</v>
      </c>
      <c r="C47" s="159">
        <v>114.3</v>
      </c>
      <c r="D47" s="113">
        <v>1.2</v>
      </c>
      <c r="E47" s="114">
        <v>1.2</v>
      </c>
      <c r="F47" s="112">
        <v>102.1</v>
      </c>
      <c r="G47" s="113">
        <v>-0.7</v>
      </c>
      <c r="H47" s="114">
        <v>-0.1</v>
      </c>
    </row>
    <row r="48" spans="1:8" ht="14.25" customHeight="1">
      <c r="A48" s="33"/>
      <c r="B48" s="47" t="s">
        <v>102</v>
      </c>
      <c r="C48" s="159">
        <v>90.4</v>
      </c>
      <c r="D48" s="113">
        <v>-1.2</v>
      </c>
      <c r="E48" s="114">
        <v>-4.8</v>
      </c>
      <c r="F48" s="112">
        <v>91.7</v>
      </c>
      <c r="G48" s="113">
        <v>-4.1</v>
      </c>
      <c r="H48" s="114">
        <v>-2.3</v>
      </c>
    </row>
    <row r="49" spans="1:8" ht="12.75" thickBot="1">
      <c r="A49" s="122"/>
      <c r="B49" s="123" t="s">
        <v>160</v>
      </c>
      <c r="C49" s="160">
        <v>104.6</v>
      </c>
      <c r="D49" s="118">
        <v>0</v>
      </c>
      <c r="E49" s="119">
        <v>1.9</v>
      </c>
      <c r="F49" s="124">
        <v>105.4</v>
      </c>
      <c r="G49" s="148">
        <v>0.2</v>
      </c>
      <c r="H49" s="194">
        <v>0</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145</v>
      </c>
      <c r="G52" s="41"/>
      <c r="H52" s="42" t="s">
        <v>146</v>
      </c>
    </row>
    <row r="53" spans="1:8" ht="48" customHeight="1" thickBot="1">
      <c r="A53" s="35"/>
      <c r="B53" s="36" t="s">
        <v>20</v>
      </c>
      <c r="C53" s="142" t="s">
        <v>21</v>
      </c>
      <c r="D53" s="143" t="s">
        <v>70</v>
      </c>
      <c r="E53" s="144" t="s">
        <v>71</v>
      </c>
      <c r="F53" s="145" t="s">
        <v>21</v>
      </c>
      <c r="G53" s="143" t="s">
        <v>70</v>
      </c>
      <c r="H53" s="144" t="s">
        <v>71</v>
      </c>
    </row>
    <row r="54" spans="1:8" ht="15.75" customHeight="1" thickTop="1">
      <c r="A54" s="136"/>
      <c r="B54" s="181" t="s">
        <v>10</v>
      </c>
      <c r="C54" s="150">
        <v>97.1</v>
      </c>
      <c r="D54" s="151">
        <v>-0.5</v>
      </c>
      <c r="E54" s="131">
        <v>0.2</v>
      </c>
      <c r="F54" s="129">
        <v>98.6</v>
      </c>
      <c r="G54" s="127">
        <v>0</v>
      </c>
      <c r="H54" s="128">
        <v>-0.1</v>
      </c>
    </row>
    <row r="55" spans="1:8" ht="15.75" customHeight="1">
      <c r="A55" s="33"/>
      <c r="B55" s="47" t="s">
        <v>74</v>
      </c>
      <c r="C55" s="146">
        <v>93.3</v>
      </c>
      <c r="D55" s="137">
        <v>-0.4</v>
      </c>
      <c r="E55" s="164">
        <v>0.2</v>
      </c>
      <c r="F55" s="112">
        <v>93.7</v>
      </c>
      <c r="G55" s="113">
        <v>-0.1</v>
      </c>
      <c r="H55" s="114">
        <v>-0.6</v>
      </c>
    </row>
    <row r="56" spans="1:8" ht="15.75" customHeight="1">
      <c r="A56" s="33"/>
      <c r="B56" s="47" t="s">
        <v>50</v>
      </c>
      <c r="C56" s="146">
        <v>90.5</v>
      </c>
      <c r="D56" s="137">
        <v>-2.1</v>
      </c>
      <c r="E56" s="164">
        <v>-0.4</v>
      </c>
      <c r="F56" s="112">
        <v>91.6</v>
      </c>
      <c r="G56" s="113">
        <v>-0.4</v>
      </c>
      <c r="H56" s="114">
        <v>-1.8</v>
      </c>
    </row>
    <row r="57" spans="1:8" ht="15.75" customHeight="1">
      <c r="A57" s="44"/>
      <c r="B57" s="46" t="s">
        <v>51</v>
      </c>
      <c r="C57" s="147">
        <v>102.3</v>
      </c>
      <c r="D57" s="137">
        <v>0</v>
      </c>
      <c r="E57" s="172">
        <v>0.4</v>
      </c>
      <c r="F57" s="112">
        <v>103.5</v>
      </c>
      <c r="G57" s="113">
        <v>0</v>
      </c>
      <c r="H57" s="114">
        <v>0.7</v>
      </c>
    </row>
    <row r="58" spans="1:8" ht="15.75" customHeight="1">
      <c r="A58" s="136"/>
      <c r="B58" s="133" t="s">
        <v>76</v>
      </c>
      <c r="C58" s="154">
        <v>100.1</v>
      </c>
      <c r="D58" s="156">
        <v>0.5</v>
      </c>
      <c r="E58" s="131">
        <v>1.6</v>
      </c>
      <c r="F58" s="132">
        <v>98.6</v>
      </c>
      <c r="G58" s="130">
        <v>0.3</v>
      </c>
      <c r="H58" s="131">
        <v>0.8</v>
      </c>
    </row>
    <row r="59" spans="1:8" ht="15.75" customHeight="1">
      <c r="A59" s="33"/>
      <c r="B59" s="47" t="s">
        <v>64</v>
      </c>
      <c r="C59" s="146">
        <v>103.8</v>
      </c>
      <c r="D59" s="137">
        <v>-0.9</v>
      </c>
      <c r="E59" s="164">
        <v>1.2</v>
      </c>
      <c r="F59" s="112">
        <v>99.9</v>
      </c>
      <c r="G59" s="113">
        <v>-0.1</v>
      </c>
      <c r="H59" s="114">
        <v>0.1</v>
      </c>
    </row>
    <row r="60" spans="1:8" ht="15.75" customHeight="1">
      <c r="A60" s="33"/>
      <c r="B60" s="47" t="s">
        <v>65</v>
      </c>
      <c r="C60" s="146">
        <v>102.1</v>
      </c>
      <c r="D60" s="137">
        <v>1.1</v>
      </c>
      <c r="E60" s="164">
        <v>2.7</v>
      </c>
      <c r="F60" s="112">
        <v>100.8</v>
      </c>
      <c r="G60" s="113">
        <v>0.7</v>
      </c>
      <c r="H60" s="114">
        <v>1.6</v>
      </c>
    </row>
    <row r="61" spans="1:8" ht="15.75" customHeight="1">
      <c r="A61" s="44"/>
      <c r="B61" s="46" t="s">
        <v>66</v>
      </c>
      <c r="C61" s="147">
        <v>93.7</v>
      </c>
      <c r="D61" s="138">
        <v>0</v>
      </c>
      <c r="E61" s="172">
        <v>-0.2</v>
      </c>
      <c r="F61" s="115">
        <v>93.2</v>
      </c>
      <c r="G61" s="116">
        <v>0</v>
      </c>
      <c r="H61" s="117">
        <v>-0.2</v>
      </c>
    </row>
    <row r="62" spans="1:8" ht="15.75" customHeight="1">
      <c r="A62" s="135"/>
      <c r="B62" s="126" t="s">
        <v>153</v>
      </c>
      <c r="C62" s="154">
        <v>89.9</v>
      </c>
      <c r="D62" s="156">
        <v>0</v>
      </c>
      <c r="E62" s="131">
        <v>-12.8</v>
      </c>
      <c r="F62" s="129">
        <v>89.8</v>
      </c>
      <c r="G62" s="127">
        <v>0.1</v>
      </c>
      <c r="H62" s="128">
        <v>-12.9</v>
      </c>
    </row>
    <row r="63" spans="1:8" ht="15.75" customHeight="1">
      <c r="A63" s="33"/>
      <c r="B63" s="47" t="s">
        <v>67</v>
      </c>
      <c r="C63" s="146">
        <v>86.5</v>
      </c>
      <c r="D63" s="137">
        <v>0</v>
      </c>
      <c r="E63" s="164">
        <v>-16</v>
      </c>
      <c r="F63" s="112">
        <v>85.2</v>
      </c>
      <c r="G63" s="113">
        <v>0</v>
      </c>
      <c r="H63" s="114">
        <v>-17.4</v>
      </c>
    </row>
    <row r="64" spans="1:8" ht="15.75" customHeight="1">
      <c r="A64" s="33"/>
      <c r="B64" s="47" t="s">
        <v>75</v>
      </c>
      <c r="C64" s="146">
        <v>110.6</v>
      </c>
      <c r="D64" s="137">
        <v>0</v>
      </c>
      <c r="E64" s="164">
        <v>0.3</v>
      </c>
      <c r="F64" s="112">
        <v>109.9</v>
      </c>
      <c r="G64" s="113">
        <v>0</v>
      </c>
      <c r="H64" s="114">
        <v>0.4</v>
      </c>
    </row>
    <row r="65" spans="1:8" ht="15.75" customHeight="1">
      <c r="A65" s="44"/>
      <c r="B65" s="46" t="s">
        <v>68</v>
      </c>
      <c r="C65" s="147">
        <v>102</v>
      </c>
      <c r="D65" s="137">
        <v>0</v>
      </c>
      <c r="E65" s="164">
        <v>0</v>
      </c>
      <c r="F65" s="112">
        <v>102.8</v>
      </c>
      <c r="G65" s="113">
        <v>0.3</v>
      </c>
      <c r="H65" s="114">
        <v>0.5</v>
      </c>
    </row>
    <row r="66" spans="1:8" ht="15.75" customHeight="1">
      <c r="A66" s="135"/>
      <c r="B66" s="126" t="s">
        <v>12</v>
      </c>
      <c r="C66" s="154">
        <v>91.5</v>
      </c>
      <c r="D66" s="156">
        <v>-1</v>
      </c>
      <c r="E66" s="131">
        <v>0</v>
      </c>
      <c r="F66" s="132">
        <v>91.5</v>
      </c>
      <c r="G66" s="130">
        <v>-1</v>
      </c>
      <c r="H66" s="131">
        <v>-0.3</v>
      </c>
    </row>
    <row r="67" spans="1:8" ht="15.75" customHeight="1">
      <c r="A67" s="33"/>
      <c r="B67" s="47" t="s">
        <v>69</v>
      </c>
      <c r="C67" s="146">
        <v>29.7</v>
      </c>
      <c r="D67" s="137">
        <v>-2.6</v>
      </c>
      <c r="E67" s="164">
        <v>-12.9</v>
      </c>
      <c r="F67" s="112">
        <v>31.1</v>
      </c>
      <c r="G67" s="113">
        <v>-1.9</v>
      </c>
      <c r="H67" s="114">
        <v>-16.4</v>
      </c>
    </row>
    <row r="68" spans="1:8" ht="15.75" customHeight="1">
      <c r="A68" s="33"/>
      <c r="B68" s="47" t="s">
        <v>52</v>
      </c>
      <c r="C68" s="146">
        <v>100.9</v>
      </c>
      <c r="D68" s="137">
        <v>0.2</v>
      </c>
      <c r="E68" s="164">
        <v>-0.4</v>
      </c>
      <c r="F68" s="112">
        <v>95</v>
      </c>
      <c r="G68" s="113">
        <v>0.2</v>
      </c>
      <c r="H68" s="114">
        <v>-1.7</v>
      </c>
    </row>
    <row r="69" spans="1:8" ht="15.75" customHeight="1">
      <c r="A69" s="33"/>
      <c r="B69" s="47" t="s">
        <v>53</v>
      </c>
      <c r="C69" s="146">
        <v>101.9</v>
      </c>
      <c r="D69" s="137">
        <v>0.3</v>
      </c>
      <c r="E69" s="164">
        <v>0.4</v>
      </c>
      <c r="F69" s="112">
        <v>101.8</v>
      </c>
      <c r="G69" s="113">
        <v>0.3</v>
      </c>
      <c r="H69" s="114">
        <v>0.4</v>
      </c>
    </row>
    <row r="70" spans="1:8" ht="15.75" customHeight="1">
      <c r="A70" s="44"/>
      <c r="B70" s="46" t="s">
        <v>54</v>
      </c>
      <c r="C70" s="147">
        <v>98.9</v>
      </c>
      <c r="D70" s="137">
        <v>-1.7</v>
      </c>
      <c r="E70" s="164">
        <v>1</v>
      </c>
      <c r="F70" s="115">
        <v>99.5</v>
      </c>
      <c r="G70" s="116">
        <v>-1.7</v>
      </c>
      <c r="H70" s="117">
        <v>1.2</v>
      </c>
    </row>
    <row r="71" spans="1:8" ht="15.75" customHeight="1">
      <c r="A71" s="135"/>
      <c r="B71" s="126" t="s">
        <v>154</v>
      </c>
      <c r="C71" s="154">
        <v>107.6</v>
      </c>
      <c r="D71" s="156">
        <v>0.1</v>
      </c>
      <c r="E71" s="131">
        <v>7.5</v>
      </c>
      <c r="F71" s="129">
        <v>108.2</v>
      </c>
      <c r="G71" s="127">
        <v>0.1</v>
      </c>
      <c r="H71" s="128">
        <v>6.7</v>
      </c>
    </row>
    <row r="72" spans="1:8" ht="15.75" customHeight="1">
      <c r="A72" s="33"/>
      <c r="B72" s="47" t="s">
        <v>55</v>
      </c>
      <c r="C72" s="146">
        <v>99.2</v>
      </c>
      <c r="D72" s="137">
        <v>0</v>
      </c>
      <c r="E72" s="164">
        <v>0.3</v>
      </c>
      <c r="F72" s="112">
        <v>99.6</v>
      </c>
      <c r="G72" s="113">
        <v>-0.1</v>
      </c>
      <c r="H72" s="114">
        <v>0</v>
      </c>
    </row>
    <row r="73" spans="1:8" ht="15.75" customHeight="1">
      <c r="A73" s="33"/>
      <c r="B73" s="47" t="s">
        <v>56</v>
      </c>
      <c r="C73" s="146">
        <v>92.4</v>
      </c>
      <c r="D73" s="137">
        <v>0.8</v>
      </c>
      <c r="E73" s="164">
        <v>-0.5</v>
      </c>
      <c r="F73" s="112">
        <v>95.9</v>
      </c>
      <c r="G73" s="113">
        <v>0.2</v>
      </c>
      <c r="H73" s="114">
        <v>-0.5</v>
      </c>
    </row>
    <row r="74" spans="1:8" ht="15.75" customHeight="1">
      <c r="A74" s="33"/>
      <c r="B74" s="47" t="s">
        <v>57</v>
      </c>
      <c r="C74" s="146">
        <v>102.3</v>
      </c>
      <c r="D74" s="137">
        <v>-1.2</v>
      </c>
      <c r="E74" s="164">
        <v>0.8</v>
      </c>
      <c r="F74" s="112">
        <v>106.9</v>
      </c>
      <c r="G74" s="113">
        <v>0</v>
      </c>
      <c r="H74" s="114">
        <v>-0.5</v>
      </c>
    </row>
    <row r="75" spans="1:8" ht="15.75" customHeight="1">
      <c r="A75" s="33"/>
      <c r="B75" s="47" t="s">
        <v>58</v>
      </c>
      <c r="C75" s="146">
        <v>151.3</v>
      </c>
      <c r="D75" s="137">
        <v>0</v>
      </c>
      <c r="E75" s="164">
        <v>38.6</v>
      </c>
      <c r="F75" s="112">
        <v>151.3</v>
      </c>
      <c r="G75" s="113">
        <v>0</v>
      </c>
      <c r="H75" s="114">
        <v>38.6</v>
      </c>
    </row>
    <row r="76" spans="1:8" ht="15.75" customHeight="1" thickBot="1">
      <c r="A76" s="49"/>
      <c r="B76" s="50" t="s">
        <v>112</v>
      </c>
      <c r="C76" s="161">
        <v>108.5</v>
      </c>
      <c r="D76" s="162">
        <v>0</v>
      </c>
      <c r="E76" s="173">
        <v>7.1</v>
      </c>
      <c r="F76" s="112">
        <v>108.8</v>
      </c>
      <c r="G76" s="113">
        <v>0</v>
      </c>
      <c r="H76" s="114">
        <v>7.5</v>
      </c>
    </row>
    <row r="77" spans="1:8" ht="15.75" customHeight="1">
      <c r="A77" s="270" t="s">
        <v>103</v>
      </c>
      <c r="B77" s="47" t="s">
        <v>59</v>
      </c>
      <c r="C77" s="146">
        <v>96.4</v>
      </c>
      <c r="D77" s="137">
        <v>5.2</v>
      </c>
      <c r="E77" s="164">
        <v>0.9</v>
      </c>
      <c r="F77" s="139">
        <v>109.1</v>
      </c>
      <c r="G77" s="140">
        <v>2.7</v>
      </c>
      <c r="H77" s="141">
        <v>6.4</v>
      </c>
    </row>
    <row r="78" spans="1:8" ht="15.75" customHeight="1">
      <c r="A78" s="271"/>
      <c r="B78" s="47" t="s">
        <v>141</v>
      </c>
      <c r="C78" s="146">
        <v>89.8</v>
      </c>
      <c r="D78" s="137">
        <v>0.3</v>
      </c>
      <c r="E78" s="164">
        <v>-0.1</v>
      </c>
      <c r="F78" s="157">
        <v>102.8</v>
      </c>
      <c r="G78" s="155">
        <v>1.3</v>
      </c>
      <c r="H78" s="164">
        <v>1.3</v>
      </c>
    </row>
    <row r="79" spans="1:8" ht="15.75" customHeight="1">
      <c r="A79" s="271"/>
      <c r="B79" s="47" t="s">
        <v>142</v>
      </c>
      <c r="C79" s="146">
        <v>105.1</v>
      </c>
      <c r="D79" s="137">
        <v>9.5</v>
      </c>
      <c r="E79" s="164">
        <v>1.2</v>
      </c>
      <c r="F79" s="157">
        <v>112.4</v>
      </c>
      <c r="G79" s="155">
        <v>4.8</v>
      </c>
      <c r="H79" s="164">
        <v>4.3</v>
      </c>
    </row>
    <row r="80" spans="1:8" ht="15.75" customHeight="1">
      <c r="A80" s="271"/>
      <c r="B80" s="47" t="s">
        <v>143</v>
      </c>
      <c r="C80" s="146">
        <v>91.6</v>
      </c>
      <c r="D80" s="137">
        <v>4.9</v>
      </c>
      <c r="E80" s="164">
        <v>2.2</v>
      </c>
      <c r="F80" s="157">
        <v>113</v>
      </c>
      <c r="G80" s="155">
        <v>2.9</v>
      </c>
      <c r="H80" s="164">
        <v>18.9</v>
      </c>
    </row>
    <row r="81" spans="1:8" ht="15.75" customHeight="1">
      <c r="A81" s="271"/>
      <c r="B81" s="47" t="s">
        <v>14</v>
      </c>
      <c r="C81" s="146">
        <v>98.3</v>
      </c>
      <c r="D81" s="137">
        <v>-0.1</v>
      </c>
      <c r="E81" s="164">
        <v>0.3</v>
      </c>
      <c r="F81" s="157">
        <v>99</v>
      </c>
      <c r="G81" s="155">
        <v>-0.4</v>
      </c>
      <c r="H81" s="164">
        <v>-0.2</v>
      </c>
    </row>
    <row r="82" spans="1:8" ht="15.75" customHeight="1">
      <c r="A82" s="271"/>
      <c r="B82" s="47" t="s">
        <v>60</v>
      </c>
      <c r="C82" s="146">
        <v>101.7</v>
      </c>
      <c r="D82" s="137">
        <v>0.2</v>
      </c>
      <c r="E82" s="164">
        <v>-1</v>
      </c>
      <c r="F82" s="157">
        <v>102</v>
      </c>
      <c r="G82" s="155">
        <v>0.1</v>
      </c>
      <c r="H82" s="164">
        <v>-0.9</v>
      </c>
    </row>
    <row r="83" spans="1:8" ht="15.75" customHeight="1">
      <c r="A83" s="272"/>
      <c r="B83" s="94" t="s">
        <v>136</v>
      </c>
      <c r="C83" s="146">
        <v>98.6</v>
      </c>
      <c r="D83" s="137">
        <v>0.2</v>
      </c>
      <c r="E83" s="164">
        <v>0.4</v>
      </c>
      <c r="F83" s="157">
        <v>99.5</v>
      </c>
      <c r="G83" s="155">
        <v>-0.3</v>
      </c>
      <c r="H83" s="164">
        <v>0.1</v>
      </c>
    </row>
    <row r="84" spans="1:8" ht="15.75" customHeight="1">
      <c r="A84" s="272"/>
      <c r="B84" s="94" t="s">
        <v>147</v>
      </c>
      <c r="C84" s="146">
        <v>94.4</v>
      </c>
      <c r="D84" s="137">
        <v>-0.2</v>
      </c>
      <c r="E84" s="164">
        <v>-0.6</v>
      </c>
      <c r="F84" s="157">
        <v>99.7</v>
      </c>
      <c r="G84" s="155">
        <v>0.1</v>
      </c>
      <c r="H84" s="164">
        <v>-0.4</v>
      </c>
    </row>
    <row r="85" spans="1:8" ht="15.75" customHeight="1">
      <c r="A85" s="272"/>
      <c r="B85" s="94" t="s">
        <v>148</v>
      </c>
      <c r="C85" s="146">
        <v>94.7</v>
      </c>
      <c r="D85" s="137">
        <v>-0.3</v>
      </c>
      <c r="E85" s="164">
        <v>-1.4</v>
      </c>
      <c r="F85" s="157">
        <v>98.7</v>
      </c>
      <c r="G85" s="155">
        <v>-0.1</v>
      </c>
      <c r="H85" s="164">
        <v>-0.3</v>
      </c>
    </row>
    <row r="86" spans="1:11" ht="24">
      <c r="A86" s="271"/>
      <c r="B86" s="48" t="s">
        <v>73</v>
      </c>
      <c r="C86" s="146">
        <v>98.7</v>
      </c>
      <c r="D86" s="137">
        <v>-0.1</v>
      </c>
      <c r="E86" s="164">
        <v>0.4</v>
      </c>
      <c r="F86" s="157">
        <v>99</v>
      </c>
      <c r="G86" s="155">
        <v>-0.4</v>
      </c>
      <c r="H86" s="164">
        <v>-0.2</v>
      </c>
      <c r="I86" s="77"/>
      <c r="J86" s="77"/>
      <c r="K86" s="77"/>
    </row>
    <row r="87" spans="1:11" s="166" customFormat="1" ht="15.75" customHeight="1">
      <c r="A87" s="271"/>
      <c r="B87" s="163" t="s">
        <v>104</v>
      </c>
      <c r="C87" s="146">
        <v>111</v>
      </c>
      <c r="D87" s="137">
        <v>2.8</v>
      </c>
      <c r="E87" s="164">
        <v>7.6</v>
      </c>
      <c r="F87" s="157">
        <v>108.8</v>
      </c>
      <c r="G87" s="155">
        <v>1</v>
      </c>
      <c r="H87" s="164">
        <v>4.7</v>
      </c>
      <c r="I87" s="165"/>
      <c r="J87" s="165"/>
      <c r="K87" s="165"/>
    </row>
    <row r="88" spans="1:8" s="166" customFormat="1" ht="24">
      <c r="A88" s="271"/>
      <c r="B88" s="163" t="s">
        <v>106</v>
      </c>
      <c r="C88" s="146">
        <v>95.5</v>
      </c>
      <c r="D88" s="137">
        <v>-0.6</v>
      </c>
      <c r="E88" s="164">
        <v>-0.2</v>
      </c>
      <c r="F88" s="157">
        <v>96.9</v>
      </c>
      <c r="G88" s="155">
        <v>-0.7</v>
      </c>
      <c r="H88" s="164">
        <v>-0.6</v>
      </c>
    </row>
    <row r="89" spans="1:8" s="166" customFormat="1" ht="15.75" customHeight="1">
      <c r="A89" s="271"/>
      <c r="B89" s="167" t="s">
        <v>61</v>
      </c>
      <c r="C89" s="146">
        <v>93.7</v>
      </c>
      <c r="D89" s="137">
        <v>0.1</v>
      </c>
      <c r="E89" s="164">
        <v>-9.7</v>
      </c>
      <c r="F89" s="157">
        <v>92.3</v>
      </c>
      <c r="G89" s="155">
        <v>0.1</v>
      </c>
      <c r="H89" s="164">
        <v>-10.7</v>
      </c>
    </row>
    <row r="90" spans="1:8" s="166" customFormat="1" ht="15.75" customHeight="1">
      <c r="A90" s="271"/>
      <c r="B90" s="167" t="s">
        <v>62</v>
      </c>
      <c r="C90" s="146">
        <v>92.9</v>
      </c>
      <c r="D90" s="137">
        <v>-1.1</v>
      </c>
      <c r="E90" s="164">
        <v>0.2</v>
      </c>
      <c r="F90" s="157">
        <v>92.4</v>
      </c>
      <c r="G90" s="155">
        <v>-1</v>
      </c>
      <c r="H90" s="164">
        <v>-0.2</v>
      </c>
    </row>
    <row r="91" spans="1:8" s="166" customFormat="1" ht="15.75" customHeight="1" thickBot="1">
      <c r="A91" s="273"/>
      <c r="B91" s="168" t="s">
        <v>105</v>
      </c>
      <c r="C91" s="169">
        <v>95.2</v>
      </c>
      <c r="D91" s="174">
        <v>0</v>
      </c>
      <c r="E91" s="171">
        <v>0</v>
      </c>
      <c r="F91" s="195">
        <v>95.2</v>
      </c>
      <c r="G91" s="170">
        <v>0</v>
      </c>
      <c r="H91" s="171">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220</v>
      </c>
      <c r="B6" s="67"/>
      <c r="C6" s="67"/>
      <c r="D6" s="67"/>
      <c r="E6" s="67"/>
      <c r="F6" s="67"/>
    </row>
    <row r="7" spans="1:6" s="64" customFormat="1" ht="21" customHeight="1">
      <c r="A7" s="64" t="s">
        <v>163</v>
      </c>
      <c r="B7" s="67"/>
      <c r="C7" s="67"/>
      <c r="D7" s="67"/>
      <c r="E7" s="67"/>
      <c r="F7" s="67"/>
    </row>
    <row r="8" s="64" customFormat="1" ht="21" customHeight="1">
      <c r="A8" s="64" t="s">
        <v>155</v>
      </c>
    </row>
    <row r="9" s="64" customFormat="1" ht="21" customHeight="1"/>
    <row r="10" s="64" customFormat="1" ht="21" customHeight="1">
      <c r="B10" s="64" t="s">
        <v>177</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113</v>
      </c>
      <c r="C14" s="67"/>
      <c r="D14" s="67"/>
      <c r="F14" s="69"/>
    </row>
    <row r="15" s="64" customFormat="1" ht="21" customHeight="1"/>
    <row r="16" s="64" customFormat="1" ht="21" customHeight="1"/>
    <row r="17" s="64" customFormat="1" ht="21" customHeight="1">
      <c r="A17" s="64" t="s">
        <v>156</v>
      </c>
    </row>
    <row r="18" s="64" customFormat="1" ht="21" customHeight="1">
      <c r="B18" s="64" t="s">
        <v>176</v>
      </c>
    </row>
    <row r="19" s="64" customFormat="1" ht="21" customHeight="1">
      <c r="B19" s="64" t="s">
        <v>80</v>
      </c>
    </row>
    <row r="20" s="64" customFormat="1" ht="21" customHeight="1"/>
    <row r="21" s="64" customFormat="1" ht="21" customHeight="1"/>
    <row r="22" s="64" customFormat="1" ht="21" customHeight="1"/>
    <row r="23" s="6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P25" sqref="P25"/>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119</v>
      </c>
      <c r="K3" s="1" t="s">
        <v>120</v>
      </c>
    </row>
    <row r="5" spans="1:14" ht="14.25">
      <c r="A5" s="3"/>
      <c r="B5" s="1" t="s">
        <v>170</v>
      </c>
      <c r="C5" s="1" t="s">
        <v>207</v>
      </c>
      <c r="D5" s="1" t="s">
        <v>208</v>
      </c>
      <c r="E5"/>
      <c r="F5" s="3"/>
      <c r="G5" s="1" t="s">
        <v>209</v>
      </c>
      <c r="H5" s="1" t="s">
        <v>210</v>
      </c>
      <c r="I5" s="1" t="s">
        <v>211</v>
      </c>
      <c r="K5" s="3"/>
      <c r="L5" s="1" t="s">
        <v>209</v>
      </c>
      <c r="M5" s="1" t="s">
        <v>210</v>
      </c>
      <c r="N5" s="1" t="s">
        <v>211</v>
      </c>
    </row>
    <row r="6" spans="1:14" ht="12">
      <c r="A6" s="1">
        <v>1</v>
      </c>
      <c r="B6" s="182">
        <v>97.9</v>
      </c>
      <c r="C6" s="182">
        <v>98.2</v>
      </c>
      <c r="D6" s="4">
        <v>98.7</v>
      </c>
      <c r="E6" s="12"/>
      <c r="F6" s="1">
        <v>1</v>
      </c>
      <c r="G6" s="183">
        <v>98</v>
      </c>
      <c r="H6" s="183">
        <v>98.3</v>
      </c>
      <c r="I6" s="1">
        <v>98.9</v>
      </c>
      <c r="K6" s="1">
        <v>1</v>
      </c>
      <c r="L6" s="183">
        <v>95.7</v>
      </c>
      <c r="M6" s="183">
        <v>95.5</v>
      </c>
      <c r="N6" s="1">
        <v>97.1</v>
      </c>
    </row>
    <row r="7" spans="1:14" ht="12">
      <c r="A7" s="1">
        <v>2</v>
      </c>
      <c r="B7" s="182">
        <v>97.9</v>
      </c>
      <c r="C7" s="182"/>
      <c r="D7" s="4">
        <v>98.7</v>
      </c>
      <c r="E7" s="12"/>
      <c r="F7" s="1">
        <v>2</v>
      </c>
      <c r="G7" s="183">
        <v>98.1</v>
      </c>
      <c r="H7" s="183"/>
      <c r="I7" s="1">
        <v>98.9</v>
      </c>
      <c r="K7" s="1">
        <v>2</v>
      </c>
      <c r="L7" s="183">
        <v>95.6</v>
      </c>
      <c r="M7" s="183"/>
      <c r="N7" s="1">
        <v>96.9</v>
      </c>
    </row>
    <row r="8" spans="1:14" ht="12">
      <c r="A8" s="1">
        <v>3</v>
      </c>
      <c r="B8" s="182">
        <v>98.2</v>
      </c>
      <c r="C8" s="182"/>
      <c r="D8" s="4">
        <v>99.1</v>
      </c>
      <c r="E8" s="12"/>
      <c r="F8" s="1">
        <v>3</v>
      </c>
      <c r="G8" s="183">
        <v>98.3</v>
      </c>
      <c r="H8" s="183"/>
      <c r="I8" s="1">
        <v>99.1</v>
      </c>
      <c r="K8" s="1">
        <v>3</v>
      </c>
      <c r="L8" s="183">
        <v>95.7</v>
      </c>
      <c r="M8" s="183"/>
      <c r="N8" s="1">
        <v>97.2</v>
      </c>
    </row>
    <row r="9" spans="1:14" ht="12">
      <c r="A9" s="1">
        <v>4</v>
      </c>
      <c r="B9" s="182">
        <v>98.2</v>
      </c>
      <c r="C9" s="182"/>
      <c r="D9" s="4">
        <v>98.7</v>
      </c>
      <c r="E9" s="12"/>
      <c r="F9" s="1">
        <v>4</v>
      </c>
      <c r="G9" s="183">
        <v>98</v>
      </c>
      <c r="H9" s="183"/>
      <c r="I9" s="1">
        <v>98.6</v>
      </c>
      <c r="K9" s="1">
        <v>4</v>
      </c>
      <c r="L9" s="183">
        <v>95.1</v>
      </c>
      <c r="M9" s="183"/>
      <c r="N9" s="1">
        <v>96.6</v>
      </c>
    </row>
    <row r="10" spans="1:14" ht="12">
      <c r="A10" s="1">
        <v>5</v>
      </c>
      <c r="B10" s="182">
        <v>98.3</v>
      </c>
      <c r="C10" s="182"/>
      <c r="D10" s="4">
        <v>98.6</v>
      </c>
      <c r="E10" s="12"/>
      <c r="F10" s="1">
        <v>5</v>
      </c>
      <c r="G10" s="183">
        <v>98.2</v>
      </c>
      <c r="H10" s="183"/>
      <c r="I10" s="1">
        <v>98.6</v>
      </c>
      <c r="K10" s="1">
        <v>5</v>
      </c>
      <c r="L10" s="183">
        <v>95.3</v>
      </c>
      <c r="M10" s="183"/>
      <c r="N10" s="1">
        <v>96.6</v>
      </c>
    </row>
    <row r="11" spans="1:14" ht="12">
      <c r="A11" s="1">
        <v>6</v>
      </c>
      <c r="B11" s="182">
        <v>97.9</v>
      </c>
      <c r="C11" s="182"/>
      <c r="D11" s="4">
        <v>98.1</v>
      </c>
      <c r="E11" s="12"/>
      <c r="F11" s="1">
        <v>6</v>
      </c>
      <c r="G11" s="183">
        <v>97.9</v>
      </c>
      <c r="H11" s="183"/>
      <c r="I11" s="1">
        <v>98.4</v>
      </c>
      <c r="K11" s="1">
        <v>6</v>
      </c>
      <c r="L11" s="183">
        <v>95</v>
      </c>
      <c r="M11" s="183"/>
      <c r="N11" s="1">
        <v>96.4</v>
      </c>
    </row>
    <row r="12" spans="1:14" ht="12">
      <c r="A12" s="1">
        <v>7</v>
      </c>
      <c r="B12" s="182">
        <v>97.9</v>
      </c>
      <c r="C12" s="182"/>
      <c r="D12" s="4">
        <v>98.2</v>
      </c>
      <c r="E12" s="12"/>
      <c r="F12" s="1">
        <v>7</v>
      </c>
      <c r="G12" s="183">
        <v>98.2</v>
      </c>
      <c r="H12" s="183"/>
      <c r="I12" s="91">
        <v>98.5</v>
      </c>
      <c r="K12" s="1">
        <v>7</v>
      </c>
      <c r="L12" s="183">
        <v>95.3</v>
      </c>
      <c r="M12" s="183"/>
      <c r="N12" s="1">
        <v>96.5</v>
      </c>
    </row>
    <row r="13" spans="1:14" ht="12">
      <c r="A13" s="1">
        <v>8</v>
      </c>
      <c r="B13" s="182">
        <v>97.9</v>
      </c>
      <c r="C13" s="182"/>
      <c r="D13" s="4">
        <v>98.5</v>
      </c>
      <c r="E13" s="12"/>
      <c r="F13" s="1">
        <v>8</v>
      </c>
      <c r="G13" s="183">
        <v>98.1</v>
      </c>
      <c r="H13" s="183"/>
      <c r="I13" s="91">
        <v>98.7</v>
      </c>
      <c r="K13" s="1">
        <v>8</v>
      </c>
      <c r="L13" s="182">
        <v>95.5</v>
      </c>
      <c r="M13" s="182"/>
      <c r="N13" s="4">
        <v>96.6</v>
      </c>
    </row>
    <row r="14" spans="1:14" ht="12">
      <c r="A14" s="1">
        <v>9</v>
      </c>
      <c r="B14" s="182">
        <v>98.2</v>
      </c>
      <c r="C14" s="182"/>
      <c r="D14" s="4">
        <v>98.7</v>
      </c>
      <c r="E14" s="12"/>
      <c r="F14" s="1">
        <v>9</v>
      </c>
      <c r="G14" s="183">
        <v>98</v>
      </c>
      <c r="H14" s="183"/>
      <c r="I14" s="91">
        <v>98.8</v>
      </c>
      <c r="K14" s="1">
        <v>9</v>
      </c>
      <c r="L14" s="183">
        <v>95.3</v>
      </c>
      <c r="M14" s="183"/>
      <c r="N14" s="1">
        <v>96.8</v>
      </c>
    </row>
    <row r="15" spans="1:14" ht="12">
      <c r="A15" s="1">
        <v>10</v>
      </c>
      <c r="B15" s="182">
        <v>98.3</v>
      </c>
      <c r="C15" s="182"/>
      <c r="D15" s="4">
        <v>97.9</v>
      </c>
      <c r="E15" s="12"/>
      <c r="F15" s="1">
        <v>10</v>
      </c>
      <c r="G15" s="183">
        <v>98.2</v>
      </c>
      <c r="H15" s="183"/>
      <c r="I15" s="91">
        <v>98.5</v>
      </c>
      <c r="K15" s="1">
        <v>10</v>
      </c>
      <c r="L15" s="183">
        <v>95.9</v>
      </c>
      <c r="M15" s="183"/>
      <c r="N15" s="1">
        <v>96.5</v>
      </c>
    </row>
    <row r="16" spans="1:14" ht="12">
      <c r="A16" s="1">
        <v>11</v>
      </c>
      <c r="B16" s="182">
        <v>98</v>
      </c>
      <c r="C16" s="182"/>
      <c r="D16" s="4">
        <v>97.7</v>
      </c>
      <c r="E16" s="12"/>
      <c r="F16" s="1">
        <v>11</v>
      </c>
      <c r="G16" s="183">
        <v>98.1</v>
      </c>
      <c r="H16" s="183"/>
      <c r="I16" s="91">
        <v>98.4</v>
      </c>
      <c r="K16" s="1">
        <v>11</v>
      </c>
      <c r="L16" s="183">
        <v>95.7</v>
      </c>
      <c r="M16" s="183"/>
      <c r="N16" s="1">
        <v>96.3</v>
      </c>
    </row>
    <row r="17" spans="1:14" ht="12">
      <c r="A17" s="1" t="s">
        <v>2</v>
      </c>
      <c r="B17" s="183">
        <v>98.1</v>
      </c>
      <c r="C17" s="183"/>
      <c r="D17" s="12">
        <v>97.7</v>
      </c>
      <c r="E17" s="12"/>
      <c r="F17" s="1" t="s">
        <v>2</v>
      </c>
      <c r="G17" s="183">
        <v>98.4</v>
      </c>
      <c r="H17" s="183"/>
      <c r="I17" s="91">
        <v>98.2</v>
      </c>
      <c r="K17" s="1" t="s">
        <v>2</v>
      </c>
      <c r="L17" s="183">
        <v>96.1</v>
      </c>
      <c r="M17" s="183"/>
      <c r="N17" s="1">
        <v>96.2</v>
      </c>
    </row>
    <row r="19" spans="1:14" ht="12">
      <c r="A19" s="1" t="s">
        <v>133</v>
      </c>
      <c r="B19" s="1" t="s">
        <v>170</v>
      </c>
      <c r="C19" s="1" t="s">
        <v>207</v>
      </c>
      <c r="D19" s="1" t="s">
        <v>164</v>
      </c>
      <c r="F19" s="1" t="s">
        <v>133</v>
      </c>
      <c r="G19" s="1" t="s">
        <v>170</v>
      </c>
      <c r="H19" s="1" t="s">
        <v>207</v>
      </c>
      <c r="I19" s="1" t="s">
        <v>164</v>
      </c>
      <c r="K19" s="1" t="s">
        <v>133</v>
      </c>
      <c r="L19" s="1" t="s">
        <v>170</v>
      </c>
      <c r="M19" s="1" t="s">
        <v>207</v>
      </c>
      <c r="N19" s="1" t="s">
        <v>164</v>
      </c>
    </row>
    <row r="20" spans="1:14" ht="12">
      <c r="A20" s="1">
        <v>1</v>
      </c>
      <c r="B20" s="91">
        <f>(B6/D17-1)*100</f>
        <v>0.20470829068577334</v>
      </c>
      <c r="C20" s="91">
        <f>(C6/B17-1)*100</f>
        <v>0.10193679918450993</v>
      </c>
      <c r="D20" s="91">
        <v>-0.8</v>
      </c>
      <c r="F20" s="1">
        <v>1</v>
      </c>
      <c r="G20" s="91">
        <f>(G6/I17-1)*100</f>
        <v>-0.20366598778004397</v>
      </c>
      <c r="H20" s="91">
        <f>(H6/G17-1)*100</f>
        <v>-0.1016260162601701</v>
      </c>
      <c r="I20" s="91">
        <v>-0.8</v>
      </c>
      <c r="K20" s="1">
        <v>1</v>
      </c>
      <c r="L20" s="91">
        <f>(L6/N17-1)*100</f>
        <v>-0.519750519750517</v>
      </c>
      <c r="M20" s="91">
        <f>(M6/L17-1)*100</f>
        <v>-0.6243496357960399</v>
      </c>
      <c r="N20" s="91">
        <v>-0.7</v>
      </c>
    </row>
    <row r="21" spans="1:14" ht="12">
      <c r="A21" s="1">
        <v>2</v>
      </c>
      <c r="B21" s="91">
        <f>(B7/B6-1)*100</f>
        <v>0</v>
      </c>
      <c r="C21" s="91">
        <f>(C7/C6-1)*100</f>
        <v>-100</v>
      </c>
      <c r="D21" s="91">
        <f aca="true" t="shared" si="0" ref="D21:D31">(D7/D6-1)*100</f>
        <v>0</v>
      </c>
      <c r="F21" s="1">
        <v>2</v>
      </c>
      <c r="G21" s="91">
        <f>(G7/G6-1)*100</f>
        <v>0.10204081632652073</v>
      </c>
      <c r="H21" s="91">
        <f>(H7/H6-1)*100</f>
        <v>-100</v>
      </c>
      <c r="I21" s="91">
        <f aca="true" t="shared" si="1" ref="I21:I31">(I7/I6-1)*100</f>
        <v>0</v>
      </c>
      <c r="K21" s="1">
        <v>2</v>
      </c>
      <c r="L21" s="91">
        <f>(L7/L6-1)*100</f>
        <v>-0.10449320794149175</v>
      </c>
      <c r="M21" s="91">
        <f>(M7/M6-1)*100</f>
        <v>-100</v>
      </c>
      <c r="N21" s="91">
        <f aca="true" t="shared" si="2" ref="N21:N31">(N7/N6-1)*100</f>
        <v>-0.2059732234809375</v>
      </c>
    </row>
    <row r="22" spans="1:14" ht="12">
      <c r="A22" s="1">
        <v>3</v>
      </c>
      <c r="B22" s="91">
        <f aca="true" t="shared" si="3" ref="B22:C31">(B8/B7-1)*100</f>
        <v>0.3064351378958108</v>
      </c>
      <c r="C22" s="91" t="e">
        <f t="shared" si="3"/>
        <v>#DIV/0!</v>
      </c>
      <c r="D22" s="91">
        <f t="shared" si="0"/>
        <v>0.4052684903748549</v>
      </c>
      <c r="F22" s="1">
        <v>3</v>
      </c>
      <c r="G22" s="91">
        <f aca="true" t="shared" si="4" ref="G22:H31">(G8/G7-1)*100</f>
        <v>0.20387359836901986</v>
      </c>
      <c r="H22" s="91" t="e">
        <f t="shared" si="4"/>
        <v>#DIV/0!</v>
      </c>
      <c r="I22" s="91">
        <f t="shared" si="1"/>
        <v>0.2022244691607611</v>
      </c>
      <c r="K22" s="1">
        <v>3</v>
      </c>
      <c r="L22" s="91">
        <f aca="true" t="shared" si="5" ref="L22:M31">(L8/L7-1)*100</f>
        <v>0.10460251046024993</v>
      </c>
      <c r="M22" s="91" t="e">
        <f t="shared" si="5"/>
        <v>#DIV/0!</v>
      </c>
      <c r="N22" s="91">
        <f t="shared" si="2"/>
        <v>0.3095975232198178</v>
      </c>
    </row>
    <row r="23" spans="1:14" ht="12">
      <c r="A23" s="1">
        <v>4</v>
      </c>
      <c r="B23" s="91">
        <f t="shared" si="3"/>
        <v>0</v>
      </c>
      <c r="C23" s="91" t="e">
        <f t="shared" si="3"/>
        <v>#DIV/0!</v>
      </c>
      <c r="D23" s="91">
        <f t="shared" si="0"/>
        <v>-0.4036326942482238</v>
      </c>
      <c r="F23" s="1">
        <v>4</v>
      </c>
      <c r="G23" s="91">
        <f t="shared" si="4"/>
        <v>-0.3051881993896166</v>
      </c>
      <c r="H23" s="91" t="e">
        <f t="shared" si="4"/>
        <v>#DIV/0!</v>
      </c>
      <c r="I23" s="91">
        <f t="shared" si="1"/>
        <v>-0.5045408678102881</v>
      </c>
      <c r="K23" s="1">
        <v>4</v>
      </c>
      <c r="L23" s="91">
        <f t="shared" si="5"/>
        <v>-0.6269592476489172</v>
      </c>
      <c r="M23" s="91" t="e">
        <f t="shared" si="5"/>
        <v>#DIV/0!</v>
      </c>
      <c r="N23" s="91">
        <f t="shared" si="2"/>
        <v>-0.6172839506172978</v>
      </c>
    </row>
    <row r="24" spans="1:14" ht="12">
      <c r="A24" s="1">
        <v>5</v>
      </c>
      <c r="B24" s="91">
        <f t="shared" si="3"/>
        <v>0.10183299389001643</v>
      </c>
      <c r="C24" s="91" t="e">
        <f t="shared" si="3"/>
        <v>#DIV/0!</v>
      </c>
      <c r="D24" s="91">
        <f t="shared" si="0"/>
        <v>-0.10131712259372483</v>
      </c>
      <c r="F24" s="1">
        <v>5</v>
      </c>
      <c r="G24" s="91">
        <f t="shared" si="4"/>
        <v>0.20408163265306367</v>
      </c>
      <c r="H24" s="91" t="e">
        <f t="shared" si="4"/>
        <v>#DIV/0!</v>
      </c>
      <c r="I24" s="91">
        <f t="shared" si="1"/>
        <v>0</v>
      </c>
      <c r="K24" s="1">
        <v>5</v>
      </c>
      <c r="L24" s="91">
        <f t="shared" si="5"/>
        <v>0.2103049421661396</v>
      </c>
      <c r="M24" s="91" t="e">
        <f t="shared" si="5"/>
        <v>#DIV/0!</v>
      </c>
      <c r="N24" s="91">
        <f t="shared" si="2"/>
        <v>0</v>
      </c>
    </row>
    <row r="25" spans="1:14" ht="12">
      <c r="A25" s="1">
        <v>6</v>
      </c>
      <c r="B25" s="91">
        <f t="shared" si="3"/>
        <v>-0.4069175991861518</v>
      </c>
      <c r="C25" s="91" t="e">
        <f t="shared" si="3"/>
        <v>#DIV/0!</v>
      </c>
      <c r="D25" s="91">
        <f t="shared" si="0"/>
        <v>-0.5070993914807254</v>
      </c>
      <c r="F25" s="1">
        <v>6</v>
      </c>
      <c r="G25" s="91">
        <f t="shared" si="4"/>
        <v>-0.3054989816700604</v>
      </c>
      <c r="H25" s="91" t="e">
        <f t="shared" si="4"/>
        <v>#DIV/0!</v>
      </c>
      <c r="I25" s="91">
        <f t="shared" si="1"/>
        <v>-0.20283975659227682</v>
      </c>
      <c r="K25" s="1">
        <v>6</v>
      </c>
      <c r="L25" s="91">
        <f t="shared" si="5"/>
        <v>-0.31479538300104304</v>
      </c>
      <c r="M25" s="91" t="e">
        <f t="shared" si="5"/>
        <v>#DIV/0!</v>
      </c>
      <c r="N25" s="91">
        <f t="shared" si="2"/>
        <v>-0.20703933747411307</v>
      </c>
    </row>
    <row r="26" spans="1:14" ht="12">
      <c r="A26" s="1">
        <v>7</v>
      </c>
      <c r="B26" s="91">
        <f t="shared" si="3"/>
        <v>0</v>
      </c>
      <c r="C26" s="91" t="e">
        <f t="shared" si="3"/>
        <v>#DIV/0!</v>
      </c>
      <c r="D26" s="91">
        <f t="shared" si="0"/>
        <v>0.10193679918450993</v>
      </c>
      <c r="F26" s="1">
        <v>7</v>
      </c>
      <c r="G26" s="91">
        <f t="shared" si="4"/>
        <v>0.3064351378958108</v>
      </c>
      <c r="H26" s="91" t="e">
        <f t="shared" si="4"/>
        <v>#DIV/0!</v>
      </c>
      <c r="I26" s="91">
        <f t="shared" si="1"/>
        <v>0.10162601626015899</v>
      </c>
      <c r="K26" s="1">
        <v>7</v>
      </c>
      <c r="L26" s="91">
        <f t="shared" si="5"/>
        <v>0.3157894736842026</v>
      </c>
      <c r="M26" s="91" t="e">
        <f t="shared" si="5"/>
        <v>#DIV/0!</v>
      </c>
      <c r="N26" s="91">
        <f t="shared" si="2"/>
        <v>0.10373443983402453</v>
      </c>
    </row>
    <row r="27" spans="1:14" ht="12">
      <c r="A27" s="1">
        <v>8</v>
      </c>
      <c r="B27" s="91">
        <f t="shared" si="3"/>
        <v>0</v>
      </c>
      <c r="C27" s="91" t="e">
        <f t="shared" si="3"/>
        <v>#DIV/0!</v>
      </c>
      <c r="D27" s="91">
        <f t="shared" si="0"/>
        <v>0.3054989816700493</v>
      </c>
      <c r="F27" s="1">
        <v>8</v>
      </c>
      <c r="G27" s="91">
        <f t="shared" si="4"/>
        <v>-0.10183299389002753</v>
      </c>
      <c r="H27" s="91" t="e">
        <f t="shared" si="4"/>
        <v>#DIV/0!</v>
      </c>
      <c r="I27" s="91">
        <f t="shared" si="1"/>
        <v>0.20304568527920175</v>
      </c>
      <c r="K27" s="1">
        <v>8</v>
      </c>
      <c r="L27" s="91">
        <f t="shared" si="5"/>
        <v>0.20986358866736943</v>
      </c>
      <c r="M27" s="91" t="e">
        <f t="shared" si="5"/>
        <v>#DIV/0!</v>
      </c>
      <c r="N27" s="91">
        <f t="shared" si="2"/>
        <v>0.10362694300518616</v>
      </c>
    </row>
    <row r="28" spans="1:14" ht="12">
      <c r="A28" s="1">
        <v>9</v>
      </c>
      <c r="B28" s="91">
        <f t="shared" si="3"/>
        <v>0.3064351378958108</v>
      </c>
      <c r="C28" s="91" t="e">
        <f t="shared" si="3"/>
        <v>#DIV/0!</v>
      </c>
      <c r="D28" s="91">
        <f t="shared" si="0"/>
        <v>0.20304568527920175</v>
      </c>
      <c r="F28" s="1">
        <v>9</v>
      </c>
      <c r="G28" s="91">
        <f t="shared" si="4"/>
        <v>-0.10193679918449883</v>
      </c>
      <c r="H28" s="91" t="e">
        <f t="shared" si="4"/>
        <v>#DIV/0!</v>
      </c>
      <c r="I28" s="91">
        <f t="shared" si="1"/>
        <v>0.10131712259371373</v>
      </c>
      <c r="K28" s="1">
        <v>9</v>
      </c>
      <c r="L28" s="91">
        <f t="shared" si="5"/>
        <v>-0.20942408376963817</v>
      </c>
      <c r="M28" s="91" t="e">
        <f t="shared" si="5"/>
        <v>#DIV/0!</v>
      </c>
      <c r="N28" s="91">
        <f t="shared" si="2"/>
        <v>0.20703933747412417</v>
      </c>
    </row>
    <row r="29" spans="1:14" ht="12">
      <c r="A29" s="1">
        <v>10</v>
      </c>
      <c r="B29" s="91">
        <f t="shared" si="3"/>
        <v>0.10183299389001643</v>
      </c>
      <c r="C29" s="91" t="e">
        <f t="shared" si="3"/>
        <v>#DIV/0!</v>
      </c>
      <c r="D29" s="91">
        <f t="shared" si="0"/>
        <v>-0.8105369807497431</v>
      </c>
      <c r="F29" s="1">
        <v>10</v>
      </c>
      <c r="G29" s="91">
        <f t="shared" si="4"/>
        <v>0.20408163265306367</v>
      </c>
      <c r="H29" s="91" t="e">
        <f t="shared" si="4"/>
        <v>#DIV/0!</v>
      </c>
      <c r="I29" s="91">
        <f t="shared" si="1"/>
        <v>-0.30364372469635637</v>
      </c>
      <c r="K29" s="1">
        <v>10</v>
      </c>
      <c r="L29" s="91">
        <f t="shared" si="5"/>
        <v>0.6295907660021083</v>
      </c>
      <c r="M29" s="91" t="e">
        <f t="shared" si="5"/>
        <v>#DIV/0!</v>
      </c>
      <c r="N29" s="91">
        <f t="shared" si="2"/>
        <v>-0.30991735537190257</v>
      </c>
    </row>
    <row r="30" spans="1:14" ht="12">
      <c r="A30" s="1">
        <v>11</v>
      </c>
      <c r="B30" s="91">
        <f t="shared" si="3"/>
        <v>-0.3051881993896166</v>
      </c>
      <c r="C30" s="91" t="e">
        <f t="shared" si="3"/>
        <v>#DIV/0!</v>
      </c>
      <c r="D30" s="91">
        <f t="shared" si="0"/>
        <v>-0.20429009193054792</v>
      </c>
      <c r="F30" s="1">
        <v>11</v>
      </c>
      <c r="G30" s="91">
        <f t="shared" si="4"/>
        <v>-0.10183299389002753</v>
      </c>
      <c r="H30" s="91" t="e">
        <f t="shared" si="4"/>
        <v>#DIV/0!</v>
      </c>
      <c r="I30" s="91">
        <f t="shared" si="1"/>
        <v>-0.10152284263958977</v>
      </c>
      <c r="K30" s="1">
        <v>11</v>
      </c>
      <c r="L30" s="91">
        <f t="shared" si="5"/>
        <v>-0.2085505735140769</v>
      </c>
      <c r="M30" s="91" t="e">
        <f t="shared" si="5"/>
        <v>#DIV/0!</v>
      </c>
      <c r="N30" s="91">
        <f t="shared" si="2"/>
        <v>-0.2072538860103612</v>
      </c>
    </row>
    <row r="31" spans="1:14" ht="12">
      <c r="A31" s="1" t="s">
        <v>2</v>
      </c>
      <c r="B31" s="91">
        <f t="shared" si="3"/>
        <v>0.10204081632652073</v>
      </c>
      <c r="C31" s="91" t="e">
        <f t="shared" si="3"/>
        <v>#DIV/0!</v>
      </c>
      <c r="D31" s="91">
        <f t="shared" si="0"/>
        <v>0</v>
      </c>
      <c r="F31" s="1" t="s">
        <v>2</v>
      </c>
      <c r="G31" s="91">
        <f t="shared" si="4"/>
        <v>0.3058103975535298</v>
      </c>
      <c r="H31" s="91" t="e">
        <f t="shared" si="4"/>
        <v>#DIV/0!</v>
      </c>
      <c r="I31" s="91">
        <f t="shared" si="1"/>
        <v>-0.20325203252032908</v>
      </c>
      <c r="K31" s="1" t="s">
        <v>2</v>
      </c>
      <c r="L31" s="91">
        <f t="shared" si="5"/>
        <v>0.4179728317659226</v>
      </c>
      <c r="M31" s="91" t="e">
        <f t="shared" si="5"/>
        <v>#DIV/0!</v>
      </c>
      <c r="N31" s="91">
        <f t="shared" si="2"/>
        <v>-0.10384215991692258</v>
      </c>
    </row>
    <row r="32" ht="12">
      <c r="D32" s="12"/>
    </row>
    <row r="33" spans="1:14" ht="12">
      <c r="A33" s="1" t="s">
        <v>134</v>
      </c>
      <c r="B33" s="1" t="s">
        <v>170</v>
      </c>
      <c r="C33" s="1" t="s">
        <v>207</v>
      </c>
      <c r="D33" s="1" t="s">
        <v>164</v>
      </c>
      <c r="F33" s="1" t="s">
        <v>134</v>
      </c>
      <c r="G33" s="1" t="s">
        <v>170</v>
      </c>
      <c r="H33" s="1" t="s">
        <v>207</v>
      </c>
      <c r="I33" s="1" t="s">
        <v>164</v>
      </c>
      <c r="K33" s="1" t="s">
        <v>134</v>
      </c>
      <c r="L33" s="1" t="s">
        <v>170</v>
      </c>
      <c r="M33" s="1" t="s">
        <v>207</v>
      </c>
      <c r="N33" s="1" t="s">
        <v>164</v>
      </c>
    </row>
    <row r="34" spans="1:14" ht="12">
      <c r="A34" s="1">
        <v>1</v>
      </c>
      <c r="B34" s="91">
        <f>(B6/D6-1)*100</f>
        <v>-0.8105369807497431</v>
      </c>
      <c r="C34" s="91">
        <f>(C6/B6-1)*100</f>
        <v>0.3064351378958108</v>
      </c>
      <c r="D34" s="91">
        <v>-0.5040322580645129</v>
      </c>
      <c r="F34" s="1">
        <v>1</v>
      </c>
      <c r="G34" s="91">
        <f>(G6/I6-1)*100</f>
        <v>-0.9100101112234582</v>
      </c>
      <c r="H34" s="91">
        <f>(H6/G6-1)*100</f>
        <v>0.3061224489795844</v>
      </c>
      <c r="I34" s="91">
        <v>-0.5030181086519092</v>
      </c>
      <c r="K34" s="1">
        <v>1</v>
      </c>
      <c r="L34" s="91">
        <f>(L6/N6-1)*100</f>
        <v>-1.441812564366629</v>
      </c>
      <c r="M34" s="91">
        <f>(M6/L6-1)*100</f>
        <v>-0.2089864158829724</v>
      </c>
      <c r="N34" s="91">
        <v>-0.10288065843622185</v>
      </c>
    </row>
    <row r="35" spans="1:14" ht="12">
      <c r="A35" s="1">
        <v>2</v>
      </c>
      <c r="B35" s="91">
        <f aca="true" t="shared" si="6" ref="B35:B45">(B7/D7-1)*100</f>
        <v>-0.8105369807497431</v>
      </c>
      <c r="C35" s="91">
        <f aca="true" t="shared" si="7" ref="C35:C45">(C7/B7-1)*100</f>
        <v>-100</v>
      </c>
      <c r="D35" s="91">
        <v>-0.6042296072507503</v>
      </c>
      <c r="F35" s="1">
        <v>2</v>
      </c>
      <c r="G35" s="91">
        <f aca="true" t="shared" si="8" ref="G35:G45">(G7/I7-1)*100</f>
        <v>-0.8088978766430888</v>
      </c>
      <c r="H35" s="91">
        <f aca="true" t="shared" si="9" ref="H35:H45">(H7/G7-1)*100</f>
        <v>-100</v>
      </c>
      <c r="I35" s="91">
        <v>-0.5030181086519092</v>
      </c>
      <c r="K35" s="1">
        <v>2</v>
      </c>
      <c r="L35" s="91">
        <f aca="true" t="shared" si="10" ref="L35:L45">(L7/N7-1)*100</f>
        <v>-1.3415892672858698</v>
      </c>
      <c r="M35" s="91">
        <f aca="true" t="shared" si="11" ref="M35:M45">(M7/L7-1)*100</f>
        <v>-100</v>
      </c>
      <c r="N35" s="91">
        <v>-0.30864197530864335</v>
      </c>
    </row>
    <row r="36" spans="1:14" ht="12">
      <c r="A36" s="1">
        <v>3</v>
      </c>
      <c r="B36" s="91">
        <f t="shared" si="6"/>
        <v>-0.908173562058523</v>
      </c>
      <c r="C36" s="91">
        <f t="shared" si="7"/>
        <v>-100</v>
      </c>
      <c r="D36" s="91">
        <v>-0.6018054162487574</v>
      </c>
      <c r="F36" s="1">
        <v>3</v>
      </c>
      <c r="G36" s="91">
        <f t="shared" si="8"/>
        <v>-0.8072653884964698</v>
      </c>
      <c r="H36" s="91">
        <f t="shared" si="9"/>
        <v>-100</v>
      </c>
      <c r="I36" s="91">
        <v>-0.6018054162487574</v>
      </c>
      <c r="K36" s="1">
        <v>3</v>
      </c>
      <c r="L36" s="91">
        <f t="shared" si="10"/>
        <v>-1.5432098765432056</v>
      </c>
      <c r="M36" s="91">
        <f t="shared" si="11"/>
        <v>-100</v>
      </c>
      <c r="N36" s="91">
        <v>-0.2053388090349051</v>
      </c>
    </row>
    <row r="37" spans="1:14" ht="12">
      <c r="A37" s="1">
        <v>4</v>
      </c>
      <c r="B37" s="91">
        <f t="shared" si="6"/>
        <v>-0.5065856129685908</v>
      </c>
      <c r="C37" s="91">
        <f t="shared" si="7"/>
        <v>-100</v>
      </c>
      <c r="D37" s="91">
        <v>-0.8040201005025116</v>
      </c>
      <c r="F37" s="1">
        <v>4</v>
      </c>
      <c r="G37" s="91">
        <f t="shared" si="8"/>
        <v>-0.6085192697768749</v>
      </c>
      <c r="H37" s="91">
        <f t="shared" si="9"/>
        <v>-100</v>
      </c>
      <c r="I37" s="91">
        <v>-0.9045226130653283</v>
      </c>
      <c r="K37" s="1">
        <v>4</v>
      </c>
      <c r="L37" s="91">
        <f t="shared" si="10"/>
        <v>-1.552795031055898</v>
      </c>
      <c r="M37" s="91">
        <f t="shared" si="11"/>
        <v>-100</v>
      </c>
      <c r="N37" s="91">
        <v>-0.9230769230769265</v>
      </c>
    </row>
    <row r="38" spans="1:14" ht="12">
      <c r="A38" s="1">
        <v>5</v>
      </c>
      <c r="B38" s="91">
        <f t="shared" si="6"/>
        <v>-0.30425963488843744</v>
      </c>
      <c r="C38" s="91">
        <f t="shared" si="7"/>
        <v>-100</v>
      </c>
      <c r="D38" s="91">
        <v>-1.6949152542372947</v>
      </c>
      <c r="F38" s="1">
        <v>5</v>
      </c>
      <c r="G38" s="91">
        <f t="shared" si="8"/>
        <v>-0.40567951318457585</v>
      </c>
      <c r="H38" s="91">
        <f t="shared" si="9"/>
        <v>-100</v>
      </c>
      <c r="I38" s="91">
        <v>-1.8905472636815968</v>
      </c>
      <c r="K38" s="1">
        <v>5</v>
      </c>
      <c r="L38" s="91">
        <f t="shared" si="10"/>
        <v>-1.3457556935817738</v>
      </c>
      <c r="M38" s="91">
        <f t="shared" si="11"/>
        <v>-100</v>
      </c>
      <c r="N38" s="91">
        <v>-0.8213552361396426</v>
      </c>
    </row>
    <row r="39" spans="1:14" ht="12">
      <c r="A39" s="1">
        <v>6</v>
      </c>
      <c r="B39" s="91">
        <f t="shared" si="6"/>
        <v>-0.20387359836899765</v>
      </c>
      <c r="C39" s="91">
        <f t="shared" si="7"/>
        <v>-100</v>
      </c>
      <c r="D39" s="91">
        <v>-2.9673590504451064</v>
      </c>
      <c r="F39" s="1">
        <v>6</v>
      </c>
      <c r="G39" s="91">
        <f t="shared" si="8"/>
        <v>-0.5081300813008172</v>
      </c>
      <c r="H39" s="91">
        <f t="shared" si="9"/>
        <v>-100</v>
      </c>
      <c r="I39" s="91">
        <v>-2.8627838104639647</v>
      </c>
      <c r="K39" s="1">
        <v>6</v>
      </c>
      <c r="L39" s="91">
        <f t="shared" si="10"/>
        <v>-1.4522821576763545</v>
      </c>
      <c r="M39" s="91">
        <f t="shared" si="11"/>
        <v>-100</v>
      </c>
      <c r="N39" s="91">
        <v>-0.8230452674897082</v>
      </c>
    </row>
    <row r="40" spans="1:14" ht="12">
      <c r="A40" s="1">
        <v>7</v>
      </c>
      <c r="B40" s="91">
        <f t="shared" si="6"/>
        <v>-0.3054989816700604</v>
      </c>
      <c r="C40" s="91">
        <f t="shared" si="7"/>
        <v>-100</v>
      </c>
      <c r="D40" s="91">
        <v>-3.25123152709359</v>
      </c>
      <c r="F40" s="1">
        <v>7</v>
      </c>
      <c r="G40" s="91">
        <f t="shared" si="8"/>
        <v>-0.3045685279187804</v>
      </c>
      <c r="H40" s="91">
        <f t="shared" si="9"/>
        <v>-100</v>
      </c>
      <c r="I40" s="91">
        <v>-3.4313725490196068</v>
      </c>
      <c r="K40" s="1">
        <v>7</v>
      </c>
      <c r="L40" s="91">
        <f t="shared" si="10"/>
        <v>-1.2435233160621784</v>
      </c>
      <c r="M40" s="91">
        <f t="shared" si="11"/>
        <v>-100</v>
      </c>
      <c r="N40" s="91">
        <v>-1.127049180327866</v>
      </c>
    </row>
    <row r="41" spans="1:14" ht="12">
      <c r="A41" s="1">
        <v>8</v>
      </c>
      <c r="B41" s="91">
        <f t="shared" si="6"/>
        <v>-0.6091370558375608</v>
      </c>
      <c r="C41" s="91">
        <f t="shared" si="7"/>
        <v>-100</v>
      </c>
      <c r="D41" s="91">
        <v>-3.525954946131238</v>
      </c>
      <c r="F41" s="1">
        <v>8</v>
      </c>
      <c r="G41" s="91">
        <f t="shared" si="8"/>
        <v>-0.6079027355623157</v>
      </c>
      <c r="H41" s="91">
        <f t="shared" si="9"/>
        <v>-100</v>
      </c>
      <c r="I41" s="91">
        <v>-3.61328125</v>
      </c>
      <c r="K41" s="1">
        <v>8</v>
      </c>
      <c r="L41" s="91">
        <f t="shared" si="10"/>
        <v>-1.1387163561076497</v>
      </c>
      <c r="M41" s="91">
        <f t="shared" si="11"/>
        <v>-100</v>
      </c>
      <c r="N41" s="91">
        <v>-1.4285714285714346</v>
      </c>
    </row>
    <row r="42" spans="1:14" ht="12">
      <c r="A42" s="1">
        <v>9</v>
      </c>
      <c r="B42" s="91">
        <f t="shared" si="6"/>
        <v>-0.5065856129685908</v>
      </c>
      <c r="C42" s="91">
        <f t="shared" si="7"/>
        <v>-100</v>
      </c>
      <c r="D42" s="91">
        <v>-2.9498525073746285</v>
      </c>
      <c r="F42" s="1">
        <v>9</v>
      </c>
      <c r="G42" s="91">
        <f t="shared" si="8"/>
        <v>-0.8097165991902799</v>
      </c>
      <c r="H42" s="91">
        <f t="shared" si="9"/>
        <v>-100</v>
      </c>
      <c r="I42" s="91">
        <v>-3.2321253672869754</v>
      </c>
      <c r="K42" s="1">
        <v>9</v>
      </c>
      <c r="L42" s="91">
        <f t="shared" si="10"/>
        <v>-1.5495867768595017</v>
      </c>
      <c r="M42" s="91">
        <f t="shared" si="11"/>
        <v>-100</v>
      </c>
      <c r="N42" s="91">
        <v>-1.1235955056179914</v>
      </c>
    </row>
    <row r="43" spans="1:14" ht="12">
      <c r="A43" s="1">
        <v>10</v>
      </c>
      <c r="B43" s="91">
        <f t="shared" si="6"/>
        <v>0.40858018386107364</v>
      </c>
      <c r="C43" s="91">
        <f t="shared" si="7"/>
        <v>-100</v>
      </c>
      <c r="D43" s="91">
        <v>-3.2608695652173836</v>
      </c>
      <c r="F43" s="1">
        <v>10</v>
      </c>
      <c r="G43" s="91">
        <f t="shared" si="8"/>
        <v>-0.3045685279187804</v>
      </c>
      <c r="H43" s="91">
        <f t="shared" si="9"/>
        <v>-100</v>
      </c>
      <c r="I43" s="91">
        <v>-3.0511811023621993</v>
      </c>
      <c r="K43" s="1">
        <v>10</v>
      </c>
      <c r="L43" s="91">
        <f t="shared" si="10"/>
        <v>-0.6217616580310836</v>
      </c>
      <c r="M43" s="91">
        <f t="shared" si="11"/>
        <v>-100</v>
      </c>
      <c r="N43" s="91">
        <v>-1.430030643513791</v>
      </c>
    </row>
    <row r="44" spans="1:14" ht="12">
      <c r="A44" s="1">
        <v>11</v>
      </c>
      <c r="B44" s="91">
        <f t="shared" si="6"/>
        <v>0.3070624360286489</v>
      </c>
      <c r="C44" s="91">
        <f t="shared" si="7"/>
        <v>-100</v>
      </c>
      <c r="D44" s="91">
        <v>-2.202202202202208</v>
      </c>
      <c r="F44" s="1">
        <v>11</v>
      </c>
      <c r="G44" s="91">
        <f t="shared" si="8"/>
        <v>-0.3048780487804992</v>
      </c>
      <c r="H44" s="91">
        <f t="shared" si="9"/>
        <v>-100</v>
      </c>
      <c r="I44" s="91">
        <v>-1.8943170488534333</v>
      </c>
      <c r="K44" s="1">
        <v>11</v>
      </c>
      <c r="L44" s="91">
        <f t="shared" si="10"/>
        <v>-0.6230529595015466</v>
      </c>
      <c r="M44" s="91">
        <f t="shared" si="11"/>
        <v>-100</v>
      </c>
      <c r="N44" s="91">
        <v>-1.5337423312883458</v>
      </c>
    </row>
    <row r="45" spans="1:14" ht="12">
      <c r="A45" s="1" t="s">
        <v>2</v>
      </c>
      <c r="B45" s="91">
        <f t="shared" si="6"/>
        <v>0.4094165813715467</v>
      </c>
      <c r="C45" s="91">
        <f t="shared" si="7"/>
        <v>-100</v>
      </c>
      <c r="D45" s="91">
        <v>-1.8090452261306456</v>
      </c>
      <c r="F45" s="1" t="s">
        <v>2</v>
      </c>
      <c r="G45" s="91">
        <f t="shared" si="8"/>
        <v>0.20366598778003286</v>
      </c>
      <c r="H45" s="91">
        <f t="shared" si="9"/>
        <v>-100</v>
      </c>
      <c r="I45" s="91">
        <v>-1.5045135406218657</v>
      </c>
      <c r="K45" s="1" t="s">
        <v>2</v>
      </c>
      <c r="L45" s="91">
        <f t="shared" si="10"/>
        <v>-0.10395010395011228</v>
      </c>
      <c r="M45" s="91">
        <f t="shared" si="11"/>
        <v>-100</v>
      </c>
      <c r="N45" s="91">
        <v>-1.635991820040894</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2011-08-17T01:46:51Z</cp:lastPrinted>
  <dcterms:created xsi:type="dcterms:W3CDTF">1996-07-01T13:34:38Z</dcterms:created>
  <dcterms:modified xsi:type="dcterms:W3CDTF">2011-08-17T01:47:10Z</dcterms:modified>
  <cp:category/>
  <cp:version/>
  <cp:contentType/>
  <cp:contentStatus/>
</cp:coreProperties>
</file>