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<sst xmlns="http://schemas.openxmlformats.org/spreadsheetml/2006/main" count="345" uniqueCount="233">
  <si>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</si>
  <si>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</si>
  <si>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</si>
  <si>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</si>
  <si>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</si>
  <si>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</si>
  <si>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</si>
  <si>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</si>
  <si>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</si>
  <si>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</si>
  <si>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</si>
  <si>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</si>
  <si>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</si>
  <si>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</si>
  <si>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</si>
  <si>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</si>
  <si>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</si>
  <si>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</si>
  <si>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</si>
  <si>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</si>
  <si>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</si>
  <si>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</si>
  <si>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</si>
  <si>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</si>
  <si>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</si>
  <si>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</si>
  <si>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</si>
  <si>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</si>
  <si>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</si>
  <si>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</si>
  <si>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</si>
  <si>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</si>
  <si>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</si>
  <si>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</si>
  <si>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</si>
  <si>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</si>
  <si>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</si>
  <si>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</si>
  <si>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</si>
  <si>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</si>
  <si>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</si>
  <si>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</si>
  <si>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</si>
  <si>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</si>
  <si>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</si>
  <si>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</si>
  <si>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</si>
  <si>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</si>
  <si>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</si>
  <si>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</si>
  <si>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</si>
  <si>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</si>
  <si>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</si>
  <si>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</si>
  <si>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</si>
  <si>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</si>
  <si>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</si>
  <si>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</si>
  <si>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</si>
  <si>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</si>
  <si>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</si>
  <si>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</si>
  <si>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</si>
  <si>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</si>
  <si>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</si>
  <si>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</si>
  <si>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</si>
  <si>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</si>
  <si>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</si>
  <si>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</si>
  <si>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</si>
  <si>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</si>
  <si>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</si>
  <si>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</si>
  <si>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</si>
  <si>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</si>
  <si>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</si>
  <si>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</si>
  <si>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</si>
  <si>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</si>
  <si>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</si>
  <si>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</si>
  <si>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</si>
  <si>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</si>
  <si>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</si>
  <si>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</si>
  <si>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</si>
  <si>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</si>
  <si>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</si>
  <si>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</si>
  <si>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</si>
  <si>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</si>
  <si>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</si>
  <si>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</si>
  <si>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</si>
  <si>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</si>
  <si>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</si>
  <si>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</si>
  <si>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</si>
  <si>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</si>
  <si>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</si>
  <si>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</si>
  <si>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</si>
  <si>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</si>
  <si>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</si>
  <si>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</si>
  <si>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</si>
  <si>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</si>
  <si>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</si>
  <si>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</si>
  <si>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</si>
  <si>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</si>
  <si>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</si>
  <si>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</si>
  <si>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</si>
  <si>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</si>
  <si>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</si>
  <si>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</si>
  <si>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</si>
  <si>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</si>
  <si>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</si>
  <si>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</si>
  <si>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</si>
  <si>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</si>
  <si>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</si>
  <si>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</si>
  <si>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</si>
  <si>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</si>
  <si>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</si>
  <si>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</si>
  <si>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</si>
  <si>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</si>
  <si>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</si>
  <si>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</si>
  <si>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</si>
  <si>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</si>
  <si>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</si>
  <si>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</si>
  <si>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</si>
  <si>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</si>
  <si>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</si>
  <si>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</si>
  <si>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</si>
  <si>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</si>
  <si>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</si>
  <si>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</si>
  <si>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</si>
  <si>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</si>
  <si>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</si>
  <si>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</si>
  <si>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</si>
  <si>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</si>
  <si>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</si>
  <si>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</si>
  <si>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</si>
  <si>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</si>
  <si>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</si>
  <si>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</si>
  <si>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</si>
  <si>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</si>
  <si>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</si>
  <si>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</si>
  <si>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</si>
  <si>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</si>
  <si>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</si>
  <si>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</si>
  <si>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</si>
  <si>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</si>
  <si>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</si>
  <si>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</si>
  <si>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</si>
  <si>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</si>
  <si>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</si>
  <si>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</si>
  <si>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4月</t>
  </si>
  <si>
    <t xml:space="preserve">     11月</t>
  </si>
  <si>
    <t xml:space="preserve">      5月</t>
  </si>
  <si>
    <t>６月</t>
  </si>
  <si>
    <t xml:space="preserve">      6月</t>
  </si>
  <si>
    <t xml:space="preserve">      7月</t>
  </si>
  <si>
    <t xml:space="preserve">      8月</t>
  </si>
  <si>
    <t>10月</t>
  </si>
  <si>
    <t xml:space="preserve">     12月</t>
  </si>
  <si>
    <t>平成21年</t>
  </si>
  <si>
    <t xml:space="preserve">15年 平均  </t>
  </si>
  <si>
    <t>20年</t>
  </si>
  <si>
    <t>21年  1月</t>
  </si>
  <si>
    <t>２月</t>
  </si>
  <si>
    <t>１月</t>
  </si>
  <si>
    <t>３月</t>
  </si>
  <si>
    <t xml:space="preserve">      3月</t>
  </si>
  <si>
    <t>４月</t>
  </si>
  <si>
    <t>５月</t>
  </si>
  <si>
    <t>　　　　　　　　の下落となった。</t>
  </si>
  <si>
    <t>７月</t>
  </si>
  <si>
    <t>８月</t>
  </si>
  <si>
    <t>９月</t>
  </si>
  <si>
    <t>教養娯楽用耐久財</t>
  </si>
  <si>
    <t>室内装備品</t>
  </si>
  <si>
    <t>乳卵類</t>
  </si>
  <si>
    <t>生鮮果物</t>
  </si>
  <si>
    <t>11月</t>
  </si>
  <si>
    <t>他の光熱</t>
  </si>
  <si>
    <t>教養娯楽用耐久財</t>
  </si>
  <si>
    <t>寝具類</t>
  </si>
  <si>
    <t>下着類</t>
  </si>
  <si>
    <t>平成
21年</t>
  </si>
  <si>
    <t>12月</t>
  </si>
  <si>
    <t>生鮮野菜</t>
  </si>
  <si>
    <t>シャツ・セーター類</t>
  </si>
  <si>
    <t>家庭用耐久財</t>
  </si>
  <si>
    <t>室内装備品</t>
  </si>
  <si>
    <t>秋　田　市　　　平成２２年１月分　</t>
  </si>
  <si>
    <t>　 (平成22年1月分)</t>
  </si>
  <si>
    <t>１　この月報は、平成２２年２月２６日総務省統計局公表資料に基づき作成したものです。原則として、毎月</t>
  </si>
  <si>
    <t>平成22年</t>
  </si>
  <si>
    <r>
      <t>　　　　　（２）　</t>
    </r>
    <r>
      <rPr>
        <b/>
        <sz val="12"/>
        <rFont val="標準明朝"/>
        <family val="1"/>
      </rPr>
      <t>生鮮食品を除く総合指数</t>
    </r>
    <r>
      <rPr>
        <sz val="12"/>
        <rFont val="標準明朝"/>
        <family val="1"/>
      </rPr>
      <t>は９８．０となり、前月比は０．２％の下落。前年同月比は０．９％</t>
    </r>
  </si>
  <si>
    <r>
      <t>　　　　　（３）　</t>
    </r>
    <r>
      <rPr>
        <b/>
        <sz val="12"/>
        <rFont val="標準明朝"/>
        <family val="1"/>
      </rPr>
      <t>食料（酒類を除く）及びエネルギーを除く総合指数</t>
    </r>
    <r>
      <rPr>
        <sz val="12"/>
        <rFont val="標準明朝"/>
        <family val="1"/>
      </rPr>
      <t>は９５．７となり、前月比は０．５％の</t>
    </r>
  </si>
  <si>
    <t>　　　　　　　　下落。前年同月比は１．４％の下落となった。</t>
  </si>
  <si>
    <t>　　　　　　　　は０．８％の下落となった。</t>
  </si>
  <si>
    <r>
      <t>　　　　　（１）　</t>
    </r>
    <r>
      <rPr>
        <b/>
        <sz val="12"/>
        <rFont val="標準明朝"/>
        <family val="1"/>
      </rPr>
      <t>総合指数</t>
    </r>
    <r>
      <rPr>
        <sz val="12"/>
        <rFont val="標準明朝"/>
        <family val="1"/>
      </rPr>
      <t>は平成１７年を１００として９７．９となり、前月比は０．２％の上昇。前年同月比</t>
    </r>
  </si>
  <si>
    <t>1月</t>
  </si>
  <si>
    <t xml:space="preserve">  (％)</t>
  </si>
  <si>
    <t>平成
22年</t>
  </si>
  <si>
    <t>22年　1月</t>
  </si>
  <si>
    <t>洋服</t>
  </si>
  <si>
    <t>教養娯楽サービス</t>
  </si>
  <si>
    <t>生鮮魚介</t>
  </si>
  <si>
    <t>履物類</t>
  </si>
  <si>
    <t>電気代</t>
  </si>
  <si>
    <t>教科書・学習参考教材</t>
  </si>
  <si>
    <t>平成２２年３月８日</t>
  </si>
  <si>
    <t>秋田県学術国際部調査統計課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</si>
</sst>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6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4" fillId="0" borderId="43" xfId="0" applyNumberFormat="1" applyFont="1" applyFill="1" applyBorder="1" applyAlignment="1">
      <alignment vertical="center"/>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49" fontId="4" fillId="0" borderId="75" xfId="0" applyNumberFormat="1" applyFont="1" applyBorder="1" applyAlignment="1">
      <alignment horizontal="center" vertical="center" shrinkToFit="1"/>
    </xf>
    <xf numFmtId="0" fontId="0" fillId="0" borderId="76" xfId="0"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80" fontId="13" fillId="0" borderId="75" xfId="0" applyNumberFormat="1" applyFont="1" applyBorder="1" applyAlignment="1">
      <alignment horizontal="center" vertical="center"/>
    </xf>
    <xf numFmtId="0" fontId="0" fillId="0" borderId="76" xfId="0" applyBorder="1" applyAlignment="1">
      <alignment horizontal="center" vertical="center"/>
    </xf>
    <xf numFmtId="0" fontId="4" fillId="0" borderId="81" xfId="0" applyFon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180" fontId="13" fillId="0" borderId="76" xfId="0" applyNumberFormat="1" applyFont="1" applyBorder="1" applyAlignment="1">
      <alignment horizontal="center" vertical="center"/>
    </xf>
    <xf numFmtId="49" fontId="4" fillId="0" borderId="76" xfId="0" applyNumberFormat="1" applyFont="1" applyBorder="1" applyAlignment="1">
      <alignment horizontal="center" vertical="center" shrinkToFit="1"/>
    </xf>
    <xf numFmtId="0" fontId="4" fillId="0" borderId="46" xfId="0" applyFont="1" applyBorder="1" applyAlignment="1">
      <alignment horizontal="left" vertical="center"/>
    </xf>
    <xf numFmtId="0" fontId="0" fillId="0" borderId="82"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41"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numCache>
            </c:numRef>
          </c:val>
          <c:smooth val="0"/>
        </c:ser>
        <c:marker val="1"/>
        <c:axId val="26150674"/>
        <c:axId val="34029475"/>
      </c:lineChart>
      <c:catAx>
        <c:axId val="2615067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029475"/>
        <c:crossesAt val="96"/>
        <c:auto val="0"/>
        <c:lblOffset val="100"/>
        <c:tickLblSkip val="1"/>
        <c:noMultiLvlLbl val="0"/>
      </c:catAx>
      <c:valAx>
        <c:axId val="3402947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15067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numCache>
            </c:numRef>
          </c:val>
          <c:smooth val="0"/>
        </c:ser>
        <c:marker val="1"/>
        <c:axId val="37829820"/>
        <c:axId val="4924061"/>
      </c:lineChart>
      <c:catAx>
        <c:axId val="378298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924061"/>
        <c:crossesAt val="96"/>
        <c:auto val="0"/>
        <c:lblOffset val="100"/>
        <c:tickLblSkip val="1"/>
        <c:noMultiLvlLbl val="0"/>
      </c:catAx>
      <c:valAx>
        <c:axId val="492406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82982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numCache>
            </c:numRef>
          </c:val>
          <c:smooth val="0"/>
        </c:ser>
        <c:marker val="1"/>
        <c:axId val="44316550"/>
        <c:axId val="63304631"/>
      </c:lineChart>
      <c:catAx>
        <c:axId val="4431655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3304631"/>
        <c:crossesAt val="95"/>
        <c:auto val="0"/>
        <c:lblOffset val="100"/>
        <c:tickLblSkip val="1"/>
        <c:noMultiLvlLbl val="0"/>
      </c:catAx>
      <c:valAx>
        <c:axId val="63304631"/>
        <c:scaling>
          <c:orientation val="minMax"/>
          <c:max val="102"/>
          <c:min val="9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31655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03" t="s">
        <v>231</v>
      </c>
      <c r="N1" s="203"/>
      <c r="O1" s="203"/>
      <c r="P1" s="203"/>
      <c r="Q1" s="203"/>
    </row>
    <row r="2" spans="11:18" ht="18" customHeight="1">
      <c r="K2" s="196" t="s">
        <v>232</v>
      </c>
      <c r="L2" s="197"/>
      <c r="M2" s="197"/>
      <c r="N2" s="197"/>
      <c r="O2" s="197"/>
      <c r="P2" s="197"/>
      <c r="Q2" s="197"/>
      <c r="R2" s="64"/>
    </row>
    <row r="3" ht="24" customHeight="1"/>
    <row r="4" spans="1:18" ht="28.5" customHeight="1">
      <c r="A4" s="204" t="s">
        <v>141</v>
      </c>
      <c r="B4" s="205"/>
      <c r="C4" s="205"/>
      <c r="D4" s="205"/>
      <c r="E4" s="205"/>
      <c r="F4" s="205"/>
      <c r="G4" s="205"/>
      <c r="H4" s="205"/>
      <c r="I4" s="205"/>
      <c r="J4" s="205"/>
      <c r="K4" s="205"/>
      <c r="L4" s="205"/>
      <c r="M4" s="205"/>
      <c r="N4" s="205"/>
      <c r="O4" s="205"/>
      <c r="P4" s="205"/>
      <c r="Q4" s="205"/>
      <c r="R4" s="205"/>
    </row>
    <row r="5" spans="1:18" ht="28.5" customHeight="1">
      <c r="A5" s="198" t="s">
        <v>212</v>
      </c>
      <c r="B5" s="198"/>
      <c r="C5" s="198"/>
      <c r="D5" s="198"/>
      <c r="E5" s="198"/>
      <c r="F5" s="198"/>
      <c r="G5" s="198"/>
      <c r="H5" s="198"/>
      <c r="I5" s="198"/>
      <c r="J5" s="198"/>
      <c r="K5" s="198"/>
      <c r="L5" s="198"/>
      <c r="M5" s="198"/>
      <c r="N5" s="198"/>
      <c r="O5" s="198"/>
      <c r="P5" s="198"/>
      <c r="Q5" s="198"/>
      <c r="R5" s="198"/>
    </row>
    <row r="6" ht="24" customHeight="1"/>
    <row r="7" ht="24" customHeight="1">
      <c r="A7" s="31" t="s">
        <v>131</v>
      </c>
    </row>
    <row r="8" spans="1:18" ht="18" customHeight="1">
      <c r="A8" s="199" t="s">
        <v>132</v>
      </c>
      <c r="B8" s="199"/>
      <c r="C8" s="199"/>
      <c r="D8" s="199"/>
      <c r="E8" s="199"/>
      <c r="F8" s="199"/>
      <c r="G8" s="199"/>
      <c r="H8" s="199"/>
      <c r="I8" s="199"/>
      <c r="J8" s="199"/>
      <c r="K8" s="199"/>
      <c r="L8" s="199"/>
      <c r="M8" s="199"/>
      <c r="N8" s="199"/>
      <c r="O8" s="199"/>
      <c r="P8" s="199"/>
      <c r="Q8" s="199"/>
      <c r="R8" s="199"/>
    </row>
    <row r="9" ht="19.5" customHeight="1">
      <c r="A9" s="31" t="s">
        <v>220</v>
      </c>
    </row>
    <row r="10" ht="19.5" customHeight="1">
      <c r="A10" s="31" t="s">
        <v>219</v>
      </c>
    </row>
    <row r="11" ht="19.5" customHeight="1">
      <c r="A11" s="31" t="s">
        <v>216</v>
      </c>
    </row>
    <row r="12" ht="19.5" customHeight="1">
      <c r="A12" s="31" t="s">
        <v>193</v>
      </c>
    </row>
    <row r="13" ht="19.5" customHeight="1">
      <c r="A13" s="31" t="s">
        <v>217</v>
      </c>
    </row>
    <row r="14" ht="19.5" customHeight="1">
      <c r="A14" s="31" t="s">
        <v>218</v>
      </c>
    </row>
    <row r="15" spans="1:18" ht="18" customHeight="1">
      <c r="A15" s="199" t="s">
        <v>132</v>
      </c>
      <c r="B15" s="199"/>
      <c r="C15" s="199"/>
      <c r="D15" s="199"/>
      <c r="E15" s="199"/>
      <c r="F15" s="199"/>
      <c r="G15" s="199"/>
      <c r="H15" s="199"/>
      <c r="I15" s="199"/>
      <c r="J15" s="199"/>
      <c r="K15" s="199"/>
      <c r="L15" s="199"/>
      <c r="M15" s="199"/>
      <c r="N15" s="199"/>
      <c r="O15" s="199"/>
      <c r="P15" s="199"/>
      <c r="Q15" s="199"/>
      <c r="R15" s="199"/>
    </row>
    <row r="16" ht="21" customHeight="1"/>
    <row r="17" spans="1:13" ht="21" customHeight="1">
      <c r="A17" s="31" t="s">
        <v>122</v>
      </c>
      <c r="G17" s="31" t="s">
        <v>127</v>
      </c>
      <c r="H17" s="85"/>
      <c r="I17" s="85"/>
      <c r="M17" s="64" t="s">
        <v>129</v>
      </c>
    </row>
    <row r="18" spans="7:13" ht="21" customHeight="1">
      <c r="G18" s="31" t="s">
        <v>128</v>
      </c>
      <c r="H18" s="85"/>
      <c r="I18" s="85"/>
      <c r="M18" s="86" t="s">
        <v>130</v>
      </c>
    </row>
    <row r="19" spans="4:16" ht="10.5" customHeight="1">
      <c r="D19" s="87" t="s">
        <v>123</v>
      </c>
      <c r="F19" s="87"/>
      <c r="J19" s="87" t="s">
        <v>123</v>
      </c>
      <c r="K19" s="87"/>
      <c r="P19" s="87" t="s">
        <v>123</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169</v>
      </c>
      <c r="C29" s="63"/>
      <c r="G29" s="63"/>
    </row>
    <row r="30" spans="3:17" ht="21" customHeight="1">
      <c r="C30" s="63"/>
      <c r="E30" s="200" t="s">
        <v>206</v>
      </c>
      <c r="F30" s="191"/>
      <c r="G30" s="63"/>
      <c r="Q30" s="202" t="s">
        <v>223</v>
      </c>
    </row>
    <row r="31" spans="5:18" ht="14.25">
      <c r="E31" s="201"/>
      <c r="F31" s="192"/>
      <c r="G31" s="128"/>
      <c r="H31" s="128"/>
      <c r="I31" s="128"/>
      <c r="J31" s="128"/>
      <c r="K31" s="128"/>
      <c r="L31" s="128"/>
      <c r="M31" s="128"/>
      <c r="N31" s="128"/>
      <c r="O31" s="128"/>
      <c r="P31" s="128"/>
      <c r="Q31" s="201"/>
      <c r="R31" s="156" t="s">
        <v>222</v>
      </c>
    </row>
    <row r="32" spans="2:18" ht="30" customHeight="1">
      <c r="B32" s="88"/>
      <c r="C32" s="90"/>
      <c r="D32" s="89"/>
      <c r="E32" s="93" t="s">
        <v>188</v>
      </c>
      <c r="F32" s="93" t="s">
        <v>187</v>
      </c>
      <c r="G32" s="93" t="s">
        <v>189</v>
      </c>
      <c r="H32" s="93" t="s">
        <v>191</v>
      </c>
      <c r="I32" s="93" t="s">
        <v>192</v>
      </c>
      <c r="J32" s="93" t="s">
        <v>177</v>
      </c>
      <c r="K32" s="93" t="s">
        <v>194</v>
      </c>
      <c r="L32" s="93" t="s">
        <v>195</v>
      </c>
      <c r="M32" s="93" t="s">
        <v>196</v>
      </c>
      <c r="N32" s="93" t="s">
        <v>181</v>
      </c>
      <c r="O32" s="93" t="s">
        <v>201</v>
      </c>
      <c r="P32" s="93" t="s">
        <v>207</v>
      </c>
      <c r="Q32" s="93" t="s">
        <v>221</v>
      </c>
      <c r="R32" s="157"/>
    </row>
    <row r="33" spans="2:17" ht="30" customHeight="1">
      <c r="B33" s="206" t="s">
        <v>136</v>
      </c>
      <c r="C33" s="207"/>
      <c r="D33" s="123" t="s">
        <v>170</v>
      </c>
      <c r="E33" s="138">
        <f>'年次比較'!$B6</f>
        <v>98.7</v>
      </c>
      <c r="F33" s="138">
        <f>'年次比較'!$B7</f>
        <v>98.7</v>
      </c>
      <c r="G33" s="138">
        <f>'年次比較'!$B8</f>
        <v>99.1</v>
      </c>
      <c r="H33" s="138">
        <f>'年次比較'!$B9</f>
        <v>98.7</v>
      </c>
      <c r="I33" s="138">
        <f>'年次比較'!$B10</f>
        <v>98.6</v>
      </c>
      <c r="J33" s="138">
        <f>'年次比較'!$B11</f>
        <v>98.1</v>
      </c>
      <c r="K33" s="138">
        <f>'年次比較'!$B12</f>
        <v>98.2</v>
      </c>
      <c r="L33" s="138">
        <f>'年次比較'!$B13</f>
        <v>98.5</v>
      </c>
      <c r="M33" s="138">
        <f>'年次比較'!$B14</f>
        <v>98.7</v>
      </c>
      <c r="N33" s="138">
        <f>'年次比較'!$B15</f>
        <v>97.9</v>
      </c>
      <c r="O33" s="138">
        <f>'年次比較'!$B16</f>
        <v>97.7</v>
      </c>
      <c r="P33" s="138">
        <f>'年次比較'!$B17</f>
        <v>97.7</v>
      </c>
      <c r="Q33" s="138">
        <f>'年次比較'!$C6</f>
        <v>97.9</v>
      </c>
    </row>
    <row r="34" spans="2:17" ht="30" customHeight="1">
      <c r="B34" s="208"/>
      <c r="C34" s="209"/>
      <c r="D34" s="123" t="s">
        <v>133</v>
      </c>
      <c r="E34" s="95">
        <f>'年次比較'!$B20</f>
        <v>-0.8040201005025116</v>
      </c>
      <c r="F34" s="162">
        <f>'年次比較'!B21</f>
        <v>0</v>
      </c>
      <c r="G34" s="162">
        <f>'年次比較'!B22</f>
        <v>0.4052684903748549</v>
      </c>
      <c r="H34" s="162">
        <f>'年次比較'!B23</f>
        <v>-0.4036326942482238</v>
      </c>
      <c r="I34" s="95">
        <f>'年次比較'!B24</f>
        <v>-0.10131712259372483</v>
      </c>
      <c r="J34" s="95">
        <f>'年次比較'!B25</f>
        <v>-0.5070993914807254</v>
      </c>
      <c r="K34" s="95">
        <f>'年次比較'!B26</f>
        <v>0.10193679918450993</v>
      </c>
      <c r="L34" s="95">
        <f>'年次比較'!B27</f>
        <v>0.3054989816700493</v>
      </c>
      <c r="M34" s="95">
        <f>'年次比較'!B28</f>
        <v>0.20304568527920175</v>
      </c>
      <c r="N34" s="95">
        <f>'年次比較'!B29</f>
        <v>-0.8105369807497431</v>
      </c>
      <c r="O34" s="95">
        <f>'年次比較'!B30</f>
        <v>-0.20429009193054792</v>
      </c>
      <c r="P34" s="95">
        <f>'年次比較'!B31</f>
        <v>0</v>
      </c>
      <c r="Q34" s="95">
        <f>'年次比較'!C20</f>
        <v>0.20470829068577334</v>
      </c>
    </row>
    <row r="35" spans="2:17" ht="14.25">
      <c r="B35" s="208"/>
      <c r="C35" s="209"/>
      <c r="D35" s="92" t="s">
        <v>134</v>
      </c>
      <c r="E35" s="193">
        <f>'年次比較'!$B34</f>
        <v>-0.5040322580645129</v>
      </c>
      <c r="F35" s="193">
        <f>'年次比較'!$B35</f>
        <v>-0.6042296072507503</v>
      </c>
      <c r="G35" s="193">
        <f>'年次比較'!$B36</f>
        <v>-0.6018054162487574</v>
      </c>
      <c r="H35" s="193">
        <f>'年次比較'!$B37</f>
        <v>-0.8040201005025116</v>
      </c>
      <c r="I35" s="193">
        <f>'年次比較'!$B38</f>
        <v>-1.6949152542372947</v>
      </c>
      <c r="J35" s="193">
        <f>'年次比較'!$B39</f>
        <v>-2.9673590504451064</v>
      </c>
      <c r="K35" s="193">
        <f>'年次比較'!$B40</f>
        <v>-3.25123152709359</v>
      </c>
      <c r="L35" s="193">
        <f>'年次比較'!$B41</f>
        <v>-3.525954946131238</v>
      </c>
      <c r="M35" s="193">
        <f>'年次比較'!$B42</f>
        <v>-2.9498525073746285</v>
      </c>
      <c r="N35" s="193">
        <f>'年次比較'!$B43</f>
        <v>-3.2608695652173836</v>
      </c>
      <c r="O35" s="193">
        <f>'年次比較'!$B44</f>
        <v>-2.202202202202208</v>
      </c>
      <c r="P35" s="193">
        <f>'年次比較'!$B45</f>
        <v>-1.8090452261306456</v>
      </c>
      <c r="Q35" s="193">
        <f>'年次比較'!$C34</f>
        <v>-0.8105369807497431</v>
      </c>
    </row>
    <row r="36" spans="2:17" ht="14.25">
      <c r="B36" s="210"/>
      <c r="C36" s="211"/>
      <c r="D36" s="91" t="s">
        <v>135</v>
      </c>
      <c r="E36" s="194"/>
      <c r="F36" s="194"/>
      <c r="G36" s="194"/>
      <c r="H36" s="194"/>
      <c r="I36" s="194"/>
      <c r="J36" s="194"/>
      <c r="K36" s="194"/>
      <c r="L36" s="194"/>
      <c r="M36" s="194"/>
      <c r="N36" s="194"/>
      <c r="O36" s="194"/>
      <c r="P36" s="195"/>
      <c r="Q36" s="195"/>
    </row>
    <row r="37" spans="2:17" ht="30" customHeight="1">
      <c r="B37" s="212" t="s">
        <v>137</v>
      </c>
      <c r="C37" s="213"/>
      <c r="D37" s="129" t="s">
        <v>170</v>
      </c>
      <c r="E37" s="138">
        <f>'年次比較'!$G6</f>
        <v>98.9</v>
      </c>
      <c r="F37" s="138">
        <f>'年次比較'!$G7</f>
        <v>98.9</v>
      </c>
      <c r="G37" s="138">
        <f>'年次比較'!$G8</f>
        <v>99.1</v>
      </c>
      <c r="H37" s="138">
        <f>'年次比較'!$G9</f>
        <v>98.6</v>
      </c>
      <c r="I37" s="138">
        <f>'年次比較'!$G10</f>
        <v>98.6</v>
      </c>
      <c r="J37" s="138">
        <f>'年次比較'!$G11</f>
        <v>98.4</v>
      </c>
      <c r="K37" s="138">
        <f>'年次比較'!$G12</f>
        <v>98.5</v>
      </c>
      <c r="L37" s="138">
        <f>'年次比較'!$G13</f>
        <v>98.7</v>
      </c>
      <c r="M37" s="138">
        <f>'年次比較'!$G14</f>
        <v>98.8</v>
      </c>
      <c r="N37" s="138">
        <f>'年次比較'!$G15</f>
        <v>98.5</v>
      </c>
      <c r="O37" s="138">
        <f>'年次比較'!$G16</f>
        <v>98.4</v>
      </c>
      <c r="P37" s="138">
        <f>'年次比較'!$G17</f>
        <v>98.2</v>
      </c>
      <c r="Q37" s="138">
        <f>'年次比較'!$H6</f>
        <v>98</v>
      </c>
    </row>
    <row r="38" spans="2:17" ht="30" customHeight="1">
      <c r="B38" s="214"/>
      <c r="C38" s="215"/>
      <c r="D38" s="123" t="s">
        <v>133</v>
      </c>
      <c r="E38" s="95">
        <f>'年次比較'!$G20</f>
        <v>-0.8024072216649913</v>
      </c>
      <c r="F38" s="95">
        <f>'年次比較'!$G21</f>
        <v>0</v>
      </c>
      <c r="G38" s="95">
        <f>'年次比較'!$G22</f>
        <v>0.2022244691607611</v>
      </c>
      <c r="H38" s="95">
        <f>'年次比較'!$G23</f>
        <v>-0.5045408678102881</v>
      </c>
      <c r="I38" s="95">
        <f>'年次比較'!$G24</f>
        <v>0</v>
      </c>
      <c r="J38" s="95">
        <f>'年次比較'!$G25</f>
        <v>-0.20283975659227682</v>
      </c>
      <c r="K38" s="95">
        <f>'年次比較'!$G26</f>
        <v>0.10162601626015899</v>
      </c>
      <c r="L38" s="95">
        <f>'年次比較'!$G27</f>
        <v>0.20304568527920175</v>
      </c>
      <c r="M38" s="95">
        <f>'年次比較'!$G28</f>
        <v>0.10131712259371373</v>
      </c>
      <c r="N38" s="95">
        <f>'年次比較'!$G29</f>
        <v>-0.30364372469635637</v>
      </c>
      <c r="O38" s="95">
        <f>'年次比較'!$G30</f>
        <v>-0.10152284263958977</v>
      </c>
      <c r="P38" s="95">
        <f>'年次比較'!$G31</f>
        <v>-0.20325203252032908</v>
      </c>
      <c r="Q38" s="95">
        <f>'年次比較'!$H20</f>
        <v>-0.20366598778004397</v>
      </c>
    </row>
    <row r="39" spans="2:17" ht="14.25">
      <c r="B39" s="214"/>
      <c r="C39" s="215"/>
      <c r="D39" s="92" t="s">
        <v>134</v>
      </c>
      <c r="E39" s="193">
        <f>'年次比較'!$G34</f>
        <v>-0.5030181086519092</v>
      </c>
      <c r="F39" s="193">
        <f>'年次比較'!$G35</f>
        <v>-0.5030181086519092</v>
      </c>
      <c r="G39" s="193">
        <f>'年次比較'!$G36</f>
        <v>-0.6018054162487574</v>
      </c>
      <c r="H39" s="193">
        <f>'年次比較'!$G37</f>
        <v>-0.9045226130653283</v>
      </c>
      <c r="I39" s="193">
        <f>'年次比較'!$G38</f>
        <v>-1.8905472636815968</v>
      </c>
      <c r="J39" s="193">
        <f>'年次比較'!$G39</f>
        <v>-2.8627838104639647</v>
      </c>
      <c r="K39" s="193">
        <f>'年次比較'!$G40</f>
        <v>-3.4313725490196068</v>
      </c>
      <c r="L39" s="193">
        <f>'年次比較'!$G41</f>
        <v>-3.61328125</v>
      </c>
      <c r="M39" s="193">
        <f>'年次比較'!$G42</f>
        <v>-3.2321253672869754</v>
      </c>
      <c r="N39" s="193">
        <f>'年次比較'!$G43</f>
        <v>-3.0511811023621993</v>
      </c>
      <c r="O39" s="193">
        <f>'年次比較'!$G44</f>
        <v>-1.8943170488534333</v>
      </c>
      <c r="P39" s="193">
        <f>'年次比較'!$G45</f>
        <v>-1.5045135406218657</v>
      </c>
      <c r="Q39" s="193">
        <f>'年次比較'!$H34</f>
        <v>-0.9100101112234582</v>
      </c>
    </row>
    <row r="40" spans="2:17" ht="14.25">
      <c r="B40" s="216"/>
      <c r="C40" s="217"/>
      <c r="D40" s="91" t="s">
        <v>135</v>
      </c>
      <c r="E40" s="194"/>
      <c r="F40" s="194"/>
      <c r="G40" s="194"/>
      <c r="H40" s="194"/>
      <c r="I40" s="194"/>
      <c r="J40" s="194"/>
      <c r="K40" s="194"/>
      <c r="L40" s="194"/>
      <c r="M40" s="194"/>
      <c r="N40" s="194"/>
      <c r="O40" s="194"/>
      <c r="P40" s="195"/>
      <c r="Q40" s="195"/>
    </row>
    <row r="41" spans="2:17" ht="30" customHeight="1">
      <c r="B41" s="218" t="s">
        <v>138</v>
      </c>
      <c r="C41" s="219"/>
      <c r="D41" s="129" t="s">
        <v>170</v>
      </c>
      <c r="E41" s="138">
        <f>'年次比較'!$L6</f>
        <v>97.1</v>
      </c>
      <c r="F41" s="138">
        <f>'年次比較'!$L7</f>
        <v>96.9</v>
      </c>
      <c r="G41" s="138">
        <f>'年次比較'!$L8</f>
        <v>97.2</v>
      </c>
      <c r="H41" s="138">
        <f>'年次比較'!$L9</f>
        <v>96.6</v>
      </c>
      <c r="I41" s="138">
        <f>'年次比較'!$L10</f>
        <v>96.6</v>
      </c>
      <c r="J41" s="138">
        <f>'年次比較'!$L11</f>
        <v>96.4</v>
      </c>
      <c r="K41" s="138">
        <f>'年次比較'!$L12</f>
        <v>96.5</v>
      </c>
      <c r="L41" s="138">
        <f>'年次比較'!$L13</f>
        <v>96.6</v>
      </c>
      <c r="M41" s="138">
        <f>'年次比較'!$L14</f>
        <v>96.8</v>
      </c>
      <c r="N41" s="138">
        <f>'年次比較'!$L15</f>
        <v>96.5</v>
      </c>
      <c r="O41" s="138">
        <f>'年次比較'!$L16</f>
        <v>96.3</v>
      </c>
      <c r="P41" s="138">
        <f>'年次比較'!$L17</f>
        <v>96.2</v>
      </c>
      <c r="Q41" s="138">
        <f>'年次比較'!$M6</f>
        <v>95.7</v>
      </c>
    </row>
    <row r="42" spans="2:17" ht="30" customHeight="1">
      <c r="B42" s="220"/>
      <c r="C42" s="221"/>
      <c r="D42" s="123" t="s">
        <v>133</v>
      </c>
      <c r="E42" s="95">
        <f>'年次比較'!$L20</f>
        <v>-0.7157464212678932</v>
      </c>
      <c r="F42" s="95">
        <f>'年次比較'!$L21</f>
        <v>-0.2059732234809375</v>
      </c>
      <c r="G42" s="95">
        <f>'年次比較'!$L22</f>
        <v>0.3095975232198178</v>
      </c>
      <c r="H42" s="95">
        <f>'年次比較'!$L23</f>
        <v>-0.6172839506172978</v>
      </c>
      <c r="I42" s="95">
        <f>'年次比較'!$L24</f>
        <v>0</v>
      </c>
      <c r="J42" s="95">
        <f>'年次比較'!$L25</f>
        <v>-0.20703933747411307</v>
      </c>
      <c r="K42" s="95">
        <f>'年次比較'!$L26</f>
        <v>0.10373443983402453</v>
      </c>
      <c r="L42" s="95">
        <f>'年次比較'!$L27</f>
        <v>0.10362694300518616</v>
      </c>
      <c r="M42" s="95">
        <f>'年次比較'!$L28</f>
        <v>0.20703933747412417</v>
      </c>
      <c r="N42" s="95">
        <f>'年次比較'!$L29</f>
        <v>-0.30991735537190257</v>
      </c>
      <c r="O42" s="95">
        <f>'年次比較'!$L30</f>
        <v>-0.2072538860103612</v>
      </c>
      <c r="P42" s="95">
        <f>'年次比較'!$L31</f>
        <v>-0.10384215991692258</v>
      </c>
      <c r="Q42" s="95">
        <f>'年次比較'!$M20</f>
        <v>-0.519750519750517</v>
      </c>
    </row>
    <row r="43" spans="2:17" ht="14.25">
      <c r="B43" s="220"/>
      <c r="C43" s="221"/>
      <c r="D43" s="92" t="s">
        <v>134</v>
      </c>
      <c r="E43" s="193">
        <f>'年次比較'!$L34</f>
        <v>-0.10288065843622185</v>
      </c>
      <c r="F43" s="193">
        <f>'年次比較'!$L35</f>
        <v>-0.30864197530864335</v>
      </c>
      <c r="G43" s="193">
        <f>'年次比較'!$L36</f>
        <v>-0.2053388090349051</v>
      </c>
      <c r="H43" s="193">
        <f>'年次比較'!$L37</f>
        <v>-0.9230769230769265</v>
      </c>
      <c r="I43" s="193">
        <f>'年次比較'!$L38</f>
        <v>-0.8213552361396426</v>
      </c>
      <c r="J43" s="193">
        <f>'年次比較'!$L39</f>
        <v>-0.8230452674897082</v>
      </c>
      <c r="K43" s="193">
        <f>'年次比較'!$L40</f>
        <v>-1.127049180327866</v>
      </c>
      <c r="L43" s="193">
        <f>'年次比較'!$L41</f>
        <v>-1.4285714285714346</v>
      </c>
      <c r="M43" s="193">
        <f>'年次比較'!$L42</f>
        <v>-1.1235955056179914</v>
      </c>
      <c r="N43" s="193">
        <f>'年次比較'!$L43</f>
        <v>-1.430030643513791</v>
      </c>
      <c r="O43" s="193">
        <f>'年次比較'!$L44</f>
        <v>-1.5337423312883458</v>
      </c>
      <c r="P43" s="193">
        <f>'年次比較'!$L45</f>
        <v>-1.635991820040894</v>
      </c>
      <c r="Q43" s="193">
        <f>'年次比較'!$M34</f>
        <v>-1.441812564366629</v>
      </c>
    </row>
    <row r="44" spans="2:17" ht="14.25">
      <c r="B44" s="222"/>
      <c r="C44" s="223"/>
      <c r="D44" s="91" t="s">
        <v>135</v>
      </c>
      <c r="E44" s="194"/>
      <c r="F44" s="194"/>
      <c r="G44" s="194"/>
      <c r="H44" s="194"/>
      <c r="I44" s="194"/>
      <c r="J44" s="194"/>
      <c r="K44" s="194"/>
      <c r="L44" s="194"/>
      <c r="M44" s="194"/>
      <c r="N44" s="194"/>
      <c r="O44" s="194"/>
      <c r="P44" s="195"/>
      <c r="Q44" s="195"/>
    </row>
  </sheetData>
  <sheetProtection/>
  <mergeCells count="50">
    <mergeCell ref="M35:M36"/>
    <mergeCell ref="K39:K40"/>
    <mergeCell ref="L39:L40"/>
    <mergeCell ref="F35:F36"/>
    <mergeCell ref="G35:G36"/>
    <mergeCell ref="H35:H36"/>
    <mergeCell ref="I35:I36"/>
    <mergeCell ref="J35:J36"/>
    <mergeCell ref="K35:K36"/>
    <mergeCell ref="L35:L36"/>
    <mergeCell ref="N39:N40"/>
    <mergeCell ref="O39:O40"/>
    <mergeCell ref="E43:E44"/>
    <mergeCell ref="F43:F44"/>
    <mergeCell ref="G43:G44"/>
    <mergeCell ref="H43:H44"/>
    <mergeCell ref="I43:I44"/>
    <mergeCell ref="J43:J44"/>
    <mergeCell ref="E39:E40"/>
    <mergeCell ref="F39:F40"/>
    <mergeCell ref="B33:C36"/>
    <mergeCell ref="B37:C40"/>
    <mergeCell ref="K43:K44"/>
    <mergeCell ref="L43:L44"/>
    <mergeCell ref="B41:C44"/>
    <mergeCell ref="M39:M40"/>
    <mergeCell ref="G39:G40"/>
    <mergeCell ref="H39:H40"/>
    <mergeCell ref="I39:I40"/>
    <mergeCell ref="J39:J40"/>
    <mergeCell ref="N35:N36"/>
    <mergeCell ref="O35:O36"/>
    <mergeCell ref="Q30:Q31"/>
    <mergeCell ref="E35:E36"/>
    <mergeCell ref="M1:Q1"/>
    <mergeCell ref="Q43:Q44"/>
    <mergeCell ref="P43:P44"/>
    <mergeCell ref="Q39:Q40"/>
    <mergeCell ref="P35:P36"/>
    <mergeCell ref="A4:R4"/>
    <mergeCell ref="M43:M44"/>
    <mergeCell ref="N43:N44"/>
    <mergeCell ref="O43:O44"/>
    <mergeCell ref="P39:P40"/>
    <mergeCell ref="K2:Q2"/>
    <mergeCell ref="A5:R5"/>
    <mergeCell ref="Q35:Q36"/>
    <mergeCell ref="A8:R8"/>
    <mergeCell ref="A15:R15"/>
    <mergeCell ref="E30:E3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112</v>
      </c>
    </row>
    <row r="5" spans="1:24" ht="33" customHeight="1">
      <c r="A5" s="56" t="s">
        <v>82</v>
      </c>
      <c r="B5" s="19" t="s">
        <v>83</v>
      </c>
      <c r="C5" s="19" t="s">
        <v>84</v>
      </c>
      <c r="D5" s="19" t="s">
        <v>85</v>
      </c>
      <c r="E5" s="22" t="s">
        <v>7</v>
      </c>
      <c r="F5" s="22" t="s">
        <v>8</v>
      </c>
      <c r="G5" s="22" t="s">
        <v>9</v>
      </c>
      <c r="H5" s="19" t="s">
        <v>10</v>
      </c>
      <c r="I5" s="22" t="s">
        <v>86</v>
      </c>
      <c r="J5" s="19" t="s">
        <v>11</v>
      </c>
      <c r="K5" s="19" t="s">
        <v>12</v>
      </c>
      <c r="L5" s="57" t="s">
        <v>101</v>
      </c>
      <c r="N5" s="19" t="s">
        <v>83</v>
      </c>
      <c r="O5" s="19" t="s">
        <v>84</v>
      </c>
      <c r="P5" s="19" t="s">
        <v>85</v>
      </c>
      <c r="Q5" s="22" t="s">
        <v>7</v>
      </c>
      <c r="R5" s="22" t="s">
        <v>8</v>
      </c>
      <c r="S5" s="22" t="s">
        <v>9</v>
      </c>
      <c r="T5" s="19" t="s">
        <v>10</v>
      </c>
      <c r="U5" s="22" t="s">
        <v>86</v>
      </c>
      <c r="V5" s="19" t="s">
        <v>11</v>
      </c>
      <c r="W5" s="19" t="s">
        <v>12</v>
      </c>
      <c r="X5" s="57" t="s">
        <v>101</v>
      </c>
    </row>
    <row r="6" spans="1:24" ht="24" customHeight="1">
      <c r="A6" s="58" t="s">
        <v>87</v>
      </c>
      <c r="B6" s="110">
        <f>'中分類'!C8</f>
        <v>97.9</v>
      </c>
      <c r="C6" s="110">
        <f>'中分類'!C9</f>
        <v>101.5</v>
      </c>
      <c r="D6" s="110">
        <f>'中分類'!C25</f>
        <v>95.5</v>
      </c>
      <c r="E6" s="110">
        <f>'中分類'!C28</f>
        <v>102.30000000000001</v>
      </c>
      <c r="F6" s="110">
        <f>'中分類'!C33</f>
        <v>89.9</v>
      </c>
      <c r="G6" s="110">
        <f>'中分類'!C40</f>
        <v>95.60000000000001</v>
      </c>
      <c r="H6" s="110">
        <f>'中分類'!C54</f>
        <v>96.9</v>
      </c>
      <c r="I6" s="110">
        <f>'中分類'!C58</f>
        <v>98.5</v>
      </c>
      <c r="J6" s="110">
        <f>'中分類'!C62</f>
        <v>103.10000000000001</v>
      </c>
      <c r="K6" s="110">
        <f>'中分類'!C66</f>
        <v>91.5</v>
      </c>
      <c r="L6" s="111">
        <f>'中分類'!C71</f>
        <v>100.10000000000001</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0.2</v>
      </c>
      <c r="C7" s="110">
        <f>'中分類'!D9</f>
        <v>2.1</v>
      </c>
      <c r="D7" s="110">
        <f>'中分類'!D25</f>
        <v>-0.2</v>
      </c>
      <c r="E7" s="110">
        <f>'中分類'!D28</f>
        <v>0.30000000000000004</v>
      </c>
      <c r="F7" s="110">
        <f>'中分類'!D33</f>
        <v>1.1</v>
      </c>
      <c r="G7" s="110">
        <f>'中分類'!D40</f>
        <v>-2.2</v>
      </c>
      <c r="H7" s="110">
        <f>'中分類'!D54</f>
        <v>0.7000000000000001</v>
      </c>
      <c r="I7" s="110">
        <f>'中分類'!D58</f>
        <v>-0.5</v>
      </c>
      <c r="J7" s="110">
        <f>'中分類'!D62</f>
        <v>0</v>
      </c>
      <c r="K7" s="110">
        <f>'中分類'!D66</f>
        <v>-1.3</v>
      </c>
      <c r="L7" s="111">
        <f>'中分類'!D71</f>
        <v>-0.4</v>
      </c>
    </row>
    <row r="8" spans="1:12" ht="24" customHeight="1" thickBot="1">
      <c r="A8" s="60" t="s">
        <v>94</v>
      </c>
      <c r="B8" s="107">
        <v>0.2</v>
      </c>
      <c r="C8" s="107">
        <f>(('十大費目'!G25-'十大費目'!G24)*'主要因'!O6/'主要因'!$N$6)/'十大費目'!$C$24*100</f>
        <v>0.551060554128823</v>
      </c>
      <c r="D8" s="107">
        <f>(('十大費目'!I25-'十大費目'!I24)*'主要因'!P6/'主要因'!$N$6)/'十大費目'!$C$24*100</f>
        <v>-0.042186160094328934</v>
      </c>
      <c r="E8" s="107">
        <f>(('十大費目'!J25-'十大費目'!J24)*'主要因'!Q6/'主要因'!$N$6)/'十大費目'!$C$24*100</f>
        <v>0.022167691112158813</v>
      </c>
      <c r="F8" s="107">
        <f>(('十大費目'!K25-'十大費目'!K24)*'主要因'!R6/'主要因'!$N$6)/'十大費目'!$C$24*100</f>
        <v>0.030191453730778407</v>
      </c>
      <c r="G8" s="107">
        <f>(('十大費目'!L25-'十大費目'!L24)*'主要因'!S6/'主要因'!$N$6)/'十大費目'!$C$24*100</f>
        <v>-0.1026714114668364</v>
      </c>
      <c r="H8" s="107">
        <f>(('十大費目'!M25-'十大費目'!M24)*'主要因'!T6/'主要因'!$N$6)/'十大費目'!$C$24*100</f>
        <v>0.02937270244316419</v>
      </c>
      <c r="I8" s="107">
        <f>(('十大費目'!N25-'十大費目'!N24)*'主要因'!U6/'主要因'!$N$6)/'十大費目'!$C$24*100</f>
        <v>-0.07107784615601899</v>
      </c>
      <c r="J8" s="107">
        <f>(('十大費目'!O25-'十大費目'!O24)*'主要因'!V6/'主要因'!$N$6)/'十大費目'!$C$24*100</f>
        <v>4.3631833485644276E-16</v>
      </c>
      <c r="K8" s="107">
        <f>(('十大費目'!P25-'十大費目'!P24)*'主要因'!W6/'主要因'!$N$6)/'十大費目'!$C$24*100</f>
        <v>-0.14700679369115324</v>
      </c>
      <c r="L8" s="108">
        <f>(('十大費目'!Q25-'十大費目'!Q24)*'主要因'!X6/'主要因'!$N$6)/'十大費目'!$C$24*100</f>
        <v>-0.02484910157909438</v>
      </c>
    </row>
    <row r="9" spans="1:12" ht="15.75" customHeight="1">
      <c r="A9" s="61"/>
      <c r="B9" s="55"/>
      <c r="C9" s="55"/>
      <c r="D9" s="55"/>
      <c r="E9" s="55"/>
      <c r="F9" s="55"/>
      <c r="G9" s="55"/>
      <c r="H9" s="55"/>
      <c r="I9" s="55"/>
      <c r="J9" s="55"/>
      <c r="K9" s="55"/>
      <c r="L9" s="55"/>
    </row>
    <row r="10" spans="1:7" ht="15" customHeight="1" thickBot="1">
      <c r="A10" s="11" t="s">
        <v>120</v>
      </c>
      <c r="E10" s="53"/>
      <c r="G10" s="11" t="s">
        <v>121</v>
      </c>
    </row>
    <row r="11" spans="1:10" ht="14.25" customHeight="1">
      <c r="A11" s="239" t="s">
        <v>113</v>
      </c>
      <c r="B11" s="240"/>
      <c r="C11" s="239" t="s">
        <v>114</v>
      </c>
      <c r="D11" s="240"/>
      <c r="G11" s="239" t="s">
        <v>113</v>
      </c>
      <c r="H11" s="243"/>
      <c r="I11" s="239" t="s">
        <v>114</v>
      </c>
      <c r="J11" s="240"/>
    </row>
    <row r="12" spans="1:10" ht="14.25" customHeight="1">
      <c r="A12" s="226" t="s">
        <v>208</v>
      </c>
      <c r="B12" s="247"/>
      <c r="C12" s="241">
        <v>21.7</v>
      </c>
      <c r="D12" s="246"/>
      <c r="G12" s="228" t="s">
        <v>209</v>
      </c>
      <c r="H12" s="229"/>
      <c r="I12" s="224">
        <v>-6.9</v>
      </c>
      <c r="J12" s="230"/>
    </row>
    <row r="13" spans="1:10" ht="14.25" customHeight="1">
      <c r="A13" s="226" t="s">
        <v>227</v>
      </c>
      <c r="B13" s="227"/>
      <c r="C13" s="241">
        <v>8.2</v>
      </c>
      <c r="D13" s="246"/>
      <c r="G13" s="244" t="s">
        <v>225</v>
      </c>
      <c r="H13" s="245"/>
      <c r="I13" s="224">
        <v>-3.1</v>
      </c>
      <c r="J13" s="230"/>
    </row>
    <row r="14" spans="1:10" ht="14.25" customHeight="1">
      <c r="A14" s="244" t="s">
        <v>200</v>
      </c>
      <c r="B14" s="245"/>
      <c r="C14" s="241">
        <v>4.6</v>
      </c>
      <c r="D14" s="242"/>
      <c r="G14" s="244" t="s">
        <v>197</v>
      </c>
      <c r="H14" s="245"/>
      <c r="I14" s="224">
        <v>-2.8</v>
      </c>
      <c r="J14" s="225"/>
    </row>
    <row r="15" spans="1:10" ht="14.25" customHeight="1">
      <c r="A15" s="244" t="s">
        <v>211</v>
      </c>
      <c r="B15" s="245"/>
      <c r="C15" s="241">
        <v>3.3</v>
      </c>
      <c r="D15" s="242"/>
      <c r="G15" s="228" t="s">
        <v>199</v>
      </c>
      <c r="H15" s="229"/>
      <c r="I15" s="224">
        <v>-2.6</v>
      </c>
      <c r="J15" s="225"/>
    </row>
    <row r="16" spans="1:10" ht="14.25" customHeight="1" thickBot="1">
      <c r="A16" s="235" t="s">
        <v>228</v>
      </c>
      <c r="B16" s="236"/>
      <c r="C16" s="233">
        <v>2.8</v>
      </c>
      <c r="D16" s="234"/>
      <c r="G16" s="231" t="s">
        <v>226</v>
      </c>
      <c r="H16" s="232"/>
      <c r="I16" s="237">
        <v>-2.1</v>
      </c>
      <c r="J16" s="238"/>
    </row>
    <row r="17" spans="1:10" ht="14.25" customHeight="1">
      <c r="A17" s="74"/>
      <c r="B17" s="74"/>
      <c r="C17" s="75"/>
      <c r="D17" s="75"/>
      <c r="E17" s="17"/>
      <c r="F17" s="17"/>
      <c r="G17" s="76"/>
      <c r="H17" s="77"/>
      <c r="I17" s="78"/>
      <c r="J17" s="78"/>
    </row>
    <row r="18" ht="14.25" customHeight="1"/>
    <row r="19" spans="1:2" ht="15.75" customHeight="1">
      <c r="A19" s="71" t="s">
        <v>91</v>
      </c>
      <c r="B19" s="52"/>
    </row>
    <row r="20" spans="1:11" ht="15.75" customHeight="1" thickBot="1">
      <c r="A20" s="72" t="s">
        <v>93</v>
      </c>
      <c r="B20" s="52"/>
      <c r="K20" s="1" t="s">
        <v>112</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101</v>
      </c>
    </row>
    <row r="22" spans="1:12" ht="30" customHeight="1">
      <c r="A22" s="79" t="s">
        <v>89</v>
      </c>
      <c r="B22" s="96">
        <f>'中分類'!E8</f>
        <v>-0.8</v>
      </c>
      <c r="C22" s="96">
        <f>'中分類'!E9</f>
        <v>-1.1</v>
      </c>
      <c r="D22" s="96">
        <f>'中分類'!E25</f>
        <v>-2.1</v>
      </c>
      <c r="E22" s="96">
        <f>'中分類'!E28</f>
        <v>-2</v>
      </c>
      <c r="F22" s="96">
        <f>'中分類'!E33</f>
        <v>-3.2</v>
      </c>
      <c r="G22" s="96">
        <f>'中分類'!E40</f>
        <v>4.6000000000000005</v>
      </c>
      <c r="H22" s="96">
        <f>'中分類'!E54</f>
        <v>-1.3</v>
      </c>
      <c r="I22" s="96">
        <f>'中分類'!E58</f>
        <v>2.2</v>
      </c>
      <c r="J22" s="96">
        <f>'中分類'!E62</f>
        <v>0.8</v>
      </c>
      <c r="K22" s="96">
        <f>'中分類'!E66</f>
        <v>-2.8000000000000003</v>
      </c>
      <c r="L22" s="109">
        <f>'中分類'!E71</f>
        <v>-0.7000000000000001</v>
      </c>
    </row>
    <row r="23" spans="1:13" ht="30" customHeight="1" thickBot="1">
      <c r="A23" s="60" t="s">
        <v>95</v>
      </c>
      <c r="B23" s="107">
        <v>-0.8</v>
      </c>
      <c r="C23" s="107">
        <f>(('十大費目'!G25-'十大費目'!G13)*'主要因'!O6/'主要因'!$N$6)/'十大費目'!$C$13*100</f>
        <v>-0.28572623993932783</v>
      </c>
      <c r="D23" s="107">
        <f>(('十大費目'!I25-'十大費目'!I13)*'主要因'!P6/'主要因'!$N$6)/'十大費目'!$C$13*100</f>
        <v>-0.4175874205892481</v>
      </c>
      <c r="E23" s="107">
        <f>(('十大費目'!J25-'十大費目'!J13)*'主要因'!Q6/'主要因'!$N$6)/'十大費目'!$C$13*100</f>
        <v>-0.1536016611104843</v>
      </c>
      <c r="F23" s="107">
        <f>(('十大費目'!K25-'十大費目'!K13)*'主要因'!R6/'主要因'!$N$6)/'十大費目'!$C$13*100</f>
        <v>-0.08965668782665806</v>
      </c>
      <c r="G23" s="107">
        <f>(('十大費目'!L25-'十大費目'!L13)*'主要因'!S6/'主要因'!$N$6)/'十大費目'!$C$13*100</f>
        <v>0.19402315087640185</v>
      </c>
      <c r="H23" s="107">
        <f>(('十大費目'!M25-'十大費目'!M13)*'主要因'!T6/'主要因'!$N$6)/'十大費目'!$C$13*100</f>
        <v>-0.05399662667978378</v>
      </c>
      <c r="I23" s="107">
        <f>(('十大費目'!N25-'十大費目'!N13)*'主要因'!U6/'主要因'!$N$6)/'十大費目'!$C$13*100</f>
        <v>0.29550236465715046</v>
      </c>
      <c r="J23" s="107">
        <f>(('十大費目'!O25-'十大費目'!O13)*'主要因'!V6/'主要因'!$N$6)/'十大費目'!$C$13*100</f>
        <v>0.024313678054687277</v>
      </c>
      <c r="K23" s="107">
        <f>(('十大費目'!P25-'十大費目'!P13)*'主要因'!W6/'主要因'!$N$6)/'十大費目'!$C$13*100</f>
        <v>-0.31528762017415213</v>
      </c>
      <c r="L23" s="108">
        <f>(('十大費目'!Q25-'十大費目'!Q13)*'主要因'!X6/'主要因'!$N$6)/'十大費目'!$C$13*100</f>
        <v>-0.043045340855984625</v>
      </c>
      <c r="M23" s="73"/>
    </row>
    <row r="24" ht="15.75" customHeight="1">
      <c r="A24" s="62"/>
    </row>
    <row r="25" spans="1:7" ht="15" customHeight="1" thickBot="1">
      <c r="A25" s="11" t="s">
        <v>120</v>
      </c>
      <c r="E25" s="53"/>
      <c r="G25" s="11" t="s">
        <v>121</v>
      </c>
    </row>
    <row r="26" spans="1:10" ht="14.25" customHeight="1">
      <c r="A26" s="239" t="s">
        <v>113</v>
      </c>
      <c r="B26" s="240"/>
      <c r="C26" s="239" t="s">
        <v>114</v>
      </c>
      <c r="D26" s="240"/>
      <c r="G26" s="239" t="s">
        <v>113</v>
      </c>
      <c r="H26" s="243"/>
      <c r="I26" s="239" t="s">
        <v>114</v>
      </c>
      <c r="J26" s="240"/>
    </row>
    <row r="27" spans="1:10" ht="14.25" customHeight="1">
      <c r="A27" s="226" t="s">
        <v>198</v>
      </c>
      <c r="B27" s="247"/>
      <c r="C27" s="241">
        <v>17.2</v>
      </c>
      <c r="D27" s="246"/>
      <c r="G27" s="228" t="s">
        <v>203</v>
      </c>
      <c r="H27" s="229"/>
      <c r="I27" s="224">
        <v>-25.7</v>
      </c>
      <c r="J27" s="230"/>
    </row>
    <row r="28" spans="1:10" ht="14.25" customHeight="1">
      <c r="A28" s="228" t="s">
        <v>225</v>
      </c>
      <c r="B28" s="229"/>
      <c r="C28" s="241">
        <v>12.9</v>
      </c>
      <c r="D28" s="246"/>
      <c r="G28" s="244" t="s">
        <v>210</v>
      </c>
      <c r="H28" s="245"/>
      <c r="I28" s="224">
        <v>-10.2</v>
      </c>
      <c r="J28" s="230"/>
    </row>
    <row r="29" spans="1:10" ht="14.25" customHeight="1">
      <c r="A29" s="244" t="s">
        <v>202</v>
      </c>
      <c r="B29" s="245"/>
      <c r="C29" s="241">
        <v>11.1</v>
      </c>
      <c r="D29" s="242"/>
      <c r="G29" s="244" t="s">
        <v>204</v>
      </c>
      <c r="H29" s="245"/>
      <c r="I29" s="224">
        <v>-8.7</v>
      </c>
      <c r="J29" s="225"/>
    </row>
    <row r="30" spans="1:10" ht="14.25" customHeight="1">
      <c r="A30" s="244" t="s">
        <v>230</v>
      </c>
      <c r="B30" s="245"/>
      <c r="C30" s="241">
        <v>8.1</v>
      </c>
      <c r="D30" s="242"/>
      <c r="G30" s="226" t="s">
        <v>205</v>
      </c>
      <c r="H30" s="227"/>
      <c r="I30" s="224">
        <v>-8.4</v>
      </c>
      <c r="J30" s="225"/>
    </row>
    <row r="31" spans="1:10" ht="14.25" customHeight="1" thickBot="1">
      <c r="A31" s="231" t="s">
        <v>208</v>
      </c>
      <c r="B31" s="232"/>
      <c r="C31" s="233">
        <v>5.3</v>
      </c>
      <c r="D31" s="234"/>
      <c r="G31" s="235" t="s">
        <v>229</v>
      </c>
      <c r="H31" s="236"/>
      <c r="I31" s="237">
        <v>-8.2</v>
      </c>
      <c r="J31" s="238"/>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115</v>
      </c>
    </row>
    <row r="37" ht="14.25">
      <c r="A37" s="1" t="s">
        <v>116</v>
      </c>
    </row>
  </sheetData>
  <sheetProtection/>
  <mergeCells count="48">
    <mergeCell ref="A11:B11"/>
    <mergeCell ref="C12:D12"/>
    <mergeCell ref="A30:B30"/>
    <mergeCell ref="C30:D30"/>
    <mergeCell ref="A12:B12"/>
    <mergeCell ref="A13:B13"/>
    <mergeCell ref="A15:B15"/>
    <mergeCell ref="A14:B14"/>
    <mergeCell ref="A16:B16"/>
    <mergeCell ref="A28:B28"/>
    <mergeCell ref="A29:B29"/>
    <mergeCell ref="C29:D29"/>
    <mergeCell ref="C26:D26"/>
    <mergeCell ref="C28:D28"/>
    <mergeCell ref="A26:B26"/>
    <mergeCell ref="G28:H28"/>
    <mergeCell ref="A27:B27"/>
    <mergeCell ref="G26:H26"/>
    <mergeCell ref="C27:D27"/>
    <mergeCell ref="G16:H16"/>
    <mergeCell ref="I16:J16"/>
    <mergeCell ref="I13:J13"/>
    <mergeCell ref="I26:J26"/>
    <mergeCell ref="G11:H11"/>
    <mergeCell ref="G13:H13"/>
    <mergeCell ref="C13:D13"/>
    <mergeCell ref="G14:H14"/>
    <mergeCell ref="I14:J14"/>
    <mergeCell ref="C16:D16"/>
    <mergeCell ref="C15:D15"/>
    <mergeCell ref="G15:H15"/>
    <mergeCell ref="A31:B31"/>
    <mergeCell ref="C31:D31"/>
    <mergeCell ref="G31:H31"/>
    <mergeCell ref="I31:J31"/>
    <mergeCell ref="I11:J11"/>
    <mergeCell ref="C14:D14"/>
    <mergeCell ref="I15:J15"/>
    <mergeCell ref="G12:H12"/>
    <mergeCell ref="I12:J12"/>
    <mergeCell ref="C11:D11"/>
    <mergeCell ref="I29:J29"/>
    <mergeCell ref="I30:J30"/>
    <mergeCell ref="G30:H30"/>
    <mergeCell ref="G27:H27"/>
    <mergeCell ref="I28:J28"/>
    <mergeCell ref="I27:J27"/>
    <mergeCell ref="G29:H29"/>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119</v>
      </c>
    </row>
    <row r="2" spans="5:17" ht="12.75" customHeight="1" thickBot="1">
      <c r="E2"/>
      <c r="F2"/>
      <c r="K2" s="28"/>
      <c r="Q2" s="15" t="s">
        <v>104</v>
      </c>
    </row>
    <row r="3" spans="1:17" ht="12">
      <c r="A3" s="103"/>
      <c r="B3" s="248" t="s">
        <v>3</v>
      </c>
      <c r="C3" s="250" t="s">
        <v>4</v>
      </c>
      <c r="D3" s="98"/>
      <c r="E3" s="98"/>
      <c r="F3" s="99"/>
      <c r="G3" s="252" t="s">
        <v>5</v>
      </c>
      <c r="H3" s="98"/>
      <c r="I3" s="253" t="s">
        <v>6</v>
      </c>
      <c r="J3" s="253" t="s">
        <v>7</v>
      </c>
      <c r="K3" s="253" t="s">
        <v>8</v>
      </c>
      <c r="L3" s="253" t="s">
        <v>9</v>
      </c>
      <c r="M3" s="253" t="s">
        <v>164</v>
      </c>
      <c r="N3" s="253" t="s">
        <v>76</v>
      </c>
      <c r="O3" s="255" t="s">
        <v>11</v>
      </c>
      <c r="P3" s="253" t="s">
        <v>165</v>
      </c>
      <c r="Q3" s="256" t="s">
        <v>13</v>
      </c>
    </row>
    <row r="4" spans="1:17" ht="52.5" customHeight="1">
      <c r="A4" s="102"/>
      <c r="B4" s="249"/>
      <c r="C4" s="251"/>
      <c r="D4" s="100" t="s">
        <v>14</v>
      </c>
      <c r="E4" s="101" t="s">
        <v>15</v>
      </c>
      <c r="F4" s="104" t="s">
        <v>111</v>
      </c>
      <c r="G4" s="251"/>
      <c r="H4" s="100" t="s">
        <v>155</v>
      </c>
      <c r="I4" s="254"/>
      <c r="J4" s="254"/>
      <c r="K4" s="254"/>
      <c r="L4" s="254"/>
      <c r="M4" s="254"/>
      <c r="N4" s="254"/>
      <c r="O4" s="254"/>
      <c r="P4" s="254"/>
      <c r="Q4" s="257"/>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184</v>
      </c>
      <c r="C6" s="84">
        <v>100.7</v>
      </c>
      <c r="D6" s="4">
        <v>100.7</v>
      </c>
      <c r="E6" s="4">
        <v>100.5</v>
      </c>
      <c r="F6" s="105" t="s">
        <v>157</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157</v>
      </c>
      <c r="G7" s="4">
        <v>100.4</v>
      </c>
      <c r="H7" s="4">
        <v>102.5</v>
      </c>
      <c r="I7" s="4">
        <v>100.5</v>
      </c>
      <c r="J7" s="4">
        <v>96</v>
      </c>
      <c r="K7" s="4">
        <v>102.1</v>
      </c>
      <c r="L7" s="4">
        <v>101</v>
      </c>
      <c r="M7" s="4">
        <v>101.4</v>
      </c>
      <c r="N7" s="4">
        <v>99.6</v>
      </c>
      <c r="O7" s="4">
        <v>99.2</v>
      </c>
      <c r="P7" s="4">
        <v>102.1</v>
      </c>
      <c r="Q7" s="5">
        <v>99.6</v>
      </c>
    </row>
    <row r="8" spans="1:17" ht="21" customHeight="1">
      <c r="A8" s="10"/>
      <c r="B8" s="24" t="s">
        <v>102</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103</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156</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185</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186</v>
      </c>
      <c r="C13" s="23">
        <v>98.7</v>
      </c>
      <c r="D13" s="4">
        <v>98.9</v>
      </c>
      <c r="E13" s="4">
        <v>98.8</v>
      </c>
      <c r="F13" s="5">
        <v>97.1</v>
      </c>
      <c r="G13" s="4">
        <v>102.6</v>
      </c>
      <c r="H13" s="4">
        <v>93.9</v>
      </c>
      <c r="I13" s="4">
        <v>97.5</v>
      </c>
      <c r="J13" s="4">
        <v>104.4</v>
      </c>
      <c r="K13" s="4">
        <v>92.9</v>
      </c>
      <c r="L13" s="4">
        <v>91.4</v>
      </c>
      <c r="M13" s="4">
        <v>98.2</v>
      </c>
      <c r="N13" s="4">
        <v>96.4</v>
      </c>
      <c r="O13" s="4">
        <v>102.3</v>
      </c>
      <c r="P13" s="4">
        <v>94.1</v>
      </c>
      <c r="Q13" s="5">
        <v>100.8</v>
      </c>
    </row>
    <row r="14" spans="1:17" ht="20.25" customHeight="1">
      <c r="A14" s="10"/>
      <c r="B14" s="20" t="s">
        <v>167</v>
      </c>
      <c r="C14" s="23">
        <v>98.7</v>
      </c>
      <c r="D14" s="4">
        <v>98.9</v>
      </c>
      <c r="E14" s="4">
        <v>98.8</v>
      </c>
      <c r="F14" s="5">
        <v>96.9</v>
      </c>
      <c r="G14" s="4">
        <v>102.5</v>
      </c>
      <c r="H14" s="4">
        <v>94.5</v>
      </c>
      <c r="I14" s="4">
        <v>97.3</v>
      </c>
      <c r="J14" s="4">
        <v>104.6</v>
      </c>
      <c r="K14" s="4">
        <v>92.7</v>
      </c>
      <c r="L14" s="4">
        <v>91.9</v>
      </c>
      <c r="M14" s="4">
        <v>97.6</v>
      </c>
      <c r="N14" s="4">
        <v>97.1</v>
      </c>
      <c r="O14" s="4">
        <v>102.6</v>
      </c>
      <c r="P14" s="4">
        <v>93.7</v>
      </c>
      <c r="Q14" s="5">
        <v>100.6</v>
      </c>
    </row>
    <row r="15" spans="1:17" ht="20.25" customHeight="1">
      <c r="A15" s="10"/>
      <c r="B15" s="20" t="s">
        <v>190</v>
      </c>
      <c r="C15" s="23">
        <v>99.1</v>
      </c>
      <c r="D15" s="4">
        <v>99.1</v>
      </c>
      <c r="E15" s="4">
        <v>99.2</v>
      </c>
      <c r="F15" s="5">
        <v>97.2</v>
      </c>
      <c r="G15" s="4">
        <v>103.7</v>
      </c>
      <c r="H15" s="4">
        <v>98.4</v>
      </c>
      <c r="I15" s="4">
        <v>97.1</v>
      </c>
      <c r="J15" s="4">
        <v>102.8</v>
      </c>
      <c r="K15" s="4">
        <v>92.7</v>
      </c>
      <c r="L15" s="4">
        <v>93.9</v>
      </c>
      <c r="M15" s="4">
        <v>98.4</v>
      </c>
      <c r="N15" s="4">
        <v>97.8</v>
      </c>
      <c r="O15" s="4">
        <v>102.6</v>
      </c>
      <c r="P15" s="4">
        <v>94.5</v>
      </c>
      <c r="Q15" s="5">
        <v>100.1</v>
      </c>
    </row>
    <row r="16" spans="1:17" ht="20.25" customHeight="1">
      <c r="A16" s="10"/>
      <c r="B16" s="20" t="s">
        <v>174</v>
      </c>
      <c r="C16" s="23">
        <v>98.7</v>
      </c>
      <c r="D16" s="4">
        <v>98.6</v>
      </c>
      <c r="E16" s="4">
        <v>98.8</v>
      </c>
      <c r="F16" s="5">
        <v>96.6</v>
      </c>
      <c r="G16" s="4">
        <v>103.2</v>
      </c>
      <c r="H16" s="4">
        <v>99.7</v>
      </c>
      <c r="I16" s="4">
        <v>96.7</v>
      </c>
      <c r="J16" s="4">
        <v>102.9</v>
      </c>
      <c r="K16" s="4">
        <v>92.6</v>
      </c>
      <c r="L16" s="4">
        <v>94.5</v>
      </c>
      <c r="M16" s="4">
        <v>97.4</v>
      </c>
      <c r="N16" s="4">
        <v>97.2</v>
      </c>
      <c r="O16" s="4">
        <v>103.1</v>
      </c>
      <c r="P16" s="4">
        <v>93.1</v>
      </c>
      <c r="Q16" s="5">
        <v>100.1</v>
      </c>
    </row>
    <row r="17" spans="1:17" ht="20.25" customHeight="1">
      <c r="A17" s="10"/>
      <c r="B17" s="20" t="s">
        <v>176</v>
      </c>
      <c r="C17" s="23">
        <v>98.6</v>
      </c>
      <c r="D17" s="4">
        <v>98.6</v>
      </c>
      <c r="E17" s="4">
        <v>98.7</v>
      </c>
      <c r="F17" s="5">
        <v>96.6</v>
      </c>
      <c r="G17" s="4">
        <v>103.1</v>
      </c>
      <c r="H17" s="4">
        <v>98.8</v>
      </c>
      <c r="I17" s="4">
        <v>96.6</v>
      </c>
      <c r="J17" s="4">
        <v>101.2</v>
      </c>
      <c r="K17" s="4">
        <v>92</v>
      </c>
      <c r="L17" s="4">
        <v>94.5</v>
      </c>
      <c r="M17" s="4">
        <v>97.4</v>
      </c>
      <c r="N17" s="4">
        <v>97.6</v>
      </c>
      <c r="O17" s="4">
        <v>103.1</v>
      </c>
      <c r="P17" s="4">
        <v>93.5</v>
      </c>
      <c r="Q17" s="5">
        <v>100</v>
      </c>
    </row>
    <row r="18" spans="1:17" ht="20.25" customHeight="1">
      <c r="A18" s="10"/>
      <c r="B18" s="20" t="s">
        <v>178</v>
      </c>
      <c r="C18" s="23">
        <v>98.1</v>
      </c>
      <c r="D18" s="4">
        <v>98.4</v>
      </c>
      <c r="E18" s="4">
        <v>98.2</v>
      </c>
      <c r="F18" s="5">
        <v>96.4</v>
      </c>
      <c r="G18" s="4">
        <v>101.4</v>
      </c>
      <c r="H18" s="4">
        <v>91.6</v>
      </c>
      <c r="I18" s="4">
        <v>96.4</v>
      </c>
      <c r="J18" s="4">
        <v>101.5</v>
      </c>
      <c r="K18" s="4">
        <v>91.6</v>
      </c>
      <c r="L18" s="4">
        <v>93.2</v>
      </c>
      <c r="M18" s="4">
        <v>96.5</v>
      </c>
      <c r="N18" s="4">
        <v>98.1</v>
      </c>
      <c r="O18" s="4">
        <v>103.1</v>
      </c>
      <c r="P18" s="4">
        <v>93.6</v>
      </c>
      <c r="Q18" s="5">
        <v>100</v>
      </c>
    </row>
    <row r="19" spans="1:17" ht="20.25" customHeight="1">
      <c r="A19" s="10"/>
      <c r="B19" s="20" t="s">
        <v>179</v>
      </c>
      <c r="C19" s="23">
        <v>98.2</v>
      </c>
      <c r="D19" s="4">
        <v>98.5</v>
      </c>
      <c r="E19" s="4">
        <v>98.4</v>
      </c>
      <c r="F19" s="5">
        <v>96.5</v>
      </c>
      <c r="G19" s="4">
        <v>100.9</v>
      </c>
      <c r="H19" s="4">
        <v>90.4</v>
      </c>
      <c r="I19" s="4">
        <v>96.3</v>
      </c>
      <c r="J19" s="4">
        <v>102.1</v>
      </c>
      <c r="K19" s="4">
        <v>91.3</v>
      </c>
      <c r="L19" s="4">
        <v>92.9</v>
      </c>
      <c r="M19" s="4">
        <v>97.1</v>
      </c>
      <c r="N19" s="4">
        <v>99</v>
      </c>
      <c r="O19" s="4">
        <v>103.1</v>
      </c>
      <c r="P19" s="4">
        <v>94.2</v>
      </c>
      <c r="Q19" s="5">
        <v>100</v>
      </c>
    </row>
    <row r="20" spans="1:17" ht="20.25" customHeight="1">
      <c r="A20" s="10"/>
      <c r="B20" s="20" t="s">
        <v>180</v>
      </c>
      <c r="C20" s="23">
        <v>98.5</v>
      </c>
      <c r="D20" s="4">
        <v>98.7</v>
      </c>
      <c r="E20" s="4">
        <v>98.8</v>
      </c>
      <c r="F20" s="5">
        <v>96.6</v>
      </c>
      <c r="G20" s="4">
        <v>102</v>
      </c>
      <c r="H20" s="4">
        <v>96</v>
      </c>
      <c r="I20" s="4">
        <v>96.2</v>
      </c>
      <c r="J20" s="4">
        <v>102.5</v>
      </c>
      <c r="K20" s="4">
        <v>90.6</v>
      </c>
      <c r="L20" s="4">
        <v>90</v>
      </c>
      <c r="M20" s="4">
        <v>97.5</v>
      </c>
      <c r="N20" s="4">
        <v>99.6</v>
      </c>
      <c r="O20" s="4">
        <v>103.13</v>
      </c>
      <c r="P20" s="4">
        <v>95.4</v>
      </c>
      <c r="Q20" s="5">
        <v>99.6</v>
      </c>
    </row>
    <row r="21" spans="1:17" ht="20.25" customHeight="1">
      <c r="A21" s="182"/>
      <c r="B21" s="183" t="s">
        <v>171</v>
      </c>
      <c r="C21" s="184">
        <v>98.7</v>
      </c>
      <c r="D21" s="185">
        <v>98.8</v>
      </c>
      <c r="E21" s="185">
        <v>98.9</v>
      </c>
      <c r="F21" s="186">
        <v>96.8</v>
      </c>
      <c r="G21" s="185">
        <v>102.4</v>
      </c>
      <c r="H21" s="185">
        <v>96.6</v>
      </c>
      <c r="I21" s="185">
        <v>96.5</v>
      </c>
      <c r="J21" s="185">
        <v>101.1</v>
      </c>
      <c r="K21" s="185">
        <v>90.8</v>
      </c>
      <c r="L21" s="185">
        <v>96.3</v>
      </c>
      <c r="M21" s="185">
        <v>97.6</v>
      </c>
      <c r="N21" s="185">
        <v>98.5</v>
      </c>
      <c r="O21" s="185">
        <v>103.1</v>
      </c>
      <c r="P21" s="185">
        <v>94.5</v>
      </c>
      <c r="Q21" s="186">
        <v>100.6</v>
      </c>
    </row>
    <row r="22" spans="1:17" ht="20.25" customHeight="1">
      <c r="A22" s="182"/>
      <c r="B22" s="183" t="s">
        <v>173</v>
      </c>
      <c r="C22" s="184">
        <v>97.9</v>
      </c>
      <c r="D22" s="185">
        <v>98.5</v>
      </c>
      <c r="E22" s="185">
        <v>98.1</v>
      </c>
      <c r="F22" s="186">
        <v>96.5</v>
      </c>
      <c r="G22" s="185">
        <v>100</v>
      </c>
      <c r="H22" s="185">
        <v>82.8</v>
      </c>
      <c r="I22" s="185">
        <v>96.1</v>
      </c>
      <c r="J22" s="185">
        <v>100.9</v>
      </c>
      <c r="K22" s="185">
        <v>90.8</v>
      </c>
      <c r="L22" s="185">
        <v>96.8</v>
      </c>
      <c r="M22" s="185">
        <v>97.1</v>
      </c>
      <c r="N22" s="185">
        <v>98.7</v>
      </c>
      <c r="O22" s="185">
        <v>103.1</v>
      </c>
      <c r="P22" s="185">
        <v>93.3</v>
      </c>
      <c r="Q22" s="186">
        <v>100.6</v>
      </c>
    </row>
    <row r="23" spans="1:17" s="187" customFormat="1" ht="20.25" customHeight="1">
      <c r="A23" s="182"/>
      <c r="B23" s="183" t="s">
        <v>175</v>
      </c>
      <c r="C23" s="184">
        <v>97.7</v>
      </c>
      <c r="D23" s="185">
        <v>98.4</v>
      </c>
      <c r="E23" s="185">
        <v>98</v>
      </c>
      <c r="F23" s="186">
        <v>96.3</v>
      </c>
      <c r="G23" s="185">
        <v>99.8</v>
      </c>
      <c r="H23" s="185">
        <v>82.8</v>
      </c>
      <c r="I23" s="185">
        <v>96</v>
      </c>
      <c r="J23" s="185">
        <v>101</v>
      </c>
      <c r="K23" s="185">
        <v>91</v>
      </c>
      <c r="L23" s="185">
        <v>97.8</v>
      </c>
      <c r="M23" s="185">
        <v>97</v>
      </c>
      <c r="N23" s="185">
        <v>98.6</v>
      </c>
      <c r="O23" s="185">
        <v>103.1</v>
      </c>
      <c r="P23" s="185">
        <v>92.6</v>
      </c>
      <c r="Q23" s="186">
        <v>100.5</v>
      </c>
    </row>
    <row r="24" spans="1:17" s="187" customFormat="1" ht="20.25" customHeight="1">
      <c r="A24" s="182"/>
      <c r="B24" s="183" t="s">
        <v>182</v>
      </c>
      <c r="C24" s="184">
        <v>97.7</v>
      </c>
      <c r="D24" s="185">
        <v>98.2</v>
      </c>
      <c r="E24" s="185">
        <v>97.9</v>
      </c>
      <c r="F24" s="186">
        <v>96.2</v>
      </c>
      <c r="G24" s="185">
        <v>99.4</v>
      </c>
      <c r="H24" s="185">
        <v>84.6</v>
      </c>
      <c r="I24" s="185">
        <v>95.7</v>
      </c>
      <c r="J24" s="185">
        <v>102</v>
      </c>
      <c r="K24" s="185">
        <v>88.9</v>
      </c>
      <c r="L24" s="185">
        <v>97.8</v>
      </c>
      <c r="M24" s="185">
        <v>96.2</v>
      </c>
      <c r="N24" s="185">
        <v>99</v>
      </c>
      <c r="O24" s="185">
        <v>103.1</v>
      </c>
      <c r="P24" s="185">
        <v>92.7</v>
      </c>
      <c r="Q24" s="186">
        <v>100.5</v>
      </c>
    </row>
    <row r="25" spans="1:17" ht="20.25" customHeight="1" thickBot="1">
      <c r="A25" s="26" t="s">
        <v>96</v>
      </c>
      <c r="B25" s="21" t="s">
        <v>224</v>
      </c>
      <c r="C25" s="27">
        <f>'中分類'!$C$8</f>
        <v>97.9</v>
      </c>
      <c r="D25" s="8">
        <f>'中分類'!$C$81</f>
        <v>98</v>
      </c>
      <c r="E25" s="8">
        <f>'中分類'!$C$83</f>
        <v>98.2</v>
      </c>
      <c r="F25" s="9">
        <f>'中分類'!C88</f>
        <v>95.7</v>
      </c>
      <c r="G25" s="8">
        <f>'中分類'!$C$9</f>
        <v>101.5</v>
      </c>
      <c r="H25" s="8">
        <f>'中分類'!C77</f>
        <v>95.5</v>
      </c>
      <c r="I25" s="8">
        <f>'中分類'!$C$25</f>
        <v>95.5</v>
      </c>
      <c r="J25" s="8">
        <f>'中分類'!$C$28</f>
        <v>102.30000000000001</v>
      </c>
      <c r="K25" s="8">
        <f>'中分類'!$C$33</f>
        <v>89.9</v>
      </c>
      <c r="L25" s="8">
        <f>'中分類'!$C$40</f>
        <v>95.60000000000001</v>
      </c>
      <c r="M25" s="8">
        <f>'中分類'!$C$54</f>
        <v>96.9</v>
      </c>
      <c r="N25" s="8">
        <f>'中分類'!$C$58</f>
        <v>98.5</v>
      </c>
      <c r="O25" s="8">
        <f>'中分類'!$C$62</f>
        <v>103.10000000000001</v>
      </c>
      <c r="P25" s="8">
        <f>'中分類'!$C$66</f>
        <v>91.5</v>
      </c>
      <c r="Q25" s="9">
        <f>'中分類'!$C$71</f>
        <v>100.10000000000001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150</v>
      </c>
      <c r="G4" s="30" t="s">
        <v>213</v>
      </c>
    </row>
    <row r="5" spans="2:8" ht="22.5" customHeight="1" thickBot="1">
      <c r="B5" s="31"/>
      <c r="C5" s="6" t="s">
        <v>16</v>
      </c>
      <c r="D5" s="31"/>
      <c r="H5" s="32" t="s">
        <v>104</v>
      </c>
    </row>
    <row r="6" spans="1:8" ht="13.5" thickBot="1" thickTop="1">
      <c r="A6" s="33"/>
      <c r="B6" s="262" t="s">
        <v>163</v>
      </c>
      <c r="C6" s="38" t="s">
        <v>17</v>
      </c>
      <c r="D6" s="42" t="s">
        <v>18</v>
      </c>
      <c r="E6" s="43" t="s">
        <v>19</v>
      </c>
      <c r="F6" s="38" t="s">
        <v>151</v>
      </c>
      <c r="G6" s="42"/>
      <c r="H6" s="43" t="s">
        <v>152</v>
      </c>
    </row>
    <row r="7" spans="1:8" ht="36.75" thickBot="1">
      <c r="A7" s="36"/>
      <c r="B7" s="263"/>
      <c r="C7" s="39" t="s">
        <v>21</v>
      </c>
      <c r="D7" s="40" t="s">
        <v>70</v>
      </c>
      <c r="E7" s="41" t="s">
        <v>71</v>
      </c>
      <c r="F7" s="39" t="s">
        <v>21</v>
      </c>
      <c r="G7" s="40" t="s">
        <v>70</v>
      </c>
      <c r="H7" s="41" t="s">
        <v>71</v>
      </c>
    </row>
    <row r="8" spans="1:8" ht="14.25" customHeight="1" thickTop="1">
      <c r="A8" s="44" t="s">
        <v>22</v>
      </c>
      <c r="B8" s="46"/>
      <c r="C8" s="158">
        <v>97.9</v>
      </c>
      <c r="D8" s="113">
        <v>0.2</v>
      </c>
      <c r="E8" s="114">
        <v>-0.8</v>
      </c>
      <c r="F8" s="112">
        <v>99.4</v>
      </c>
      <c r="G8" s="113">
        <v>-0.2</v>
      </c>
      <c r="H8" s="114">
        <v>-1.3</v>
      </c>
    </row>
    <row r="9" spans="1:8" ht="14.25" customHeight="1">
      <c r="A9" s="139"/>
      <c r="B9" s="130" t="s">
        <v>158</v>
      </c>
      <c r="C9" s="153">
        <v>101.5</v>
      </c>
      <c r="D9" s="134">
        <v>2.1</v>
      </c>
      <c r="E9" s="135">
        <v>-1.1</v>
      </c>
      <c r="F9" s="133">
        <v>102.9</v>
      </c>
      <c r="G9" s="131">
        <v>1</v>
      </c>
      <c r="H9" s="132">
        <v>-1.9</v>
      </c>
    </row>
    <row r="10" spans="1:8" ht="14.25" customHeight="1">
      <c r="A10" s="34"/>
      <c r="B10" s="48" t="s">
        <v>23</v>
      </c>
      <c r="C10" s="165">
        <v>102.7</v>
      </c>
      <c r="D10" s="116">
        <v>0.30000000000000004</v>
      </c>
      <c r="E10" s="117">
        <v>-3.7</v>
      </c>
      <c r="F10" s="116">
        <v>102.4</v>
      </c>
      <c r="G10" s="116">
        <v>-0.4</v>
      </c>
      <c r="H10" s="117">
        <v>-3.8</v>
      </c>
    </row>
    <row r="11" spans="1:8" ht="14.25" customHeight="1">
      <c r="A11" s="34"/>
      <c r="B11" s="48" t="s">
        <v>24</v>
      </c>
      <c r="C11" s="165">
        <v>96.7</v>
      </c>
      <c r="D11" s="116">
        <v>4.800000000000001</v>
      </c>
      <c r="E11" s="117">
        <v>1.7000000000000002</v>
      </c>
      <c r="F11" s="115">
        <v>103.1</v>
      </c>
      <c r="G11" s="116">
        <v>0.5</v>
      </c>
      <c r="H11" s="117">
        <v>-3.2</v>
      </c>
    </row>
    <row r="12" spans="1:8" ht="14.25" customHeight="1">
      <c r="A12" s="34"/>
      <c r="B12" s="48" t="s">
        <v>143</v>
      </c>
      <c r="C12" s="165">
        <v>89.9</v>
      </c>
      <c r="D12" s="116">
        <v>8.200000000000001</v>
      </c>
      <c r="E12" s="117">
        <v>4.2</v>
      </c>
      <c r="F12" s="115">
        <v>101.5</v>
      </c>
      <c r="G12" s="116">
        <v>0.8</v>
      </c>
      <c r="H12" s="117">
        <v>-3.7</v>
      </c>
    </row>
    <row r="13" spans="1:8" ht="14.25" customHeight="1">
      <c r="A13" s="34"/>
      <c r="B13" s="48" t="s">
        <v>25</v>
      </c>
      <c r="C13" s="165">
        <v>100.60000000000001</v>
      </c>
      <c r="D13" s="116">
        <v>0</v>
      </c>
      <c r="E13" s="117">
        <v>-6.800000000000001</v>
      </c>
      <c r="F13" s="115">
        <v>104.4</v>
      </c>
      <c r="G13" s="116">
        <v>0.1</v>
      </c>
      <c r="H13" s="117">
        <v>-2.3</v>
      </c>
    </row>
    <row r="14" spans="1:8" ht="14.25" customHeight="1">
      <c r="A14" s="34"/>
      <c r="B14" s="48" t="s">
        <v>26</v>
      </c>
      <c r="C14" s="165">
        <v>101.80000000000001</v>
      </c>
      <c r="D14" s="116">
        <v>-2.6</v>
      </c>
      <c r="E14" s="117">
        <v>4.5</v>
      </c>
      <c r="F14" s="115">
        <v>102.3</v>
      </c>
      <c r="G14" s="160">
        <v>-1.5</v>
      </c>
      <c r="H14" s="117">
        <v>1.2</v>
      </c>
    </row>
    <row r="15" spans="1:8" ht="14.25" customHeight="1">
      <c r="A15" s="34"/>
      <c r="B15" s="48" t="s">
        <v>72</v>
      </c>
      <c r="C15" s="165">
        <v>104.10000000000001</v>
      </c>
      <c r="D15" s="116">
        <v>13.200000000000001</v>
      </c>
      <c r="E15" s="117">
        <v>4.1000000000000005</v>
      </c>
      <c r="F15" s="115">
        <v>105.6</v>
      </c>
      <c r="G15" s="116">
        <v>7.5</v>
      </c>
      <c r="H15" s="117">
        <v>-1.4</v>
      </c>
    </row>
    <row r="16" spans="1:8" ht="14.25" customHeight="1">
      <c r="A16" s="34"/>
      <c r="B16" s="48" t="s">
        <v>145</v>
      </c>
      <c r="C16" s="165">
        <v>103.9</v>
      </c>
      <c r="D16" s="116">
        <v>21.700000000000003</v>
      </c>
      <c r="E16" s="117">
        <v>5.300000000000001</v>
      </c>
      <c r="F16" s="115">
        <v>107.8</v>
      </c>
      <c r="G16" s="116">
        <v>12.6</v>
      </c>
      <c r="H16" s="117">
        <v>-1.1</v>
      </c>
    </row>
    <row r="17" spans="1:8" ht="14.25" customHeight="1">
      <c r="A17" s="34"/>
      <c r="B17" s="48" t="s">
        <v>144</v>
      </c>
      <c r="C17" s="165">
        <v>90.9</v>
      </c>
      <c r="D17" s="116">
        <v>4.2</v>
      </c>
      <c r="E17" s="117">
        <v>-7.7</v>
      </c>
      <c r="F17" s="115">
        <v>94.9</v>
      </c>
      <c r="G17" s="116">
        <v>4.6</v>
      </c>
      <c r="H17" s="117">
        <v>-9</v>
      </c>
    </row>
    <row r="18" spans="1:8" ht="14.25" customHeight="1">
      <c r="A18" s="34"/>
      <c r="B18" s="48" t="s">
        <v>146</v>
      </c>
      <c r="C18" s="165">
        <v>89.60000000000001</v>
      </c>
      <c r="D18" s="116">
        <v>4.6000000000000005</v>
      </c>
      <c r="E18" s="117">
        <v>-8.200000000000001</v>
      </c>
      <c r="F18" s="115">
        <v>95</v>
      </c>
      <c r="G18" s="116">
        <v>4.9</v>
      </c>
      <c r="H18" s="117">
        <v>-9.2</v>
      </c>
    </row>
    <row r="19" spans="1:8" ht="14.25" customHeight="1">
      <c r="A19" s="34"/>
      <c r="B19" s="48" t="s">
        <v>27</v>
      </c>
      <c r="C19" s="165">
        <v>100.80000000000001</v>
      </c>
      <c r="D19" s="116">
        <v>-0.8</v>
      </c>
      <c r="E19" s="117">
        <v>-5</v>
      </c>
      <c r="F19" s="115">
        <v>102.3</v>
      </c>
      <c r="G19" s="116">
        <v>0.3</v>
      </c>
      <c r="H19" s="117">
        <v>-2.8</v>
      </c>
    </row>
    <row r="20" spans="1:8" ht="14.25" customHeight="1">
      <c r="A20" s="34"/>
      <c r="B20" s="48" t="s">
        <v>28</v>
      </c>
      <c r="C20" s="165">
        <v>112.7</v>
      </c>
      <c r="D20" s="116">
        <v>1.6</v>
      </c>
      <c r="E20" s="117">
        <v>1.2000000000000002</v>
      </c>
      <c r="F20" s="115">
        <v>108.5</v>
      </c>
      <c r="G20" s="116">
        <v>0</v>
      </c>
      <c r="H20" s="117">
        <v>0.1</v>
      </c>
    </row>
    <row r="21" spans="1:8" ht="14.25" customHeight="1">
      <c r="A21" s="34"/>
      <c r="B21" s="48" t="s">
        <v>29</v>
      </c>
      <c r="C21" s="165">
        <v>105.10000000000001</v>
      </c>
      <c r="D21" s="116">
        <v>0.9</v>
      </c>
      <c r="E21" s="117">
        <v>-3</v>
      </c>
      <c r="F21" s="115">
        <v>104.1</v>
      </c>
      <c r="G21" s="116">
        <v>-0.1</v>
      </c>
      <c r="H21" s="117">
        <v>-2.3</v>
      </c>
    </row>
    <row r="22" spans="1:8" ht="14.25" customHeight="1">
      <c r="A22" s="34"/>
      <c r="B22" s="48" t="s">
        <v>30</v>
      </c>
      <c r="C22" s="165">
        <v>93</v>
      </c>
      <c r="D22" s="116">
        <v>0.1</v>
      </c>
      <c r="E22" s="117">
        <v>-4.1000000000000005</v>
      </c>
      <c r="F22" s="115">
        <v>93</v>
      </c>
      <c r="G22" s="116">
        <v>0.2</v>
      </c>
      <c r="H22" s="117">
        <v>-3.1</v>
      </c>
    </row>
    <row r="23" spans="1:8" ht="14.25" customHeight="1">
      <c r="A23" s="34"/>
      <c r="B23" s="48" t="s">
        <v>31</v>
      </c>
      <c r="C23" s="165">
        <v>93.30000000000001</v>
      </c>
      <c r="D23" s="116">
        <v>0.30000000000000004</v>
      </c>
      <c r="E23" s="117">
        <v>-2.5</v>
      </c>
      <c r="F23" s="115">
        <v>98.4</v>
      </c>
      <c r="G23" s="116">
        <v>0.2</v>
      </c>
      <c r="H23" s="117">
        <v>-1.8</v>
      </c>
    </row>
    <row r="24" spans="1:8" ht="14.25" customHeight="1">
      <c r="A24" s="45"/>
      <c r="B24" s="47" t="s">
        <v>32</v>
      </c>
      <c r="C24" s="165">
        <v>102.80000000000001</v>
      </c>
      <c r="D24" s="116">
        <v>0</v>
      </c>
      <c r="E24" s="117">
        <v>-0.2</v>
      </c>
      <c r="F24" s="118">
        <v>103.5</v>
      </c>
      <c r="G24" s="119">
        <v>-0.1</v>
      </c>
      <c r="H24" s="120">
        <v>-0.2</v>
      </c>
    </row>
    <row r="25" spans="1:8" ht="14.25" customHeight="1">
      <c r="A25" s="139"/>
      <c r="B25" s="130" t="s">
        <v>33</v>
      </c>
      <c r="C25" s="153">
        <v>95.5</v>
      </c>
      <c r="D25" s="134">
        <v>-0.2</v>
      </c>
      <c r="E25" s="135">
        <v>-2.1</v>
      </c>
      <c r="F25" s="133">
        <v>99.6</v>
      </c>
      <c r="G25" s="131">
        <v>0</v>
      </c>
      <c r="H25" s="132">
        <v>-0.3</v>
      </c>
    </row>
    <row r="26" spans="1:8" ht="14.25" customHeight="1">
      <c r="A26" s="34"/>
      <c r="B26" s="48" t="s">
        <v>34</v>
      </c>
      <c r="C26" s="165">
        <v>95.80000000000001</v>
      </c>
      <c r="D26" s="116">
        <v>-0.30000000000000004</v>
      </c>
      <c r="E26" s="117">
        <v>-2.2</v>
      </c>
      <c r="F26" s="115">
        <v>99.4</v>
      </c>
      <c r="G26" s="116">
        <v>0</v>
      </c>
      <c r="H26" s="117">
        <v>-0.2</v>
      </c>
    </row>
    <row r="27" spans="1:8" ht="14.25" customHeight="1">
      <c r="A27" s="45"/>
      <c r="B27" s="47" t="s">
        <v>35</v>
      </c>
      <c r="C27" s="165">
        <v>93.80000000000001</v>
      </c>
      <c r="D27" s="116">
        <v>0</v>
      </c>
      <c r="E27" s="117">
        <v>-1</v>
      </c>
      <c r="F27" s="115">
        <v>101.4</v>
      </c>
      <c r="G27" s="116">
        <v>-0.1</v>
      </c>
      <c r="H27" s="117">
        <v>-0.5</v>
      </c>
    </row>
    <row r="28" spans="1:8" ht="14.25" customHeight="1">
      <c r="A28" s="139"/>
      <c r="B28" s="130" t="s">
        <v>7</v>
      </c>
      <c r="C28" s="153">
        <v>102.30000000000001</v>
      </c>
      <c r="D28" s="134">
        <v>0.30000000000000004</v>
      </c>
      <c r="E28" s="135">
        <v>-2</v>
      </c>
      <c r="F28" s="136">
        <v>104.1</v>
      </c>
      <c r="G28" s="134">
        <v>0.4</v>
      </c>
      <c r="H28" s="135">
        <v>-5.8</v>
      </c>
    </row>
    <row r="29" spans="1:8" ht="14.25" customHeight="1">
      <c r="A29" s="34"/>
      <c r="B29" s="48" t="s">
        <v>105</v>
      </c>
      <c r="C29" s="165">
        <v>102.30000000000001</v>
      </c>
      <c r="D29" s="116">
        <v>0</v>
      </c>
      <c r="E29" s="117">
        <v>-8.200000000000001</v>
      </c>
      <c r="F29" s="163">
        <v>100.2</v>
      </c>
      <c r="G29" s="116">
        <v>0.2</v>
      </c>
      <c r="H29" s="117">
        <v>-9.7</v>
      </c>
    </row>
    <row r="30" spans="1:8" ht="14.25" customHeight="1">
      <c r="A30" s="34"/>
      <c r="B30" s="48" t="s">
        <v>106</v>
      </c>
      <c r="C30" s="165">
        <v>102.60000000000001</v>
      </c>
      <c r="D30" s="116">
        <v>1.8</v>
      </c>
      <c r="E30" s="117">
        <v>-5.300000000000001</v>
      </c>
      <c r="F30" s="163">
        <v>109.7</v>
      </c>
      <c r="G30" s="116">
        <v>0.9</v>
      </c>
      <c r="H30" s="117">
        <v>-7</v>
      </c>
    </row>
    <row r="31" spans="1:8" ht="14.25" customHeight="1">
      <c r="A31" s="34"/>
      <c r="B31" s="48" t="s">
        <v>36</v>
      </c>
      <c r="C31" s="165">
        <v>104.7</v>
      </c>
      <c r="D31" s="116">
        <v>0</v>
      </c>
      <c r="E31" s="117">
        <v>11.100000000000001</v>
      </c>
      <c r="F31" s="163">
        <v>114.6</v>
      </c>
      <c r="G31" s="116">
        <v>1.1</v>
      </c>
      <c r="H31" s="117">
        <v>3</v>
      </c>
    </row>
    <row r="32" spans="1:8" ht="14.25" customHeight="1">
      <c r="A32" s="34"/>
      <c r="B32" s="48" t="s">
        <v>37</v>
      </c>
      <c r="C32" s="165">
        <v>100</v>
      </c>
      <c r="D32" s="116">
        <v>0</v>
      </c>
      <c r="E32" s="117">
        <v>0</v>
      </c>
      <c r="F32" s="164">
        <v>101.9</v>
      </c>
      <c r="G32" s="119">
        <v>0</v>
      </c>
      <c r="H32" s="120">
        <v>0.6</v>
      </c>
    </row>
    <row r="33" spans="1:8" ht="14.25" customHeight="1">
      <c r="A33" s="139"/>
      <c r="B33" s="130" t="s">
        <v>8</v>
      </c>
      <c r="C33" s="153">
        <v>89.9</v>
      </c>
      <c r="D33" s="134">
        <v>1.1</v>
      </c>
      <c r="E33" s="135">
        <v>-3.2</v>
      </c>
      <c r="F33" s="136">
        <v>90.9</v>
      </c>
      <c r="G33" s="134">
        <v>-0.7</v>
      </c>
      <c r="H33" s="135">
        <v>-5.5</v>
      </c>
    </row>
    <row r="34" spans="1:8" ht="14.25" customHeight="1">
      <c r="A34" s="34"/>
      <c r="B34" s="48" t="s">
        <v>63</v>
      </c>
      <c r="C34" s="165">
        <v>68</v>
      </c>
      <c r="D34" s="116">
        <v>1.9000000000000001</v>
      </c>
      <c r="E34" s="117">
        <v>-10.200000000000001</v>
      </c>
      <c r="F34" s="115">
        <v>75.6</v>
      </c>
      <c r="G34" s="116">
        <v>-1.3</v>
      </c>
      <c r="H34" s="117">
        <v>-11.6</v>
      </c>
    </row>
    <row r="35" spans="1:8" ht="14.25" customHeight="1">
      <c r="A35" s="34"/>
      <c r="B35" s="48" t="s">
        <v>38</v>
      </c>
      <c r="C35" s="165">
        <v>113.2</v>
      </c>
      <c r="D35" s="116">
        <v>3.3000000000000003</v>
      </c>
      <c r="E35" s="117">
        <v>17.2</v>
      </c>
      <c r="F35" s="115">
        <v>89.3</v>
      </c>
      <c r="G35" s="116">
        <v>-1</v>
      </c>
      <c r="H35" s="117">
        <v>-4.4</v>
      </c>
    </row>
    <row r="36" spans="1:8" ht="14.25" customHeight="1">
      <c r="A36" s="34"/>
      <c r="B36" s="48" t="s">
        <v>39</v>
      </c>
      <c r="C36" s="165">
        <v>90.4</v>
      </c>
      <c r="D36" s="116">
        <v>0.4</v>
      </c>
      <c r="E36" s="117">
        <v>-8.700000000000001</v>
      </c>
      <c r="F36" s="115">
        <v>93.8</v>
      </c>
      <c r="G36" s="116">
        <v>-2.5</v>
      </c>
      <c r="H36" s="117">
        <v>-4.1</v>
      </c>
    </row>
    <row r="37" spans="1:8" ht="14.25" customHeight="1">
      <c r="A37" s="34"/>
      <c r="B37" s="48" t="s">
        <v>40</v>
      </c>
      <c r="C37" s="165">
        <v>100.30000000000001</v>
      </c>
      <c r="D37" s="116">
        <v>0.30000000000000004</v>
      </c>
      <c r="E37" s="117">
        <v>-3.7</v>
      </c>
      <c r="F37" s="115">
        <v>102.2</v>
      </c>
      <c r="G37" s="116">
        <v>0</v>
      </c>
      <c r="H37" s="117">
        <v>-1.4</v>
      </c>
    </row>
    <row r="38" spans="1:8" ht="14.25" customHeight="1">
      <c r="A38" s="34"/>
      <c r="B38" s="48" t="s">
        <v>41</v>
      </c>
      <c r="C38" s="165">
        <v>93.30000000000001</v>
      </c>
      <c r="D38" s="116">
        <v>0.30000000000000004</v>
      </c>
      <c r="E38" s="117">
        <v>-4.6000000000000005</v>
      </c>
      <c r="F38" s="115">
        <v>98.8</v>
      </c>
      <c r="G38" s="116">
        <v>-0.1</v>
      </c>
      <c r="H38" s="117">
        <v>-5.5</v>
      </c>
    </row>
    <row r="39" spans="1:8" ht="14.25" customHeight="1">
      <c r="A39" s="45"/>
      <c r="B39" s="47" t="s">
        <v>42</v>
      </c>
      <c r="C39" s="165">
        <v>99.10000000000001</v>
      </c>
      <c r="D39" s="116">
        <v>0</v>
      </c>
      <c r="E39" s="117">
        <v>0</v>
      </c>
      <c r="F39" s="118">
        <v>100.9</v>
      </c>
      <c r="G39" s="119">
        <v>0</v>
      </c>
      <c r="H39" s="120">
        <v>0.5</v>
      </c>
    </row>
    <row r="40" spans="1:8" ht="14.25" customHeight="1">
      <c r="A40" s="140"/>
      <c r="B40" s="137" t="s">
        <v>9</v>
      </c>
      <c r="C40" s="153">
        <v>95.60000000000001</v>
      </c>
      <c r="D40" s="134">
        <v>-2.2</v>
      </c>
      <c r="E40" s="135">
        <v>4.6000000000000005</v>
      </c>
      <c r="F40" s="136">
        <v>95.7</v>
      </c>
      <c r="G40" s="134">
        <v>-7.6</v>
      </c>
      <c r="H40" s="135">
        <v>-1.4</v>
      </c>
    </row>
    <row r="41" spans="1:8" ht="14.25" customHeight="1">
      <c r="A41" s="34"/>
      <c r="B41" s="48" t="s">
        <v>43</v>
      </c>
      <c r="C41" s="165">
        <v>99.5</v>
      </c>
      <c r="D41" s="116">
        <v>-3</v>
      </c>
      <c r="E41" s="117">
        <v>12.3</v>
      </c>
      <c r="F41" s="115">
        <v>92.2</v>
      </c>
      <c r="G41" s="116">
        <v>-11.6</v>
      </c>
      <c r="H41" s="117">
        <v>-2.7</v>
      </c>
    </row>
    <row r="42" spans="1:8" ht="14.25" customHeight="1">
      <c r="A42" s="34"/>
      <c r="B42" s="48" t="s">
        <v>44</v>
      </c>
      <c r="C42" s="165">
        <v>92.2</v>
      </c>
      <c r="D42" s="116">
        <v>0</v>
      </c>
      <c r="E42" s="117">
        <v>-0.1</v>
      </c>
      <c r="F42" s="115">
        <v>97</v>
      </c>
      <c r="G42" s="116">
        <v>-1.3</v>
      </c>
      <c r="H42" s="117">
        <v>-1.4</v>
      </c>
    </row>
    <row r="43" spans="1:8" ht="14.25" customHeight="1">
      <c r="A43" s="34"/>
      <c r="B43" s="48" t="s">
        <v>45</v>
      </c>
      <c r="C43" s="165">
        <v>99.80000000000001</v>
      </c>
      <c r="D43" s="116">
        <v>-3.1</v>
      </c>
      <c r="E43" s="117">
        <v>12.9</v>
      </c>
      <c r="F43" s="115">
        <v>91.7</v>
      </c>
      <c r="G43" s="116">
        <v>-12.5</v>
      </c>
      <c r="H43" s="117">
        <v>-3</v>
      </c>
    </row>
    <row r="44" spans="1:8" ht="14.25" customHeight="1">
      <c r="A44" s="34"/>
      <c r="B44" s="48" t="s">
        <v>46</v>
      </c>
      <c r="C44" s="165">
        <v>80.60000000000001</v>
      </c>
      <c r="D44" s="116">
        <v>-4.4</v>
      </c>
      <c r="E44" s="117">
        <v>-6.1000000000000005</v>
      </c>
      <c r="F44" s="115">
        <v>97</v>
      </c>
      <c r="G44" s="116">
        <v>-6.4</v>
      </c>
      <c r="H44" s="117">
        <v>0</v>
      </c>
    </row>
    <row r="45" spans="1:8" ht="14.25" customHeight="1">
      <c r="A45" s="34"/>
      <c r="B45" s="48" t="s">
        <v>47</v>
      </c>
      <c r="C45" s="165">
        <v>77.2</v>
      </c>
      <c r="D45" s="116">
        <v>-6.9</v>
      </c>
      <c r="E45" s="117">
        <v>-4.9</v>
      </c>
      <c r="F45" s="115">
        <v>96.53</v>
      </c>
      <c r="G45" s="116">
        <v>-8.5</v>
      </c>
      <c r="H45" s="117">
        <v>0.5</v>
      </c>
    </row>
    <row r="46" spans="1:8" ht="14.25" customHeight="1">
      <c r="A46" s="34"/>
      <c r="B46" s="48" t="s">
        <v>48</v>
      </c>
      <c r="C46" s="165">
        <v>88.2</v>
      </c>
      <c r="D46" s="116">
        <v>0.9</v>
      </c>
      <c r="E46" s="117">
        <v>-8.4</v>
      </c>
      <c r="F46" s="115">
        <v>98</v>
      </c>
      <c r="G46" s="116">
        <v>-1</v>
      </c>
      <c r="H46" s="117">
        <v>-1.3</v>
      </c>
    </row>
    <row r="47" spans="1:8" ht="14.25" customHeight="1">
      <c r="A47" s="34"/>
      <c r="B47" s="48" t="s">
        <v>49</v>
      </c>
      <c r="C47" s="165">
        <v>112.9</v>
      </c>
      <c r="D47" s="116">
        <v>2.8000000000000003</v>
      </c>
      <c r="E47" s="117">
        <v>4.2</v>
      </c>
      <c r="F47" s="115">
        <v>102.2</v>
      </c>
      <c r="G47" s="116">
        <v>-1.2</v>
      </c>
      <c r="H47" s="117">
        <v>-1</v>
      </c>
    </row>
    <row r="48" spans="1:8" ht="14.25" customHeight="1">
      <c r="A48" s="34"/>
      <c r="B48" s="48" t="s">
        <v>107</v>
      </c>
      <c r="C48" s="165">
        <v>95</v>
      </c>
      <c r="D48" s="116">
        <v>-0.8</v>
      </c>
      <c r="E48" s="117">
        <v>-0.6000000000000001</v>
      </c>
      <c r="F48" s="115">
        <v>93.9</v>
      </c>
      <c r="G48" s="116">
        <v>-4.4</v>
      </c>
      <c r="H48" s="117">
        <v>-1.4</v>
      </c>
    </row>
    <row r="49" spans="1:8" ht="12.75" thickBot="1">
      <c r="A49" s="124"/>
      <c r="B49" s="125" t="s">
        <v>166</v>
      </c>
      <c r="C49" s="166">
        <v>102.7</v>
      </c>
      <c r="D49" s="121">
        <v>0</v>
      </c>
      <c r="E49" s="122">
        <v>0</v>
      </c>
      <c r="F49" s="127">
        <v>105.4</v>
      </c>
      <c r="G49" s="152">
        <v>0.2</v>
      </c>
      <c r="H49" s="126">
        <v>0.4</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151</v>
      </c>
      <c r="G52" s="42"/>
      <c r="H52" s="43" t="s">
        <v>152</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8" t="s">
        <v>10</v>
      </c>
      <c r="C54" s="154">
        <v>96.9</v>
      </c>
      <c r="D54" s="155">
        <v>0.7000000000000001</v>
      </c>
      <c r="E54" s="135">
        <v>-1.3</v>
      </c>
      <c r="F54" s="133">
        <v>98.7</v>
      </c>
      <c r="G54" s="131">
        <v>0.1</v>
      </c>
      <c r="H54" s="132">
        <v>-1.1</v>
      </c>
    </row>
    <row r="55" spans="1:8" ht="15.75" customHeight="1">
      <c r="A55" s="34"/>
      <c r="B55" s="48" t="s">
        <v>74</v>
      </c>
      <c r="C55" s="150">
        <v>93.10000000000001</v>
      </c>
      <c r="D55" s="141">
        <v>2.4000000000000004</v>
      </c>
      <c r="E55" s="170">
        <v>-1</v>
      </c>
      <c r="F55" s="115">
        <v>94.3</v>
      </c>
      <c r="G55" s="116">
        <v>0.2</v>
      </c>
      <c r="H55" s="117">
        <v>-3.4</v>
      </c>
    </row>
    <row r="56" spans="1:8" ht="15.75" customHeight="1">
      <c r="A56" s="34"/>
      <c r="B56" s="48" t="s">
        <v>50</v>
      </c>
      <c r="C56" s="150">
        <v>90.9</v>
      </c>
      <c r="D56" s="141">
        <v>0.2</v>
      </c>
      <c r="E56" s="170">
        <v>-5.1000000000000005</v>
      </c>
      <c r="F56" s="115">
        <v>93.3</v>
      </c>
      <c r="G56" s="116">
        <v>-0.2</v>
      </c>
      <c r="H56" s="117">
        <v>-2.4</v>
      </c>
    </row>
    <row r="57" spans="1:8" ht="15.75" customHeight="1">
      <c r="A57" s="45"/>
      <c r="B57" s="47" t="s">
        <v>51</v>
      </c>
      <c r="C57" s="151">
        <v>101.9</v>
      </c>
      <c r="D57" s="141">
        <v>0</v>
      </c>
      <c r="E57" s="179">
        <v>0</v>
      </c>
      <c r="F57" s="115">
        <v>102.8</v>
      </c>
      <c r="G57" s="116">
        <v>0.1</v>
      </c>
      <c r="H57" s="117">
        <v>0.5</v>
      </c>
    </row>
    <row r="58" spans="1:8" ht="15.75" customHeight="1">
      <c r="A58" s="140"/>
      <c r="B58" s="137" t="s">
        <v>76</v>
      </c>
      <c r="C58" s="159">
        <v>98.5</v>
      </c>
      <c r="D58" s="161">
        <v>-0.5</v>
      </c>
      <c r="E58" s="135">
        <v>2.2</v>
      </c>
      <c r="F58" s="136">
        <v>97.8</v>
      </c>
      <c r="G58" s="134">
        <v>-0.1</v>
      </c>
      <c r="H58" s="135">
        <v>1.9</v>
      </c>
    </row>
    <row r="59" spans="1:8" ht="15.75" customHeight="1">
      <c r="A59" s="34"/>
      <c r="B59" s="48" t="s">
        <v>64</v>
      </c>
      <c r="C59" s="150">
        <v>102.60000000000001</v>
      </c>
      <c r="D59" s="141">
        <v>-1.3</v>
      </c>
      <c r="E59" s="170">
        <v>-0.8</v>
      </c>
      <c r="F59" s="115">
        <v>99.8</v>
      </c>
      <c r="G59" s="116">
        <v>-0.2</v>
      </c>
      <c r="H59" s="117">
        <v>-1.1</v>
      </c>
    </row>
    <row r="60" spans="1:8" ht="15.75" customHeight="1">
      <c r="A60" s="34"/>
      <c r="B60" s="48" t="s">
        <v>65</v>
      </c>
      <c r="C60" s="150">
        <v>99.4</v>
      </c>
      <c r="D60" s="141">
        <v>-0.5</v>
      </c>
      <c r="E60" s="170">
        <v>4.3</v>
      </c>
      <c r="F60" s="115">
        <v>99.2</v>
      </c>
      <c r="G60" s="116">
        <v>-0.2</v>
      </c>
      <c r="H60" s="117">
        <v>4.4</v>
      </c>
    </row>
    <row r="61" spans="1:8" ht="15.75" customHeight="1">
      <c r="A61" s="45"/>
      <c r="B61" s="47" t="s">
        <v>66</v>
      </c>
      <c r="C61" s="151">
        <v>93.9</v>
      </c>
      <c r="D61" s="142">
        <v>-0.30000000000000004</v>
      </c>
      <c r="E61" s="179">
        <v>-1.1</v>
      </c>
      <c r="F61" s="118">
        <v>93.4</v>
      </c>
      <c r="G61" s="119">
        <v>0</v>
      </c>
      <c r="H61" s="120">
        <v>-1.4</v>
      </c>
    </row>
    <row r="62" spans="1:8" ht="15.75" customHeight="1">
      <c r="A62" s="139"/>
      <c r="B62" s="130" t="s">
        <v>159</v>
      </c>
      <c r="C62" s="159">
        <v>103.10000000000001</v>
      </c>
      <c r="D62" s="161">
        <v>0</v>
      </c>
      <c r="E62" s="135">
        <v>0.8</v>
      </c>
      <c r="F62" s="133">
        <v>103.1</v>
      </c>
      <c r="G62" s="131">
        <v>0</v>
      </c>
      <c r="H62" s="132">
        <v>0.8</v>
      </c>
    </row>
    <row r="63" spans="1:8" ht="15.75" customHeight="1">
      <c r="A63" s="34"/>
      <c r="B63" s="48" t="s">
        <v>67</v>
      </c>
      <c r="C63" s="150">
        <v>103</v>
      </c>
      <c r="D63" s="141">
        <v>0</v>
      </c>
      <c r="E63" s="170">
        <v>0.5</v>
      </c>
      <c r="F63" s="115">
        <v>103.1</v>
      </c>
      <c r="G63" s="116">
        <v>0</v>
      </c>
      <c r="H63" s="117">
        <v>0.8</v>
      </c>
    </row>
    <row r="64" spans="1:8" ht="15.75" customHeight="1">
      <c r="A64" s="34"/>
      <c r="B64" s="48" t="s">
        <v>75</v>
      </c>
      <c r="C64" s="150">
        <v>110.30000000000001</v>
      </c>
      <c r="D64" s="141">
        <v>0</v>
      </c>
      <c r="E64" s="170">
        <v>8.1</v>
      </c>
      <c r="F64" s="115">
        <v>109.5</v>
      </c>
      <c r="G64" s="116">
        <v>0</v>
      </c>
      <c r="H64" s="117">
        <v>7.6</v>
      </c>
    </row>
    <row r="65" spans="1:8" ht="15.75" customHeight="1">
      <c r="A65" s="45"/>
      <c r="B65" s="47" t="s">
        <v>68</v>
      </c>
      <c r="C65" s="151">
        <v>102</v>
      </c>
      <c r="D65" s="141">
        <v>0</v>
      </c>
      <c r="E65" s="170">
        <v>0.30000000000000004</v>
      </c>
      <c r="F65" s="115">
        <v>102.3</v>
      </c>
      <c r="G65" s="116">
        <v>0</v>
      </c>
      <c r="H65" s="117">
        <v>-0.3</v>
      </c>
    </row>
    <row r="66" spans="1:8" ht="15.75" customHeight="1">
      <c r="A66" s="139"/>
      <c r="B66" s="130" t="s">
        <v>12</v>
      </c>
      <c r="C66" s="159">
        <v>91.5</v>
      </c>
      <c r="D66" s="161">
        <v>-1.3</v>
      </c>
      <c r="E66" s="135">
        <v>-2.8000000000000003</v>
      </c>
      <c r="F66" s="136">
        <v>91.8</v>
      </c>
      <c r="G66" s="134">
        <v>-1.4</v>
      </c>
      <c r="H66" s="135">
        <v>-3.1</v>
      </c>
    </row>
    <row r="67" spans="1:8" ht="15.75" customHeight="1">
      <c r="A67" s="34"/>
      <c r="B67" s="48" t="s">
        <v>69</v>
      </c>
      <c r="C67" s="150">
        <v>34.1</v>
      </c>
      <c r="D67" s="141">
        <v>-2.8000000000000003</v>
      </c>
      <c r="E67" s="170">
        <v>-25.700000000000003</v>
      </c>
      <c r="F67" s="115">
        <v>37.2</v>
      </c>
      <c r="G67" s="116">
        <v>-3.1</v>
      </c>
      <c r="H67" s="117">
        <v>-22.3</v>
      </c>
    </row>
    <row r="68" spans="1:8" ht="15.75" customHeight="1">
      <c r="A68" s="34"/>
      <c r="B68" s="48" t="s">
        <v>52</v>
      </c>
      <c r="C68" s="150">
        <v>101.30000000000001</v>
      </c>
      <c r="D68" s="141">
        <v>0.30000000000000004</v>
      </c>
      <c r="E68" s="170">
        <v>-0.5</v>
      </c>
      <c r="F68" s="115">
        <v>96.6</v>
      </c>
      <c r="G68" s="116">
        <v>0.1</v>
      </c>
      <c r="H68" s="117">
        <v>-2.5</v>
      </c>
    </row>
    <row r="69" spans="1:8" ht="15.75" customHeight="1">
      <c r="A69" s="34"/>
      <c r="B69" s="48" t="s">
        <v>53</v>
      </c>
      <c r="C69" s="150">
        <v>101.5</v>
      </c>
      <c r="D69" s="141">
        <v>0.2</v>
      </c>
      <c r="E69" s="170">
        <v>0.30000000000000004</v>
      </c>
      <c r="F69" s="115">
        <v>101.4</v>
      </c>
      <c r="G69" s="116">
        <v>0.1</v>
      </c>
      <c r="H69" s="117">
        <v>0.2</v>
      </c>
    </row>
    <row r="70" spans="1:8" ht="15.75" customHeight="1">
      <c r="A70" s="45"/>
      <c r="B70" s="47" t="s">
        <v>54</v>
      </c>
      <c r="C70" s="151">
        <v>97.9</v>
      </c>
      <c r="D70" s="141">
        <v>-2.1</v>
      </c>
      <c r="E70" s="170">
        <v>-2</v>
      </c>
      <c r="F70" s="118">
        <v>98.3</v>
      </c>
      <c r="G70" s="119">
        <v>-2.2</v>
      </c>
      <c r="H70" s="120">
        <v>-2.2</v>
      </c>
    </row>
    <row r="71" spans="1:8" ht="15.75" customHeight="1">
      <c r="A71" s="139"/>
      <c r="B71" s="130" t="s">
        <v>160</v>
      </c>
      <c r="C71" s="159">
        <v>100.10000000000001</v>
      </c>
      <c r="D71" s="161">
        <v>-0.4</v>
      </c>
      <c r="E71" s="135">
        <v>-0.7000000000000001</v>
      </c>
      <c r="F71" s="133">
        <v>101.4</v>
      </c>
      <c r="G71" s="131">
        <v>0</v>
      </c>
      <c r="H71" s="132">
        <v>-0.5</v>
      </c>
    </row>
    <row r="72" spans="1:8" ht="15.75" customHeight="1">
      <c r="A72" s="34"/>
      <c r="B72" s="48" t="s">
        <v>55</v>
      </c>
      <c r="C72" s="150">
        <v>98.9</v>
      </c>
      <c r="D72" s="141">
        <v>0</v>
      </c>
      <c r="E72" s="170">
        <v>0</v>
      </c>
      <c r="F72" s="115">
        <v>99.6</v>
      </c>
      <c r="G72" s="116">
        <v>-0.1</v>
      </c>
      <c r="H72" s="117">
        <v>-0.4</v>
      </c>
    </row>
    <row r="73" spans="1:8" ht="15.75" customHeight="1">
      <c r="A73" s="34"/>
      <c r="B73" s="48" t="s">
        <v>56</v>
      </c>
      <c r="C73" s="150">
        <v>92.9</v>
      </c>
      <c r="D73" s="141">
        <v>-1.6</v>
      </c>
      <c r="E73" s="170">
        <v>-3.3000000000000003</v>
      </c>
      <c r="F73" s="115">
        <v>96.4</v>
      </c>
      <c r="G73" s="116">
        <v>0</v>
      </c>
      <c r="H73" s="117">
        <v>-1.8</v>
      </c>
    </row>
    <row r="74" spans="1:8" ht="15.75" customHeight="1">
      <c r="A74" s="34"/>
      <c r="B74" s="48" t="s">
        <v>57</v>
      </c>
      <c r="C74" s="150">
        <v>101.5</v>
      </c>
      <c r="D74" s="141">
        <v>-1.4000000000000001</v>
      </c>
      <c r="E74" s="170">
        <v>-0.8</v>
      </c>
      <c r="F74" s="115">
        <v>107.4</v>
      </c>
      <c r="G74" s="116">
        <v>-0.1</v>
      </c>
      <c r="H74" s="117">
        <v>-0.3</v>
      </c>
    </row>
    <row r="75" spans="1:8" ht="15.75" customHeight="1">
      <c r="A75" s="34"/>
      <c r="B75" s="48" t="s">
        <v>58</v>
      </c>
      <c r="C75" s="150">
        <v>109.2</v>
      </c>
      <c r="D75" s="141">
        <v>0</v>
      </c>
      <c r="E75" s="170">
        <v>0</v>
      </c>
      <c r="F75" s="115">
        <v>109.2</v>
      </c>
      <c r="G75" s="116">
        <v>0</v>
      </c>
      <c r="H75" s="117">
        <v>0</v>
      </c>
    </row>
    <row r="76" spans="1:8" ht="15.75" customHeight="1" thickBot="1">
      <c r="A76" s="50"/>
      <c r="B76" s="51" t="s">
        <v>117</v>
      </c>
      <c r="C76" s="167">
        <v>101.30000000000001</v>
      </c>
      <c r="D76" s="168">
        <v>0</v>
      </c>
      <c r="E76" s="180">
        <v>0.2</v>
      </c>
      <c r="F76" s="115">
        <v>101.2</v>
      </c>
      <c r="G76" s="116">
        <v>0</v>
      </c>
      <c r="H76" s="117">
        <v>0.2</v>
      </c>
    </row>
    <row r="77" spans="1:8" ht="15.75" customHeight="1">
      <c r="A77" s="258" t="s">
        <v>108</v>
      </c>
      <c r="B77" s="48" t="s">
        <v>59</v>
      </c>
      <c r="C77" s="150">
        <v>95.5</v>
      </c>
      <c r="D77" s="141">
        <v>12.9</v>
      </c>
      <c r="E77" s="170">
        <v>1.7000000000000002</v>
      </c>
      <c r="F77" s="143">
        <v>102.5</v>
      </c>
      <c r="G77" s="144">
        <v>6.4</v>
      </c>
      <c r="H77" s="145">
        <v>-3.9</v>
      </c>
    </row>
    <row r="78" spans="1:8" ht="15.75" customHeight="1">
      <c r="A78" s="259"/>
      <c r="B78" s="48" t="s">
        <v>147</v>
      </c>
      <c r="C78" s="150">
        <v>89.9</v>
      </c>
      <c r="D78" s="141">
        <v>8.200000000000001</v>
      </c>
      <c r="E78" s="170">
        <v>4.2</v>
      </c>
      <c r="F78" s="163">
        <v>101.5</v>
      </c>
      <c r="G78" s="160">
        <v>0.8</v>
      </c>
      <c r="H78" s="170">
        <v>-3.7</v>
      </c>
    </row>
    <row r="79" spans="1:8" ht="15.75" customHeight="1">
      <c r="A79" s="259"/>
      <c r="B79" s="48" t="s">
        <v>148</v>
      </c>
      <c r="C79" s="150">
        <v>103.9</v>
      </c>
      <c r="D79" s="141">
        <v>21.700000000000003</v>
      </c>
      <c r="E79" s="170">
        <v>5.300000000000001</v>
      </c>
      <c r="F79" s="163">
        <v>107.8</v>
      </c>
      <c r="G79" s="160">
        <v>12.6</v>
      </c>
      <c r="H79" s="170">
        <v>-1.1</v>
      </c>
    </row>
    <row r="80" spans="1:8" ht="15.75" customHeight="1">
      <c r="A80" s="259"/>
      <c r="B80" s="48" t="s">
        <v>149</v>
      </c>
      <c r="C80" s="150">
        <v>89.60000000000001</v>
      </c>
      <c r="D80" s="141">
        <v>4.6000000000000005</v>
      </c>
      <c r="E80" s="170">
        <v>-8.200000000000001</v>
      </c>
      <c r="F80" s="163">
        <v>95</v>
      </c>
      <c r="G80" s="160">
        <v>4.9</v>
      </c>
      <c r="H80" s="170">
        <v>-9.2</v>
      </c>
    </row>
    <row r="81" spans="1:8" ht="15.75" customHeight="1">
      <c r="A81" s="259"/>
      <c r="B81" s="48" t="s">
        <v>14</v>
      </c>
      <c r="C81" s="150">
        <v>98</v>
      </c>
      <c r="D81" s="141">
        <v>-0.2</v>
      </c>
      <c r="E81" s="170">
        <v>-0.9</v>
      </c>
      <c r="F81" s="163">
        <v>99.2</v>
      </c>
      <c r="G81" s="160">
        <v>-0.6</v>
      </c>
      <c r="H81" s="170">
        <v>-1.3</v>
      </c>
    </row>
    <row r="82" spans="1:8" ht="15.75" customHeight="1">
      <c r="A82" s="259"/>
      <c r="B82" s="48" t="s">
        <v>60</v>
      </c>
      <c r="C82" s="150">
        <v>102.7</v>
      </c>
      <c r="D82" s="141">
        <v>0.30000000000000004</v>
      </c>
      <c r="E82" s="170">
        <v>-1.6</v>
      </c>
      <c r="F82" s="163">
        <v>102.9</v>
      </c>
      <c r="G82" s="160">
        <v>-0.1</v>
      </c>
      <c r="H82" s="170">
        <v>-1.5</v>
      </c>
    </row>
    <row r="83" spans="1:8" ht="15.75" customHeight="1">
      <c r="A83" s="260"/>
      <c r="B83" s="97" t="s">
        <v>142</v>
      </c>
      <c r="C83" s="150">
        <v>98.2</v>
      </c>
      <c r="D83" s="141">
        <v>0.30000000000000004</v>
      </c>
      <c r="E83" s="170">
        <v>-0.6000000000000001</v>
      </c>
      <c r="F83" s="163">
        <v>99.4</v>
      </c>
      <c r="G83" s="160">
        <v>-0.3</v>
      </c>
      <c r="H83" s="170">
        <v>-1.5</v>
      </c>
    </row>
    <row r="84" spans="1:8" ht="15.75" customHeight="1">
      <c r="A84" s="260"/>
      <c r="B84" s="97" t="s">
        <v>153</v>
      </c>
      <c r="C84" s="150">
        <v>95</v>
      </c>
      <c r="D84" s="141">
        <v>-0.30000000000000004</v>
      </c>
      <c r="E84" s="170">
        <v>-1.6</v>
      </c>
      <c r="F84" s="163">
        <v>100.1</v>
      </c>
      <c r="G84" s="160">
        <v>-0.1</v>
      </c>
      <c r="H84" s="170">
        <v>-0.5</v>
      </c>
    </row>
    <row r="85" spans="1:8" ht="15.75" customHeight="1">
      <c r="A85" s="260"/>
      <c r="B85" s="97" t="s">
        <v>154</v>
      </c>
      <c r="C85" s="150">
        <v>96</v>
      </c>
      <c r="D85" s="141">
        <v>-0.7000000000000001</v>
      </c>
      <c r="E85" s="170">
        <v>-2.2</v>
      </c>
      <c r="F85" s="163">
        <v>99</v>
      </c>
      <c r="G85" s="160">
        <v>-0.1</v>
      </c>
      <c r="H85" s="170">
        <v>-0.5</v>
      </c>
    </row>
    <row r="86" spans="1:11" ht="24">
      <c r="A86" s="259"/>
      <c r="B86" s="49" t="s">
        <v>73</v>
      </c>
      <c r="C86" s="150">
        <v>98.30000000000001</v>
      </c>
      <c r="D86" s="141">
        <v>-0.30000000000000004</v>
      </c>
      <c r="E86" s="170">
        <v>-0.8</v>
      </c>
      <c r="F86" s="163">
        <v>99.2</v>
      </c>
      <c r="G86" s="160">
        <v>-0.7</v>
      </c>
      <c r="H86" s="170">
        <v>-1.4</v>
      </c>
      <c r="I86" s="80"/>
      <c r="J86" s="80"/>
      <c r="K86" s="80"/>
    </row>
    <row r="87" spans="1:11" s="172" customFormat="1" ht="15.75" customHeight="1">
      <c r="A87" s="259"/>
      <c r="B87" s="169" t="s">
        <v>109</v>
      </c>
      <c r="C87" s="150">
        <v>103.2</v>
      </c>
      <c r="D87" s="141">
        <v>0.30000000000000004</v>
      </c>
      <c r="E87" s="170">
        <v>4.1000000000000005</v>
      </c>
      <c r="F87" s="163">
        <v>103.9</v>
      </c>
      <c r="G87" s="160">
        <v>0.3</v>
      </c>
      <c r="H87" s="170">
        <v>-1</v>
      </c>
      <c r="I87" s="171"/>
      <c r="J87" s="171"/>
      <c r="K87" s="171"/>
    </row>
    <row r="88" spans="1:8" s="172" customFormat="1" ht="24">
      <c r="A88" s="259"/>
      <c r="B88" s="169" t="s">
        <v>111</v>
      </c>
      <c r="C88" s="150">
        <v>95.7</v>
      </c>
      <c r="D88" s="141">
        <v>-0.5</v>
      </c>
      <c r="E88" s="170">
        <v>-1.4000000000000001</v>
      </c>
      <c r="F88" s="163">
        <v>97.5</v>
      </c>
      <c r="G88" s="160">
        <v>-0.8</v>
      </c>
      <c r="H88" s="170">
        <v>-1.2</v>
      </c>
    </row>
    <row r="89" spans="1:8" s="172" customFormat="1" ht="15.75" customHeight="1">
      <c r="A89" s="259"/>
      <c r="B89" s="173" t="s">
        <v>61</v>
      </c>
      <c r="C89" s="150">
        <v>103.80000000000001</v>
      </c>
      <c r="D89" s="141">
        <v>0.7000000000000001</v>
      </c>
      <c r="E89" s="170">
        <v>1.2000000000000002</v>
      </c>
      <c r="F89" s="163">
        <v>103.4</v>
      </c>
      <c r="G89" s="160">
        <v>0.1</v>
      </c>
      <c r="H89" s="170">
        <v>0.9</v>
      </c>
    </row>
    <row r="90" spans="1:8" s="172" customFormat="1" ht="15.75" customHeight="1">
      <c r="A90" s="259"/>
      <c r="B90" s="173" t="s">
        <v>62</v>
      </c>
      <c r="C90" s="150">
        <v>92.7</v>
      </c>
      <c r="D90" s="141">
        <v>-1.3</v>
      </c>
      <c r="E90" s="170">
        <v>-2.4000000000000004</v>
      </c>
      <c r="F90" s="163">
        <v>92.6</v>
      </c>
      <c r="G90" s="160">
        <v>-1.3</v>
      </c>
      <c r="H90" s="170">
        <v>-2.7</v>
      </c>
    </row>
    <row r="91" spans="1:8" s="172" customFormat="1" ht="15.75" customHeight="1" thickBot="1">
      <c r="A91" s="261"/>
      <c r="B91" s="174" t="s">
        <v>110</v>
      </c>
      <c r="C91" s="175">
        <v>95.2</v>
      </c>
      <c r="D91" s="181">
        <v>0.1</v>
      </c>
      <c r="E91" s="178">
        <v>-0.7000000000000001</v>
      </c>
      <c r="F91" s="176">
        <v>95.2</v>
      </c>
      <c r="G91" s="177">
        <v>0</v>
      </c>
      <c r="H91" s="178">
        <v>-0.7</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214</v>
      </c>
      <c r="B6" s="68"/>
      <c r="C6" s="68"/>
      <c r="D6" s="68"/>
      <c r="E6" s="68"/>
      <c r="F6" s="68"/>
    </row>
    <row r="7" spans="1:6" s="65" customFormat="1" ht="21" customHeight="1">
      <c r="A7" s="65" t="s">
        <v>172</v>
      </c>
      <c r="B7" s="68"/>
      <c r="C7" s="68"/>
      <c r="D7" s="68"/>
      <c r="E7" s="68"/>
      <c r="F7" s="68"/>
    </row>
    <row r="8" s="65" customFormat="1" ht="21" customHeight="1">
      <c r="A8" s="65" t="s">
        <v>161</v>
      </c>
    </row>
    <row r="9" s="65" customFormat="1" ht="21" customHeight="1"/>
    <row r="10" s="65" customFormat="1" ht="21" customHeight="1">
      <c r="B10" s="65" t="s">
        <v>168</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118</v>
      </c>
      <c r="C14" s="68"/>
      <c r="D14" s="68"/>
      <c r="F14" s="70"/>
    </row>
    <row r="15" s="65" customFormat="1" ht="21" customHeight="1"/>
    <row r="16" s="65" customFormat="1" ht="21" customHeight="1"/>
    <row r="17" s="65" customFormat="1" ht="21" customHeight="1">
      <c r="A17" s="65" t="s">
        <v>162</v>
      </c>
    </row>
    <row r="18" s="65" customFormat="1" ht="21" customHeight="1">
      <c r="B18" s="65" t="s">
        <v>100</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3">
      <selection activeCell="P45" sqref="P45"/>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124</v>
      </c>
      <c r="K3" s="1" t="s">
        <v>126</v>
      </c>
    </row>
    <row r="5" spans="1:14" ht="14.25">
      <c r="A5" s="3"/>
      <c r="B5" s="1" t="s">
        <v>183</v>
      </c>
      <c r="C5" s="1" t="s">
        <v>215</v>
      </c>
      <c r="D5" s="1" t="s">
        <v>125</v>
      </c>
      <c r="E5"/>
      <c r="F5" s="3"/>
      <c r="G5" s="1" t="s">
        <v>183</v>
      </c>
      <c r="H5" s="1" t="s">
        <v>215</v>
      </c>
      <c r="I5" s="1" t="s">
        <v>125</v>
      </c>
      <c r="K5" s="3"/>
      <c r="L5" s="1" t="s">
        <v>183</v>
      </c>
      <c r="M5" s="1" t="s">
        <v>215</v>
      </c>
      <c r="N5" s="1" t="s">
        <v>125</v>
      </c>
    </row>
    <row r="6" spans="1:14" ht="12">
      <c r="A6" s="1">
        <v>1</v>
      </c>
      <c r="B6" s="4">
        <v>98.7</v>
      </c>
      <c r="C6" s="189">
        <v>97.9</v>
      </c>
      <c r="D6" s="4">
        <v>99.2</v>
      </c>
      <c r="E6" s="12"/>
      <c r="F6" s="1">
        <v>1</v>
      </c>
      <c r="G6" s="1">
        <v>98.9</v>
      </c>
      <c r="H6" s="190">
        <v>98</v>
      </c>
      <c r="I6" s="1">
        <v>99.4</v>
      </c>
      <c r="K6" s="1">
        <v>1</v>
      </c>
      <c r="L6" s="1">
        <v>97.1</v>
      </c>
      <c r="M6" s="190">
        <v>95.7</v>
      </c>
      <c r="N6" s="1">
        <v>97.2</v>
      </c>
    </row>
    <row r="7" spans="1:14" ht="12">
      <c r="A7" s="1">
        <v>2</v>
      </c>
      <c r="B7" s="4">
        <v>98.7</v>
      </c>
      <c r="C7" s="189"/>
      <c r="D7" s="4">
        <v>99.3</v>
      </c>
      <c r="E7" s="12"/>
      <c r="F7" s="1">
        <v>2</v>
      </c>
      <c r="G7" s="1">
        <v>98.9</v>
      </c>
      <c r="H7" s="190"/>
      <c r="I7" s="1">
        <v>99.4</v>
      </c>
      <c r="K7" s="1">
        <v>2</v>
      </c>
      <c r="L7" s="1">
        <v>96.9</v>
      </c>
      <c r="M7" s="190"/>
      <c r="N7" s="1">
        <v>97.2</v>
      </c>
    </row>
    <row r="8" spans="1:14" ht="12">
      <c r="A8" s="1">
        <v>3</v>
      </c>
      <c r="B8" s="4">
        <v>99.1</v>
      </c>
      <c r="C8" s="189"/>
      <c r="D8" s="4">
        <v>99.7</v>
      </c>
      <c r="E8" s="12"/>
      <c r="F8" s="1">
        <v>3</v>
      </c>
      <c r="G8" s="1">
        <v>99.1</v>
      </c>
      <c r="H8" s="190"/>
      <c r="I8" s="1">
        <v>99.7</v>
      </c>
      <c r="K8" s="1">
        <v>3</v>
      </c>
      <c r="L8" s="1">
        <v>97.2</v>
      </c>
      <c r="M8" s="190"/>
      <c r="N8" s="1">
        <v>97.4</v>
      </c>
    </row>
    <row r="9" spans="1:14" ht="12">
      <c r="A9" s="1">
        <v>4</v>
      </c>
      <c r="B9" s="4">
        <v>98.7</v>
      </c>
      <c r="C9" s="189"/>
      <c r="D9" s="4">
        <v>99.5</v>
      </c>
      <c r="E9" s="12"/>
      <c r="F9" s="1">
        <v>4</v>
      </c>
      <c r="G9" s="1">
        <v>98.6</v>
      </c>
      <c r="H9" s="190"/>
      <c r="I9" s="1">
        <v>99.5</v>
      </c>
      <c r="K9" s="1">
        <v>4</v>
      </c>
      <c r="L9" s="1">
        <v>96.6</v>
      </c>
      <c r="M9" s="190"/>
      <c r="N9" s="1">
        <v>97.5</v>
      </c>
    </row>
    <row r="10" spans="1:14" ht="12">
      <c r="A10" s="1">
        <v>5</v>
      </c>
      <c r="B10" s="4">
        <v>98.6</v>
      </c>
      <c r="C10" s="189"/>
      <c r="D10" s="4">
        <v>100.3</v>
      </c>
      <c r="E10" s="12"/>
      <c r="F10" s="1">
        <v>5</v>
      </c>
      <c r="G10" s="1">
        <v>98.6</v>
      </c>
      <c r="H10" s="190"/>
      <c r="I10" s="1">
        <v>100.5</v>
      </c>
      <c r="K10" s="1">
        <v>5</v>
      </c>
      <c r="L10" s="1">
        <v>96.6</v>
      </c>
      <c r="M10" s="190"/>
      <c r="N10" s="1">
        <v>97.4</v>
      </c>
    </row>
    <row r="11" spans="1:14" ht="12">
      <c r="A11" s="1">
        <v>6</v>
      </c>
      <c r="B11" s="4">
        <v>98.1</v>
      </c>
      <c r="C11" s="189"/>
      <c r="D11" s="4">
        <v>101.1</v>
      </c>
      <c r="E11" s="12"/>
      <c r="F11" s="1">
        <v>6</v>
      </c>
      <c r="G11" s="1">
        <v>98.4</v>
      </c>
      <c r="H11" s="190"/>
      <c r="I11" s="1">
        <v>101.3</v>
      </c>
      <c r="K11" s="1">
        <v>6</v>
      </c>
      <c r="L11" s="1">
        <v>96.4</v>
      </c>
      <c r="M11" s="190"/>
      <c r="N11" s="1">
        <v>97.2</v>
      </c>
    </row>
    <row r="12" spans="1:14" ht="12">
      <c r="A12" s="1">
        <v>7</v>
      </c>
      <c r="B12" s="4">
        <v>98.2</v>
      </c>
      <c r="C12" s="189"/>
      <c r="D12" s="4">
        <v>101.5</v>
      </c>
      <c r="E12" s="12"/>
      <c r="F12" s="1">
        <v>7</v>
      </c>
      <c r="G12" s="94">
        <v>98.5</v>
      </c>
      <c r="H12" s="190"/>
      <c r="I12" s="94">
        <v>102</v>
      </c>
      <c r="K12" s="1">
        <v>7</v>
      </c>
      <c r="L12" s="1">
        <v>96.5</v>
      </c>
      <c r="M12" s="190"/>
      <c r="N12" s="1">
        <v>97.6</v>
      </c>
    </row>
    <row r="13" spans="1:14" ht="12">
      <c r="A13" s="1">
        <v>8</v>
      </c>
      <c r="B13" s="4">
        <v>98.5</v>
      </c>
      <c r="C13" s="189"/>
      <c r="D13" s="4">
        <v>102.1</v>
      </c>
      <c r="E13" s="12"/>
      <c r="F13" s="1">
        <v>8</v>
      </c>
      <c r="G13" s="94">
        <v>98.7</v>
      </c>
      <c r="H13" s="190"/>
      <c r="I13" s="94">
        <v>102.4</v>
      </c>
      <c r="K13" s="1">
        <v>8</v>
      </c>
      <c r="L13" s="4">
        <v>96.6</v>
      </c>
      <c r="M13" s="189"/>
      <c r="N13" s="4">
        <v>98</v>
      </c>
    </row>
    <row r="14" spans="1:14" ht="12">
      <c r="A14" s="1">
        <v>9</v>
      </c>
      <c r="B14" s="4">
        <v>98.7</v>
      </c>
      <c r="C14" s="189"/>
      <c r="D14" s="4">
        <v>101.7</v>
      </c>
      <c r="E14" s="12"/>
      <c r="F14" s="1">
        <v>9</v>
      </c>
      <c r="G14" s="94">
        <v>98.8</v>
      </c>
      <c r="H14" s="190"/>
      <c r="I14" s="94">
        <v>102.1</v>
      </c>
      <c r="K14" s="1">
        <v>9</v>
      </c>
      <c r="L14" s="1">
        <v>96.8</v>
      </c>
      <c r="M14" s="190"/>
      <c r="N14" s="1">
        <v>97.9</v>
      </c>
    </row>
    <row r="15" spans="1:14" ht="12">
      <c r="A15" s="1">
        <v>10</v>
      </c>
      <c r="B15" s="4">
        <v>97.9</v>
      </c>
      <c r="C15" s="189"/>
      <c r="D15" s="4">
        <v>101.2</v>
      </c>
      <c r="E15" s="12"/>
      <c r="F15" s="1">
        <v>10</v>
      </c>
      <c r="G15" s="94">
        <v>98.5</v>
      </c>
      <c r="H15" s="190"/>
      <c r="I15" s="94">
        <v>101.6</v>
      </c>
      <c r="K15" s="1">
        <v>10</v>
      </c>
      <c r="L15" s="1">
        <v>96.5</v>
      </c>
      <c r="M15" s="190"/>
      <c r="N15" s="1">
        <v>97.9</v>
      </c>
    </row>
    <row r="16" spans="1:14" ht="12">
      <c r="A16" s="1">
        <v>11</v>
      </c>
      <c r="B16" s="4">
        <v>97.7</v>
      </c>
      <c r="C16" s="189"/>
      <c r="D16" s="4">
        <v>99.9</v>
      </c>
      <c r="E16" s="12"/>
      <c r="F16" s="1">
        <v>11</v>
      </c>
      <c r="G16" s="94">
        <v>98.4</v>
      </c>
      <c r="H16" s="190"/>
      <c r="I16" s="94">
        <v>100.3</v>
      </c>
      <c r="K16" s="1">
        <v>11</v>
      </c>
      <c r="L16" s="1">
        <v>96.3</v>
      </c>
      <c r="M16" s="190"/>
      <c r="N16" s="1">
        <v>97.8</v>
      </c>
    </row>
    <row r="17" spans="1:14" ht="12">
      <c r="A17" s="1" t="s">
        <v>2</v>
      </c>
      <c r="B17" s="12">
        <v>97.7</v>
      </c>
      <c r="C17" s="190"/>
      <c r="D17" s="12">
        <v>99.5</v>
      </c>
      <c r="E17" s="12"/>
      <c r="F17" s="1" t="s">
        <v>2</v>
      </c>
      <c r="G17" s="94">
        <v>98.2</v>
      </c>
      <c r="H17" s="190"/>
      <c r="I17" s="94">
        <v>99.7</v>
      </c>
      <c r="K17" s="1" t="s">
        <v>2</v>
      </c>
      <c r="L17" s="1">
        <v>96.2</v>
      </c>
      <c r="M17" s="190"/>
      <c r="N17" s="1">
        <v>97.8</v>
      </c>
    </row>
    <row r="19" spans="1:14" ht="12">
      <c r="A19" s="1" t="s">
        <v>139</v>
      </c>
      <c r="B19" s="1" t="s">
        <v>183</v>
      </c>
      <c r="C19" s="1" t="s">
        <v>215</v>
      </c>
      <c r="D19" s="1" t="s">
        <v>125</v>
      </c>
      <c r="F19" s="1" t="s">
        <v>139</v>
      </c>
      <c r="G19" s="1" t="s">
        <v>183</v>
      </c>
      <c r="H19" s="1" t="s">
        <v>215</v>
      </c>
      <c r="I19" s="1" t="s">
        <v>125</v>
      </c>
      <c r="K19" s="1" t="s">
        <v>139</v>
      </c>
      <c r="L19" s="1" t="s">
        <v>183</v>
      </c>
      <c r="M19" s="1" t="s">
        <v>215</v>
      </c>
      <c r="N19" s="1" t="s">
        <v>125</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c r="D21" s="94">
        <f aca="true" t="shared" si="0" ref="D21:D31">(D7/D6-1)*100</f>
        <v>0.10080645161290036</v>
      </c>
      <c r="F21" s="1">
        <v>2</v>
      </c>
      <c r="G21" s="94">
        <f>(G7/G6-1)*100</f>
        <v>0</v>
      </c>
      <c r="H21" s="94"/>
      <c r="I21" s="94">
        <f aca="true" t="shared" si="1" ref="I21:I31">(I7/I6-1)*100</f>
        <v>0</v>
      </c>
      <c r="K21" s="1">
        <v>2</v>
      </c>
      <c r="L21" s="94">
        <f>(L7/L6-1)*100</f>
        <v>-0.2059732234809375</v>
      </c>
      <c r="M21" s="94"/>
      <c r="N21" s="94">
        <f aca="true" t="shared" si="2" ref="N21:N31">(N7/N6-1)*100</f>
        <v>0</v>
      </c>
    </row>
    <row r="22" spans="1:14" ht="12">
      <c r="A22" s="1">
        <v>3</v>
      </c>
      <c r="B22" s="94">
        <f aca="true" t="shared" si="3" ref="B22:B31">(B8/B7-1)*100</f>
        <v>0.4052684903748549</v>
      </c>
      <c r="C22" s="94"/>
      <c r="D22" s="94">
        <f t="shared" si="0"/>
        <v>0.40281973816718164</v>
      </c>
      <c r="F22" s="1">
        <v>3</v>
      </c>
      <c r="G22" s="94">
        <f aca="true" t="shared" si="4" ref="G22:G31">(G8/G7-1)*100</f>
        <v>0.2022244691607611</v>
      </c>
      <c r="H22" s="94"/>
      <c r="I22" s="94">
        <f t="shared" si="1"/>
        <v>0.3018108651911433</v>
      </c>
      <c r="K22" s="1">
        <v>3</v>
      </c>
      <c r="L22" s="94">
        <f aca="true" t="shared" si="5" ref="L22:L31">(L8/L7-1)*100</f>
        <v>0.3095975232198178</v>
      </c>
      <c r="M22" s="94"/>
      <c r="N22" s="94">
        <f t="shared" si="2"/>
        <v>0.2057613168724215</v>
      </c>
    </row>
    <row r="23" spans="1:14" ht="12">
      <c r="A23" s="1">
        <v>4</v>
      </c>
      <c r="B23" s="94">
        <f t="shared" si="3"/>
        <v>-0.4036326942482238</v>
      </c>
      <c r="C23" s="94"/>
      <c r="D23" s="94">
        <f t="shared" si="0"/>
        <v>-0.20060180541625616</v>
      </c>
      <c r="F23" s="1">
        <v>4</v>
      </c>
      <c r="G23" s="94">
        <f t="shared" si="4"/>
        <v>-0.5045408678102881</v>
      </c>
      <c r="H23" s="94"/>
      <c r="I23" s="94">
        <f t="shared" si="1"/>
        <v>-0.20060180541625616</v>
      </c>
      <c r="K23" s="1">
        <v>4</v>
      </c>
      <c r="L23" s="94">
        <f t="shared" si="5"/>
        <v>-0.6172839506172978</v>
      </c>
      <c r="M23" s="94"/>
      <c r="N23" s="94">
        <f t="shared" si="2"/>
        <v>0.10266940451744144</v>
      </c>
    </row>
    <row r="24" spans="1:14" ht="12">
      <c r="A24" s="1">
        <v>5</v>
      </c>
      <c r="B24" s="94">
        <f t="shared" si="3"/>
        <v>-0.10131712259372483</v>
      </c>
      <c r="C24" s="94"/>
      <c r="D24" s="94">
        <f t="shared" si="0"/>
        <v>0.8040201005025116</v>
      </c>
      <c r="F24" s="1">
        <v>5</v>
      </c>
      <c r="G24" s="94">
        <f t="shared" si="4"/>
        <v>0</v>
      </c>
      <c r="H24" s="94"/>
      <c r="I24" s="94">
        <f t="shared" si="1"/>
        <v>1.005025125628145</v>
      </c>
      <c r="K24" s="1">
        <v>5</v>
      </c>
      <c r="L24" s="94">
        <f t="shared" si="5"/>
        <v>0</v>
      </c>
      <c r="M24" s="94"/>
      <c r="N24" s="94">
        <f t="shared" si="2"/>
        <v>-0.10256410256409554</v>
      </c>
    </row>
    <row r="25" spans="1:14" ht="12">
      <c r="A25" s="1">
        <v>6</v>
      </c>
      <c r="B25" s="94">
        <f t="shared" si="3"/>
        <v>-0.5070993914807254</v>
      </c>
      <c r="C25" s="94"/>
      <c r="D25" s="94">
        <f t="shared" si="0"/>
        <v>0.7976071784645988</v>
      </c>
      <c r="F25" s="1">
        <v>6</v>
      </c>
      <c r="G25" s="94">
        <f t="shared" si="4"/>
        <v>-0.20283975659227682</v>
      </c>
      <c r="H25" s="94"/>
      <c r="I25" s="94">
        <f t="shared" si="1"/>
        <v>0.7960199004975133</v>
      </c>
      <c r="K25" s="1">
        <v>6</v>
      </c>
      <c r="L25" s="94">
        <f t="shared" si="5"/>
        <v>-0.20703933747411307</v>
      </c>
      <c r="M25" s="94"/>
      <c r="N25" s="94">
        <f t="shared" si="2"/>
        <v>-0.2053388090349051</v>
      </c>
    </row>
    <row r="26" spans="1:14" ht="12">
      <c r="A26" s="1">
        <v>7</v>
      </c>
      <c r="B26" s="94">
        <f t="shared" si="3"/>
        <v>0.10193679918450993</v>
      </c>
      <c r="C26" s="94"/>
      <c r="D26" s="94">
        <f t="shared" si="0"/>
        <v>0.3956478733926794</v>
      </c>
      <c r="F26" s="1">
        <v>7</v>
      </c>
      <c r="G26" s="94">
        <f t="shared" si="4"/>
        <v>0.10162601626015899</v>
      </c>
      <c r="H26" s="94"/>
      <c r="I26" s="94">
        <f t="shared" si="1"/>
        <v>0.6910167818361401</v>
      </c>
      <c r="K26" s="1">
        <v>7</v>
      </c>
      <c r="L26" s="94">
        <f t="shared" si="5"/>
        <v>0.10373443983402453</v>
      </c>
      <c r="M26" s="94"/>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140</v>
      </c>
      <c r="B33" s="1" t="s">
        <v>183</v>
      </c>
      <c r="C33" s="1" t="s">
        <v>215</v>
      </c>
      <c r="D33" s="1" t="s">
        <v>125</v>
      </c>
      <c r="F33" s="1" t="s">
        <v>140</v>
      </c>
      <c r="G33" s="1" t="s">
        <v>183</v>
      </c>
      <c r="H33" s="1" t="s">
        <v>215</v>
      </c>
      <c r="I33" s="1" t="s">
        <v>125</v>
      </c>
      <c r="K33" s="1" t="s">
        <v>140</v>
      </c>
      <c r="L33" s="1" t="s">
        <v>183</v>
      </c>
      <c r="M33" s="1" t="s">
        <v>215</v>
      </c>
      <c r="N33" s="1" t="s">
        <v>125</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c r="D35" s="94">
        <v>0.6</v>
      </c>
      <c r="F35" s="1">
        <v>2</v>
      </c>
      <c r="G35" s="94">
        <f aca="true" t="shared" si="7" ref="G35:G45">(G7/I7-1)*100</f>
        <v>-0.5030181086519092</v>
      </c>
      <c r="H35" s="94"/>
      <c r="I35" s="94">
        <v>0.5</v>
      </c>
      <c r="K35" s="1">
        <v>2</v>
      </c>
      <c r="L35" s="94">
        <f aca="true" t="shared" si="8" ref="L35:L45">(L7/N7-1)*100</f>
        <v>-0.30864197530864335</v>
      </c>
      <c r="M35" s="94"/>
      <c r="N35" s="94">
        <v>-0.7</v>
      </c>
    </row>
    <row r="36" spans="1:14" ht="12">
      <c r="A36" s="1">
        <v>3</v>
      </c>
      <c r="B36" s="94">
        <f t="shared" si="6"/>
        <v>-0.6018054162487574</v>
      </c>
      <c r="C36" s="94"/>
      <c r="D36" s="94">
        <v>0.7</v>
      </c>
      <c r="F36" s="1">
        <v>3</v>
      </c>
      <c r="G36" s="94">
        <f t="shared" si="7"/>
        <v>-0.6018054162487574</v>
      </c>
      <c r="H36" s="94"/>
      <c r="I36" s="94">
        <v>0.6</v>
      </c>
      <c r="K36" s="1">
        <v>3</v>
      </c>
      <c r="L36" s="94">
        <f t="shared" si="8"/>
        <v>-0.2053388090349051</v>
      </c>
      <c r="M36" s="94"/>
      <c r="N36" s="94">
        <v>-0.7</v>
      </c>
    </row>
    <row r="37" spans="1:14" ht="12">
      <c r="A37" s="1">
        <v>4</v>
      </c>
      <c r="B37" s="94">
        <f t="shared" si="6"/>
        <v>-0.8040201005025116</v>
      </c>
      <c r="C37" s="94"/>
      <c r="D37" s="94">
        <v>0.3</v>
      </c>
      <c r="F37" s="1">
        <v>4</v>
      </c>
      <c r="G37" s="94">
        <f t="shared" si="7"/>
        <v>-0.9045226130653283</v>
      </c>
      <c r="H37" s="94"/>
      <c r="I37" s="94">
        <v>0.4</v>
      </c>
      <c r="K37" s="1">
        <v>4</v>
      </c>
      <c r="L37" s="94">
        <f t="shared" si="8"/>
        <v>-0.9230769230769265</v>
      </c>
      <c r="M37" s="94"/>
      <c r="N37" s="94">
        <v>-0.6</v>
      </c>
    </row>
    <row r="38" spans="1:14" ht="12">
      <c r="A38" s="1">
        <v>5</v>
      </c>
      <c r="B38" s="94">
        <f t="shared" si="6"/>
        <v>-1.6949152542372947</v>
      </c>
      <c r="C38" s="94"/>
      <c r="D38" s="94">
        <v>1.2</v>
      </c>
      <c r="F38" s="1">
        <v>5</v>
      </c>
      <c r="G38" s="94">
        <f t="shared" si="7"/>
        <v>-1.8905472636815968</v>
      </c>
      <c r="H38" s="94"/>
      <c r="I38" s="94">
        <v>1.3</v>
      </c>
      <c r="K38" s="1">
        <v>5</v>
      </c>
      <c r="L38" s="94">
        <f t="shared" si="8"/>
        <v>-0.8213552361396426</v>
      </c>
      <c r="M38" s="94"/>
      <c r="N38" s="94">
        <v>-0.5</v>
      </c>
    </row>
    <row r="39" spans="1:14" ht="12">
      <c r="A39" s="1">
        <v>6</v>
      </c>
      <c r="B39" s="94">
        <f t="shared" si="6"/>
        <v>-2.9673590504451064</v>
      </c>
      <c r="C39" s="94"/>
      <c r="D39" s="94">
        <v>2</v>
      </c>
      <c r="F39" s="1">
        <v>6</v>
      </c>
      <c r="G39" s="94">
        <f t="shared" si="7"/>
        <v>-2.8627838104639647</v>
      </c>
      <c r="H39" s="94"/>
      <c r="I39" s="94">
        <v>2</v>
      </c>
      <c r="K39" s="1">
        <v>6</v>
      </c>
      <c r="L39" s="94">
        <f t="shared" si="8"/>
        <v>-0.8230452674897082</v>
      </c>
      <c r="M39" s="94"/>
      <c r="N39" s="94">
        <v>-0.6</v>
      </c>
    </row>
    <row r="40" spans="1:14" ht="12">
      <c r="A40" s="1">
        <v>7</v>
      </c>
      <c r="B40" s="94">
        <f t="shared" si="6"/>
        <v>-3.25123152709359</v>
      </c>
      <c r="C40" s="94"/>
      <c r="D40" s="94">
        <v>2.2</v>
      </c>
      <c r="F40" s="1">
        <v>7</v>
      </c>
      <c r="G40" s="94">
        <f t="shared" si="7"/>
        <v>-3.4313725490196068</v>
      </c>
      <c r="H40" s="94"/>
      <c r="I40" s="94">
        <v>2.3</v>
      </c>
      <c r="K40" s="1">
        <v>7</v>
      </c>
      <c r="L40" s="94">
        <f t="shared" si="8"/>
        <v>-1.127049180327866</v>
      </c>
      <c r="M40" s="94"/>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2011-08-17T01:25:41Z</cp:lastPrinted>
  <dcterms:created xsi:type="dcterms:W3CDTF">1996-07-01T13:34:38Z</dcterms:created>
  <dcterms:modified xsi:type="dcterms:W3CDTF">2011-08-17T01:25:48Z</dcterms:modified>
  <cp:category/>
  <cp:version/>
  <cp:contentType/>
  <cp:contentStatus/>
</cp:coreProperties>
</file>